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ml.chartshapes+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pivotTables/pivotTable1.xml" ContentType="application/vnd.openxmlformats-officedocument.spreadsheetml.pivotTab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ables/table6.xml" ContentType="application/vnd.openxmlformats-officedocument.spreadsheetml.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mc:AlternateContent xmlns:mc="http://schemas.openxmlformats.org/markup-compatibility/2006">
    <mc:Choice Requires="x15">
      <x15ac:absPath xmlns:x15ac="http://schemas.microsoft.com/office/spreadsheetml/2010/11/ac" url="https://govanp-my.sharepoint.com/personal/tcampos_anp_gov_br/Documents/01_SIM/01_AGENDA REGULATORIA/CP 08-25 - tarifas 2026-2030/Plano de Ação/"/>
    </mc:Choice>
  </mc:AlternateContent>
  <xr:revisionPtr revIDLastSave="0" documentId="8_{6EB59527-6A0C-4E2F-929B-3DE98555C6E3}" xr6:coauthVersionLast="47" xr6:coauthVersionMax="47" xr10:uidLastSave="{00000000-0000-0000-0000-000000000000}"/>
  <bookViews>
    <workbookView xWindow="28680" yWindow="-120" windowWidth="29040" windowHeight="15720" firstSheet="9" activeTab="6" xr2:uid="{AEB37D8E-1DB9-4F8B-A51A-BC2BE461200D}"/>
  </bookViews>
  <sheets>
    <sheet name="Planilha consolidada resultados" sheetId="13" r:id="rId1"/>
    <sheet name="Sheet1" sheetId="2" r:id="rId2"/>
    <sheet name="Planilha1" sheetId="1" r:id="rId3"/>
    <sheet name="Planilha2" sheetId="3" r:id="rId4"/>
    <sheet name="Planilha5" sheetId="14" state="hidden" r:id="rId5"/>
    <sheet name="Sheet1 (2)" sheetId="4" state="hidden" r:id="rId6"/>
    <sheet name="Planilha6" sheetId="7" r:id="rId7"/>
    <sheet name="Planilha7" sheetId="8" r:id="rId8"/>
    <sheet name="Planilha8 editada" sheetId="10" r:id="rId9"/>
    <sheet name="Planilha8" sheetId="9" r:id="rId10"/>
    <sheet name="Planilha3" sheetId="15" r:id="rId11"/>
    <sheet name="Planilha8 editada (RV1)" sheetId="11" r:id="rId12"/>
  </sheets>
  <calcPr calcId="191028"/>
  <pivotCaches>
    <pivotCache cacheId="578" r:id="rId1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9" i="15" l="1"/>
  <c r="B68" i="15"/>
  <c r="B67" i="15"/>
  <c r="B70" i="15"/>
  <c r="G3" i="15"/>
  <c r="U67" i="1"/>
  <c r="T67" i="1"/>
  <c r="S67" i="1"/>
  <c r="S70" i="1" s="1"/>
  <c r="R67" i="1"/>
  <c r="Q67" i="1"/>
  <c r="P67" i="1"/>
  <c r="S46" i="1"/>
  <c r="R46" i="1"/>
  <c r="R70" i="1" s="1"/>
  <c r="C5" i="3"/>
  <c r="C9" i="3"/>
  <c r="C7" i="3"/>
  <c r="C4" i="3"/>
  <c r="C16" i="3" s="1"/>
  <c r="DT37" i="1"/>
  <c r="DT38" i="1"/>
  <c r="DT39" i="1"/>
  <c r="DT40" i="1"/>
  <c r="DT41" i="1"/>
  <c r="DT42" i="1"/>
  <c r="DT43" i="1"/>
  <c r="DT44" i="1"/>
  <c r="DT45" i="1"/>
  <c r="DT46" i="1"/>
  <c r="DT47" i="1"/>
  <c r="DT48" i="1"/>
  <c r="DT49" i="1"/>
  <c r="DT50" i="1"/>
  <c r="DT51" i="1"/>
  <c r="DT52" i="1"/>
  <c r="DT53" i="1"/>
  <c r="DT54" i="1"/>
  <c r="DT55" i="1"/>
  <c r="DT56" i="1"/>
  <c r="DT57" i="1"/>
  <c r="DT58" i="1"/>
  <c r="DT59" i="1"/>
  <c r="DT60" i="1"/>
  <c r="DT61" i="1"/>
  <c r="DT62" i="1"/>
  <c r="DT63" i="1"/>
  <c r="DT64" i="1"/>
  <c r="DT65" i="1"/>
  <c r="DT66" i="1"/>
  <c r="DT67" i="1"/>
  <c r="DT68" i="1"/>
  <c r="DT36" i="1"/>
  <c r="DS38" i="1"/>
  <c r="DS39" i="1"/>
  <c r="DS40" i="1" s="1"/>
  <c r="DS41" i="1" s="1"/>
  <c r="DS42" i="1" s="1"/>
  <c r="DS43" i="1" s="1"/>
  <c r="DS44" i="1" s="1"/>
  <c r="DS45" i="1" s="1"/>
  <c r="DS46" i="1" s="1"/>
  <c r="DS47" i="1" s="1"/>
  <c r="DS48" i="1" s="1"/>
  <c r="DS49" i="1" s="1"/>
  <c r="DS50" i="1" s="1"/>
  <c r="DS51" i="1" s="1"/>
  <c r="DS52" i="1" s="1"/>
  <c r="DS53" i="1" s="1"/>
  <c r="DS54" i="1" s="1"/>
  <c r="DS55" i="1" s="1"/>
  <c r="DS56" i="1" s="1"/>
  <c r="DS57" i="1" s="1"/>
  <c r="DS58" i="1" s="1"/>
  <c r="DS59" i="1" s="1"/>
  <c r="DS60" i="1" s="1"/>
  <c r="DS61" i="1" s="1"/>
  <c r="DS62" i="1" s="1"/>
  <c r="DS63" i="1" s="1"/>
  <c r="DS64" i="1" s="1"/>
  <c r="DS65" i="1" s="1"/>
  <c r="DS66" i="1" s="1"/>
  <c r="DS67" i="1" s="1"/>
  <c r="DS68" i="1" s="1"/>
  <c r="DS37" i="1"/>
  <c r="DR37" i="1"/>
  <c r="DR38" i="1"/>
  <c r="DR39" i="1"/>
  <c r="DR40" i="1"/>
  <c r="DR41" i="1"/>
  <c r="DR42" i="1"/>
  <c r="DR43" i="1"/>
  <c r="DR44" i="1"/>
  <c r="DR45" i="1"/>
  <c r="DR47" i="1"/>
  <c r="DR48" i="1"/>
  <c r="DR49" i="1"/>
  <c r="DR50" i="1"/>
  <c r="DR51" i="1"/>
  <c r="DR52" i="1"/>
  <c r="DR53" i="1"/>
  <c r="DR54" i="1"/>
  <c r="DR55" i="1"/>
  <c r="DR56" i="1"/>
  <c r="DR57" i="1"/>
  <c r="DR58" i="1"/>
  <c r="DR59" i="1"/>
  <c r="DR60" i="1"/>
  <c r="DR61" i="1"/>
  <c r="DR62" i="1"/>
  <c r="DR63" i="1"/>
  <c r="DR64" i="1"/>
  <c r="DR65" i="1"/>
  <c r="DR66" i="1"/>
  <c r="DR68" i="1"/>
  <c r="DR36" i="1"/>
  <c r="DR1" i="1"/>
  <c r="DQ45" i="1"/>
  <c r="DP45" i="1"/>
  <c r="DO45" i="1"/>
  <c r="DN45" i="1"/>
  <c r="DM45" i="1"/>
  <c r="DL45" i="1"/>
  <c r="DK45" i="1"/>
  <c r="DJ45" i="1"/>
  <c r="DI45" i="1"/>
  <c r="DH45" i="1"/>
  <c r="DG45" i="1"/>
  <c r="DF45" i="1"/>
  <c r="DE45" i="1"/>
  <c r="DD45" i="1"/>
  <c r="DC45" i="1"/>
  <c r="DB45" i="1"/>
  <c r="DA45" i="1"/>
  <c r="CZ45" i="1"/>
  <c r="CY45" i="1"/>
  <c r="CX45" i="1"/>
  <c r="CW45" i="1"/>
  <c r="CV45" i="1"/>
  <c r="CU45" i="1"/>
  <c r="CT45" i="1"/>
  <c r="CS45" i="1"/>
  <c r="CR45" i="1"/>
  <c r="CQ45" i="1"/>
  <c r="CP45" i="1"/>
  <c r="CO45" i="1"/>
  <c r="CN45" i="1"/>
  <c r="CM45" i="1"/>
  <c r="CL45" i="1"/>
  <c r="CK45" i="1"/>
  <c r="CJ45" i="1"/>
  <c r="CI45" i="1"/>
  <c r="CH45" i="1"/>
  <c r="CG45" i="1"/>
  <c r="CF45" i="1"/>
  <c r="CE45" i="1"/>
  <c r="CD45" i="1"/>
  <c r="CC45" i="1"/>
  <c r="CB45" i="1"/>
  <c r="CA45" i="1"/>
  <c r="BZ45" i="1"/>
  <c r="BY45" i="1"/>
  <c r="BX45" i="1"/>
  <c r="BW45" i="1"/>
  <c r="BV45" i="1"/>
  <c r="BU45" i="1"/>
  <c r="BT45" i="1"/>
  <c r="BS45" i="1"/>
  <c r="BR45" i="1"/>
  <c r="BQ45" i="1"/>
  <c r="BP45" i="1"/>
  <c r="BO45" i="1"/>
  <c r="BN45" i="1"/>
  <c r="BM45" i="1"/>
  <c r="BL45" i="1"/>
  <c r="BK45" i="1"/>
  <c r="BJ45" i="1"/>
  <c r="BI45" i="1"/>
  <c r="BH45" i="1"/>
  <c r="BG45" i="1"/>
  <c r="BF45" i="1"/>
  <c r="BE45" i="1"/>
  <c r="BD45" i="1"/>
  <c r="BC45" i="1"/>
  <c r="BB45" i="1"/>
  <c r="BA45" i="1"/>
  <c r="AZ45" i="1"/>
  <c r="AY45" i="1"/>
  <c r="AX45" i="1"/>
  <c r="AW45" i="1"/>
  <c r="AV45" i="1"/>
  <c r="AU45" i="1"/>
  <c r="AT45" i="1"/>
  <c r="AS45" i="1"/>
  <c r="AR45" i="1"/>
  <c r="AQ45" i="1"/>
  <c r="AP45" i="1"/>
  <c r="AO45" i="1"/>
  <c r="AN45" i="1"/>
  <c r="AM45" i="1"/>
  <c r="AL45" i="1"/>
  <c r="AK45" i="1"/>
  <c r="AJ45" i="1"/>
  <c r="AI45" i="1"/>
  <c r="AH45" i="1"/>
  <c r="AG45" i="1"/>
  <c r="AF45" i="1"/>
  <c r="AE45" i="1"/>
  <c r="AD45" i="1"/>
  <c r="AC45" i="1"/>
  <c r="AB45" i="1"/>
  <c r="AA45" i="1"/>
  <c r="Z45" i="1"/>
  <c r="Y45" i="1"/>
  <c r="X45" i="1"/>
  <c r="W45" i="1"/>
  <c r="V45" i="1"/>
  <c r="U45" i="1"/>
  <c r="T45" i="1"/>
  <c r="S45" i="1"/>
  <c r="R45" i="1"/>
  <c r="Q45" i="1"/>
  <c r="P45" i="1"/>
  <c r="O45" i="1"/>
  <c r="N45" i="1"/>
  <c r="M45" i="1"/>
  <c r="L45" i="1"/>
  <c r="K45" i="1"/>
  <c r="J45" i="1"/>
  <c r="I45" i="1"/>
  <c r="H45" i="1"/>
  <c r="G45" i="1"/>
  <c r="F45" i="1"/>
  <c r="E45" i="1"/>
  <c r="D45" i="1"/>
  <c r="C45" i="1"/>
  <c r="B45" i="1"/>
  <c r="DQ70" i="1"/>
  <c r="DP70" i="1"/>
  <c r="DO70" i="1"/>
  <c r="DN70" i="1"/>
  <c r="DM70" i="1"/>
  <c r="DL70" i="1"/>
  <c r="DK70" i="1"/>
  <c r="DJ70" i="1"/>
  <c r="DI70" i="1"/>
  <c r="DH70" i="1"/>
  <c r="DG70" i="1"/>
  <c r="DF70" i="1"/>
  <c r="DE70" i="1"/>
  <c r="DD70" i="1"/>
  <c r="DC70" i="1"/>
  <c r="DB70" i="1"/>
  <c r="DA70" i="1"/>
  <c r="CZ70" i="1"/>
  <c r="CY70" i="1"/>
  <c r="CX70" i="1"/>
  <c r="CW70" i="1"/>
  <c r="CV70" i="1"/>
  <c r="CU70" i="1"/>
  <c r="CT70" i="1"/>
  <c r="CS70" i="1"/>
  <c r="CR70" i="1"/>
  <c r="CQ70" i="1"/>
  <c r="CP70" i="1"/>
  <c r="CO70" i="1"/>
  <c r="CN70" i="1"/>
  <c r="CM70" i="1"/>
  <c r="CL70" i="1"/>
  <c r="CK70" i="1"/>
  <c r="CJ70" i="1"/>
  <c r="CI70" i="1"/>
  <c r="CH70" i="1"/>
  <c r="CG70" i="1"/>
  <c r="CF70" i="1"/>
  <c r="CE70" i="1"/>
  <c r="CD70" i="1"/>
  <c r="CC70" i="1"/>
  <c r="CB70" i="1"/>
  <c r="CA70" i="1"/>
  <c r="BZ70" i="1"/>
  <c r="BY70" i="1"/>
  <c r="BX70" i="1"/>
  <c r="BW70" i="1"/>
  <c r="BV70" i="1"/>
  <c r="BU70" i="1"/>
  <c r="BT70" i="1"/>
  <c r="BS70" i="1"/>
  <c r="BR70" i="1"/>
  <c r="BQ70" i="1"/>
  <c r="BP70" i="1"/>
  <c r="BO70" i="1"/>
  <c r="BN70" i="1"/>
  <c r="BM70" i="1"/>
  <c r="BL70" i="1"/>
  <c r="BK70" i="1"/>
  <c r="BJ70" i="1"/>
  <c r="BI70" i="1"/>
  <c r="BH70" i="1"/>
  <c r="BG70" i="1"/>
  <c r="BF70" i="1"/>
  <c r="BE70" i="1"/>
  <c r="BD70" i="1"/>
  <c r="BC70" i="1"/>
  <c r="BB70" i="1"/>
  <c r="BA70" i="1"/>
  <c r="AZ70" i="1"/>
  <c r="AY70" i="1"/>
  <c r="AX70" i="1"/>
  <c r="AW70" i="1"/>
  <c r="AV70" i="1"/>
  <c r="AU70" i="1"/>
  <c r="AT70" i="1"/>
  <c r="AS70" i="1"/>
  <c r="AR70" i="1"/>
  <c r="AQ70" i="1"/>
  <c r="AP70" i="1"/>
  <c r="AO70" i="1"/>
  <c r="AN70" i="1"/>
  <c r="AM70" i="1"/>
  <c r="AL70" i="1"/>
  <c r="AK70" i="1"/>
  <c r="AJ70" i="1"/>
  <c r="AI70" i="1"/>
  <c r="AH70" i="1"/>
  <c r="AG70" i="1"/>
  <c r="AF70" i="1"/>
  <c r="AE70" i="1"/>
  <c r="AD70" i="1"/>
  <c r="AC70" i="1"/>
  <c r="AB70" i="1"/>
  <c r="AA70" i="1"/>
  <c r="Z70" i="1"/>
  <c r="Y70" i="1"/>
  <c r="X70" i="1"/>
  <c r="W70" i="1"/>
  <c r="V70" i="1"/>
  <c r="U70" i="1"/>
  <c r="T70" i="1"/>
  <c r="Q70" i="1"/>
  <c r="P70" i="1"/>
  <c r="O70" i="1"/>
  <c r="N70" i="1"/>
  <c r="M70" i="1"/>
  <c r="L70" i="1"/>
  <c r="K70" i="1"/>
  <c r="J70" i="1"/>
  <c r="I70" i="1"/>
  <c r="H70" i="1"/>
  <c r="G70" i="1"/>
  <c r="F70" i="1"/>
  <c r="E70" i="1"/>
  <c r="D70" i="1"/>
  <c r="C70" i="1"/>
  <c r="B70" i="1"/>
  <c r="DQ68" i="1"/>
  <c r="DP68" i="1"/>
  <c r="DO68" i="1"/>
  <c r="DN68" i="1"/>
  <c r="DM68" i="1"/>
  <c r="DL68" i="1"/>
  <c r="DK68" i="1"/>
  <c r="DJ68" i="1"/>
  <c r="DI68" i="1"/>
  <c r="DH68" i="1"/>
  <c r="DG68" i="1"/>
  <c r="DF68" i="1"/>
  <c r="DE68" i="1"/>
  <c r="DD68" i="1"/>
  <c r="DC68" i="1"/>
  <c r="DB68" i="1"/>
  <c r="DA68" i="1"/>
  <c r="CZ68" i="1"/>
  <c r="CY68" i="1"/>
  <c r="CX68" i="1"/>
  <c r="CW68" i="1"/>
  <c r="CV68" i="1"/>
  <c r="CU68" i="1"/>
  <c r="CT68" i="1"/>
  <c r="CS68" i="1"/>
  <c r="CR68" i="1"/>
  <c r="CQ68" i="1"/>
  <c r="CP68" i="1"/>
  <c r="CO68" i="1"/>
  <c r="CN68" i="1"/>
  <c r="CM68" i="1"/>
  <c r="CL68" i="1"/>
  <c r="CK68" i="1"/>
  <c r="CJ68" i="1"/>
  <c r="CI68" i="1"/>
  <c r="CH68" i="1"/>
  <c r="CG68" i="1"/>
  <c r="CF68" i="1"/>
  <c r="CE68" i="1"/>
  <c r="CD68" i="1"/>
  <c r="CC68" i="1"/>
  <c r="CB68" i="1"/>
  <c r="CA68" i="1"/>
  <c r="BZ68" i="1"/>
  <c r="BY68" i="1"/>
  <c r="BX68" i="1"/>
  <c r="BW68" i="1"/>
  <c r="BV68" i="1"/>
  <c r="BU68" i="1"/>
  <c r="BT68" i="1"/>
  <c r="BS68" i="1"/>
  <c r="BR68" i="1"/>
  <c r="BQ68" i="1"/>
  <c r="BP68" i="1"/>
  <c r="BO68" i="1"/>
  <c r="BN68" i="1"/>
  <c r="BM68" i="1"/>
  <c r="BL68" i="1"/>
  <c r="BK68" i="1"/>
  <c r="BJ68" i="1"/>
  <c r="BI68" i="1"/>
  <c r="BH68" i="1"/>
  <c r="BG68" i="1"/>
  <c r="BF68" i="1"/>
  <c r="BE68" i="1"/>
  <c r="BD68" i="1"/>
  <c r="BC68" i="1"/>
  <c r="BB68" i="1"/>
  <c r="BA68" i="1"/>
  <c r="AZ68" i="1"/>
  <c r="AY68" i="1"/>
  <c r="AX68" i="1"/>
  <c r="AW68" i="1"/>
  <c r="AV68" i="1"/>
  <c r="AU68" i="1"/>
  <c r="AT68" i="1"/>
  <c r="AS68" i="1"/>
  <c r="AR68" i="1"/>
  <c r="AQ68" i="1"/>
  <c r="AP68" i="1"/>
  <c r="AO68" i="1"/>
  <c r="AN68" i="1"/>
  <c r="AM68" i="1"/>
  <c r="AL68" i="1"/>
  <c r="AK68" i="1"/>
  <c r="AJ68" i="1"/>
  <c r="AI68" i="1"/>
  <c r="AH68" i="1"/>
  <c r="AG68" i="1"/>
  <c r="AF68" i="1"/>
  <c r="AE68" i="1"/>
  <c r="AD68" i="1"/>
  <c r="AC68" i="1"/>
  <c r="AB68" i="1"/>
  <c r="AA68" i="1"/>
  <c r="Z68" i="1"/>
  <c r="Y68" i="1"/>
  <c r="X68" i="1"/>
  <c r="W68" i="1"/>
  <c r="V68" i="1"/>
  <c r="U68" i="1"/>
  <c r="T68" i="1"/>
  <c r="S68" i="1"/>
  <c r="R68" i="1"/>
  <c r="Q68" i="1"/>
  <c r="P68" i="1"/>
  <c r="O68" i="1"/>
  <c r="N68" i="1"/>
  <c r="M68" i="1"/>
  <c r="L68" i="1"/>
  <c r="K68" i="1"/>
  <c r="J68" i="1"/>
  <c r="I68" i="1"/>
  <c r="H68" i="1"/>
  <c r="G68" i="1"/>
  <c r="F68" i="1"/>
  <c r="E68" i="1"/>
  <c r="D68" i="1"/>
  <c r="C68" i="1"/>
  <c r="DQ67" i="1"/>
  <c r="DP67" i="1"/>
  <c r="DO67" i="1"/>
  <c r="DN67" i="1"/>
  <c r="DM67" i="1"/>
  <c r="DL67" i="1"/>
  <c r="DK67" i="1"/>
  <c r="DJ67" i="1"/>
  <c r="DI67" i="1"/>
  <c r="DH67" i="1"/>
  <c r="DG67" i="1"/>
  <c r="DF67" i="1"/>
  <c r="DE67" i="1"/>
  <c r="DD67" i="1"/>
  <c r="DC67" i="1"/>
  <c r="DB67" i="1"/>
  <c r="DA67" i="1"/>
  <c r="CZ67" i="1"/>
  <c r="CY67" i="1"/>
  <c r="CX67" i="1"/>
  <c r="CW67" i="1"/>
  <c r="CV67" i="1"/>
  <c r="CU67" i="1"/>
  <c r="CT67" i="1"/>
  <c r="CS67" i="1"/>
  <c r="CR67" i="1"/>
  <c r="CQ67" i="1"/>
  <c r="CP67" i="1"/>
  <c r="CO67" i="1"/>
  <c r="CN67" i="1"/>
  <c r="CM67" i="1"/>
  <c r="CL67" i="1"/>
  <c r="CK67" i="1"/>
  <c r="CJ67" i="1"/>
  <c r="CI67" i="1"/>
  <c r="CH67" i="1"/>
  <c r="CG67" i="1"/>
  <c r="CF67" i="1"/>
  <c r="CE67" i="1"/>
  <c r="CD67" i="1"/>
  <c r="CC67" i="1"/>
  <c r="CB67" i="1"/>
  <c r="CA67" i="1"/>
  <c r="BZ67" i="1"/>
  <c r="BY67" i="1"/>
  <c r="BX67" i="1"/>
  <c r="BW67" i="1"/>
  <c r="BV67" i="1"/>
  <c r="BU67" i="1"/>
  <c r="BT67" i="1"/>
  <c r="BS67" i="1"/>
  <c r="BR67" i="1"/>
  <c r="BQ67" i="1"/>
  <c r="BP67" i="1"/>
  <c r="BO67" i="1"/>
  <c r="BN67" i="1"/>
  <c r="BM67" i="1"/>
  <c r="BL67" i="1"/>
  <c r="BK67" i="1"/>
  <c r="BJ67" i="1"/>
  <c r="BI67" i="1"/>
  <c r="BH67" i="1"/>
  <c r="BG67" i="1"/>
  <c r="BF67" i="1"/>
  <c r="BE67" i="1"/>
  <c r="BD67" i="1"/>
  <c r="BC67" i="1"/>
  <c r="BB67" i="1"/>
  <c r="BA67" i="1"/>
  <c r="AZ67" i="1"/>
  <c r="AY67" i="1"/>
  <c r="AX67" i="1"/>
  <c r="AW67" i="1"/>
  <c r="AV67" i="1"/>
  <c r="AU67" i="1"/>
  <c r="AT67" i="1"/>
  <c r="AS67" i="1"/>
  <c r="AR67" i="1"/>
  <c r="AQ67" i="1"/>
  <c r="AP67" i="1"/>
  <c r="AO67" i="1"/>
  <c r="AN67" i="1"/>
  <c r="AM67" i="1"/>
  <c r="AL67" i="1"/>
  <c r="AK67" i="1"/>
  <c r="AJ67" i="1"/>
  <c r="AI67" i="1"/>
  <c r="AH67" i="1"/>
  <c r="AG67" i="1"/>
  <c r="AF67" i="1"/>
  <c r="AE67" i="1"/>
  <c r="AD67" i="1"/>
  <c r="AC67" i="1"/>
  <c r="AB67" i="1"/>
  <c r="AA67" i="1"/>
  <c r="Z67" i="1"/>
  <c r="Y67" i="1"/>
  <c r="X67" i="1"/>
  <c r="W67" i="1"/>
  <c r="V67" i="1"/>
  <c r="O67" i="1"/>
  <c r="N67" i="1"/>
  <c r="M67" i="1"/>
  <c r="L67" i="1"/>
  <c r="K67" i="1"/>
  <c r="J67" i="1"/>
  <c r="I67" i="1"/>
  <c r="H67" i="1"/>
  <c r="G67" i="1"/>
  <c r="F67" i="1"/>
  <c r="E67" i="1"/>
  <c r="D67" i="1"/>
  <c r="C67" i="1"/>
  <c r="DQ66" i="1"/>
  <c r="DP66" i="1"/>
  <c r="DO66" i="1"/>
  <c r="DN66" i="1"/>
  <c r="DM66" i="1"/>
  <c r="DL66" i="1"/>
  <c r="DK66" i="1"/>
  <c r="DJ66" i="1"/>
  <c r="DI66" i="1"/>
  <c r="DH66" i="1"/>
  <c r="DG66" i="1"/>
  <c r="DF66" i="1"/>
  <c r="DE66" i="1"/>
  <c r="DD66" i="1"/>
  <c r="DC66" i="1"/>
  <c r="DB66" i="1"/>
  <c r="DA66" i="1"/>
  <c r="CZ66" i="1"/>
  <c r="CY66" i="1"/>
  <c r="CX66" i="1"/>
  <c r="CW66" i="1"/>
  <c r="CV66" i="1"/>
  <c r="CU66" i="1"/>
  <c r="CT66" i="1"/>
  <c r="CS66" i="1"/>
  <c r="CR66" i="1"/>
  <c r="CQ66" i="1"/>
  <c r="CP66" i="1"/>
  <c r="CO66" i="1"/>
  <c r="CN66" i="1"/>
  <c r="CM66" i="1"/>
  <c r="CL66" i="1"/>
  <c r="CK66" i="1"/>
  <c r="CJ66" i="1"/>
  <c r="CI66" i="1"/>
  <c r="CH66" i="1"/>
  <c r="CG66" i="1"/>
  <c r="CF66" i="1"/>
  <c r="CE66" i="1"/>
  <c r="CD66" i="1"/>
  <c r="CC66" i="1"/>
  <c r="CB66" i="1"/>
  <c r="CA66" i="1"/>
  <c r="BZ66" i="1"/>
  <c r="BY66" i="1"/>
  <c r="BX66" i="1"/>
  <c r="BW66" i="1"/>
  <c r="BV66" i="1"/>
  <c r="BU66" i="1"/>
  <c r="BT66" i="1"/>
  <c r="BS66" i="1"/>
  <c r="BR66" i="1"/>
  <c r="BQ66" i="1"/>
  <c r="BP66" i="1"/>
  <c r="BO66" i="1"/>
  <c r="BN66" i="1"/>
  <c r="BM66" i="1"/>
  <c r="BL66" i="1"/>
  <c r="BK66" i="1"/>
  <c r="BJ66" i="1"/>
  <c r="BI66" i="1"/>
  <c r="BH66" i="1"/>
  <c r="BG66" i="1"/>
  <c r="BF66" i="1"/>
  <c r="BE66" i="1"/>
  <c r="BD66" i="1"/>
  <c r="BC66" i="1"/>
  <c r="BB66" i="1"/>
  <c r="BA66" i="1"/>
  <c r="AZ66" i="1"/>
  <c r="AY66" i="1"/>
  <c r="AX66" i="1"/>
  <c r="AW66" i="1"/>
  <c r="AV66" i="1"/>
  <c r="AU66" i="1"/>
  <c r="AT66" i="1"/>
  <c r="AS66" i="1"/>
  <c r="AR66" i="1"/>
  <c r="AQ66" i="1"/>
  <c r="AP66" i="1"/>
  <c r="AO66" i="1"/>
  <c r="AN66" i="1"/>
  <c r="AM66" i="1"/>
  <c r="AL66" i="1"/>
  <c r="AK66" i="1"/>
  <c r="AJ66" i="1"/>
  <c r="AI66" i="1"/>
  <c r="AH66" i="1"/>
  <c r="AG66" i="1"/>
  <c r="AF66" i="1"/>
  <c r="AE66" i="1"/>
  <c r="AD66" i="1"/>
  <c r="AC66" i="1"/>
  <c r="AB66" i="1"/>
  <c r="AA66" i="1"/>
  <c r="Z66" i="1"/>
  <c r="Y66" i="1"/>
  <c r="X66" i="1"/>
  <c r="W66" i="1"/>
  <c r="V66" i="1"/>
  <c r="U66" i="1"/>
  <c r="T66" i="1"/>
  <c r="S66" i="1"/>
  <c r="R66" i="1"/>
  <c r="Q66" i="1"/>
  <c r="P66" i="1"/>
  <c r="O66" i="1"/>
  <c r="N66" i="1"/>
  <c r="M66" i="1"/>
  <c r="L66" i="1"/>
  <c r="K66" i="1"/>
  <c r="J66" i="1"/>
  <c r="I66" i="1"/>
  <c r="H66" i="1"/>
  <c r="G66" i="1"/>
  <c r="F66" i="1"/>
  <c r="E66" i="1"/>
  <c r="D66" i="1"/>
  <c r="C66" i="1"/>
  <c r="DQ65" i="1"/>
  <c r="DP65" i="1"/>
  <c r="DO65" i="1"/>
  <c r="DN65" i="1"/>
  <c r="DM65" i="1"/>
  <c r="DL65" i="1"/>
  <c r="DK65" i="1"/>
  <c r="DJ65" i="1"/>
  <c r="DI65" i="1"/>
  <c r="DH65" i="1"/>
  <c r="DG65" i="1"/>
  <c r="DF65" i="1"/>
  <c r="DE65" i="1"/>
  <c r="DD65" i="1"/>
  <c r="DC65" i="1"/>
  <c r="DB65" i="1"/>
  <c r="DA65" i="1"/>
  <c r="CZ65" i="1"/>
  <c r="CY65" i="1"/>
  <c r="CX65" i="1"/>
  <c r="CW65" i="1"/>
  <c r="CV65" i="1"/>
  <c r="CU65" i="1"/>
  <c r="CT65" i="1"/>
  <c r="CS65" i="1"/>
  <c r="CR65" i="1"/>
  <c r="CQ65" i="1"/>
  <c r="CP65" i="1"/>
  <c r="CO65" i="1"/>
  <c r="CN65" i="1"/>
  <c r="CM65" i="1"/>
  <c r="CL65" i="1"/>
  <c r="CK65" i="1"/>
  <c r="CJ65" i="1"/>
  <c r="CI65" i="1"/>
  <c r="CH65" i="1"/>
  <c r="CG65" i="1"/>
  <c r="CF65" i="1"/>
  <c r="CE65" i="1"/>
  <c r="CD65" i="1"/>
  <c r="CC65" i="1"/>
  <c r="CB65" i="1"/>
  <c r="CA65" i="1"/>
  <c r="BZ65" i="1"/>
  <c r="BY65" i="1"/>
  <c r="BX65" i="1"/>
  <c r="BW65" i="1"/>
  <c r="BV65" i="1"/>
  <c r="BU65" i="1"/>
  <c r="BT65" i="1"/>
  <c r="BS65" i="1"/>
  <c r="BR65" i="1"/>
  <c r="BQ65" i="1"/>
  <c r="BP65" i="1"/>
  <c r="BO65" i="1"/>
  <c r="BN65" i="1"/>
  <c r="BM65" i="1"/>
  <c r="BL65" i="1"/>
  <c r="BK65" i="1"/>
  <c r="BJ65" i="1"/>
  <c r="BI65" i="1"/>
  <c r="BH65" i="1"/>
  <c r="BG65" i="1"/>
  <c r="BF65" i="1"/>
  <c r="BE65" i="1"/>
  <c r="BD65" i="1"/>
  <c r="BC65" i="1"/>
  <c r="BB65" i="1"/>
  <c r="BA65" i="1"/>
  <c r="AZ65" i="1"/>
  <c r="AY65" i="1"/>
  <c r="AX65" i="1"/>
  <c r="AW65" i="1"/>
  <c r="AV65" i="1"/>
  <c r="AU65" i="1"/>
  <c r="AT65" i="1"/>
  <c r="AS65" i="1"/>
  <c r="AR65" i="1"/>
  <c r="AQ65" i="1"/>
  <c r="AP65" i="1"/>
  <c r="AO65" i="1"/>
  <c r="AN65" i="1"/>
  <c r="AM65" i="1"/>
  <c r="AL65" i="1"/>
  <c r="AK65" i="1"/>
  <c r="AJ65" i="1"/>
  <c r="AI65" i="1"/>
  <c r="AH65" i="1"/>
  <c r="AG65" i="1"/>
  <c r="AF65" i="1"/>
  <c r="AE65" i="1"/>
  <c r="AD65" i="1"/>
  <c r="AC65" i="1"/>
  <c r="AB65" i="1"/>
  <c r="AA65" i="1"/>
  <c r="Z65" i="1"/>
  <c r="Y65" i="1"/>
  <c r="X65" i="1"/>
  <c r="W65" i="1"/>
  <c r="V65" i="1"/>
  <c r="U65" i="1"/>
  <c r="T65" i="1"/>
  <c r="S65" i="1"/>
  <c r="R65" i="1"/>
  <c r="Q65" i="1"/>
  <c r="P65" i="1"/>
  <c r="O65" i="1"/>
  <c r="N65" i="1"/>
  <c r="M65" i="1"/>
  <c r="L65" i="1"/>
  <c r="K65" i="1"/>
  <c r="J65" i="1"/>
  <c r="I65" i="1"/>
  <c r="H65" i="1"/>
  <c r="G65" i="1"/>
  <c r="F65" i="1"/>
  <c r="E65" i="1"/>
  <c r="D65" i="1"/>
  <c r="C65" i="1"/>
  <c r="DQ64" i="1"/>
  <c r="DP64" i="1"/>
  <c r="DO64" i="1"/>
  <c r="DN64" i="1"/>
  <c r="DM64" i="1"/>
  <c r="DL64" i="1"/>
  <c r="DK64" i="1"/>
  <c r="DJ64" i="1"/>
  <c r="DI64" i="1"/>
  <c r="DH64" i="1"/>
  <c r="DG64" i="1"/>
  <c r="DF64" i="1"/>
  <c r="DE64" i="1"/>
  <c r="DD64" i="1"/>
  <c r="DC64" i="1"/>
  <c r="DB64" i="1"/>
  <c r="DA64" i="1"/>
  <c r="CZ64" i="1"/>
  <c r="CY64" i="1"/>
  <c r="CX64" i="1"/>
  <c r="CW64" i="1"/>
  <c r="CV64" i="1"/>
  <c r="CU64" i="1"/>
  <c r="CT64" i="1"/>
  <c r="CS64" i="1"/>
  <c r="CR64" i="1"/>
  <c r="CQ64" i="1"/>
  <c r="CP64" i="1"/>
  <c r="CO64" i="1"/>
  <c r="CN64" i="1"/>
  <c r="CM64" i="1"/>
  <c r="CL64" i="1"/>
  <c r="CK64" i="1"/>
  <c r="CJ64" i="1"/>
  <c r="CI64" i="1"/>
  <c r="CH64" i="1"/>
  <c r="CG64" i="1"/>
  <c r="CF64" i="1"/>
  <c r="CE64" i="1"/>
  <c r="CD64" i="1"/>
  <c r="CC64" i="1"/>
  <c r="CB64" i="1"/>
  <c r="CA64" i="1"/>
  <c r="BZ64" i="1"/>
  <c r="BY64" i="1"/>
  <c r="BX64" i="1"/>
  <c r="BW64" i="1"/>
  <c r="BV64" i="1"/>
  <c r="BU64" i="1"/>
  <c r="BT64" i="1"/>
  <c r="BS64" i="1"/>
  <c r="BR64" i="1"/>
  <c r="BQ64" i="1"/>
  <c r="BP64" i="1"/>
  <c r="BO64" i="1"/>
  <c r="BN64" i="1"/>
  <c r="BM64" i="1"/>
  <c r="BL64" i="1"/>
  <c r="BK64" i="1"/>
  <c r="BJ64" i="1"/>
  <c r="BI64" i="1"/>
  <c r="BH64" i="1"/>
  <c r="BG64" i="1"/>
  <c r="BF64" i="1"/>
  <c r="BE64" i="1"/>
  <c r="BD64" i="1"/>
  <c r="BC64" i="1"/>
  <c r="BB64" i="1"/>
  <c r="BA64" i="1"/>
  <c r="AZ64" i="1"/>
  <c r="AY64" i="1"/>
  <c r="AX64" i="1"/>
  <c r="AW64" i="1"/>
  <c r="AV64" i="1"/>
  <c r="AU64" i="1"/>
  <c r="AT64" i="1"/>
  <c r="AS64" i="1"/>
  <c r="AR64" i="1"/>
  <c r="AQ64" i="1"/>
  <c r="AP64" i="1"/>
  <c r="AO64" i="1"/>
  <c r="AN64" i="1"/>
  <c r="AM64" i="1"/>
  <c r="AL64" i="1"/>
  <c r="AK64" i="1"/>
  <c r="AJ64" i="1"/>
  <c r="AI64" i="1"/>
  <c r="AH64" i="1"/>
  <c r="AG64" i="1"/>
  <c r="AF64" i="1"/>
  <c r="AE64" i="1"/>
  <c r="AD64" i="1"/>
  <c r="AC64" i="1"/>
  <c r="AB64" i="1"/>
  <c r="AA64" i="1"/>
  <c r="Z64" i="1"/>
  <c r="Y64" i="1"/>
  <c r="X64" i="1"/>
  <c r="W64" i="1"/>
  <c r="V64" i="1"/>
  <c r="U64" i="1"/>
  <c r="T64" i="1"/>
  <c r="S64" i="1"/>
  <c r="R64" i="1"/>
  <c r="Q64" i="1"/>
  <c r="P64" i="1"/>
  <c r="O64" i="1"/>
  <c r="N64" i="1"/>
  <c r="M64" i="1"/>
  <c r="L64" i="1"/>
  <c r="K64" i="1"/>
  <c r="J64" i="1"/>
  <c r="I64" i="1"/>
  <c r="H64" i="1"/>
  <c r="G64" i="1"/>
  <c r="F64" i="1"/>
  <c r="E64" i="1"/>
  <c r="D64" i="1"/>
  <c r="C64" i="1"/>
  <c r="DQ63" i="1"/>
  <c r="DP63" i="1"/>
  <c r="DO63" i="1"/>
  <c r="DN63" i="1"/>
  <c r="DM63" i="1"/>
  <c r="DL63" i="1"/>
  <c r="DK63" i="1"/>
  <c r="DJ63" i="1"/>
  <c r="DI63" i="1"/>
  <c r="DH63" i="1"/>
  <c r="DG63" i="1"/>
  <c r="DF63" i="1"/>
  <c r="DE63" i="1"/>
  <c r="DD63" i="1"/>
  <c r="DC63" i="1"/>
  <c r="DB63" i="1"/>
  <c r="DA63" i="1"/>
  <c r="CZ63" i="1"/>
  <c r="CY63" i="1"/>
  <c r="CX63" i="1"/>
  <c r="CW63" i="1"/>
  <c r="CV63" i="1"/>
  <c r="CU63" i="1"/>
  <c r="CT63" i="1"/>
  <c r="CS63" i="1"/>
  <c r="CR63" i="1"/>
  <c r="CQ63" i="1"/>
  <c r="CP63" i="1"/>
  <c r="CO63" i="1"/>
  <c r="CN63" i="1"/>
  <c r="CM63" i="1"/>
  <c r="CL63" i="1"/>
  <c r="CK63" i="1"/>
  <c r="CJ63" i="1"/>
  <c r="CI63" i="1"/>
  <c r="CH63" i="1"/>
  <c r="CG63" i="1"/>
  <c r="CF63" i="1"/>
  <c r="CE63" i="1"/>
  <c r="CD63" i="1"/>
  <c r="CC63" i="1"/>
  <c r="CB63" i="1"/>
  <c r="CA63" i="1"/>
  <c r="BZ63" i="1"/>
  <c r="BY63" i="1"/>
  <c r="BX63" i="1"/>
  <c r="BW63" i="1"/>
  <c r="BV63" i="1"/>
  <c r="BU63" i="1"/>
  <c r="BT63" i="1"/>
  <c r="BS63" i="1"/>
  <c r="BR63" i="1"/>
  <c r="BQ63" i="1"/>
  <c r="BP63" i="1"/>
  <c r="BO63" i="1"/>
  <c r="BN63" i="1"/>
  <c r="BM63" i="1"/>
  <c r="BL63" i="1"/>
  <c r="BK63" i="1"/>
  <c r="BJ63" i="1"/>
  <c r="BI63" i="1"/>
  <c r="BH63" i="1"/>
  <c r="BG63" i="1"/>
  <c r="BF63" i="1"/>
  <c r="BE63" i="1"/>
  <c r="BD63" i="1"/>
  <c r="BC63" i="1"/>
  <c r="BB63" i="1"/>
  <c r="BA63" i="1"/>
  <c r="AZ63" i="1"/>
  <c r="AY63" i="1"/>
  <c r="AX63" i="1"/>
  <c r="AW63" i="1"/>
  <c r="AV63" i="1"/>
  <c r="AU63" i="1"/>
  <c r="AT63" i="1"/>
  <c r="AS63" i="1"/>
  <c r="AR63" i="1"/>
  <c r="AQ63" i="1"/>
  <c r="AP63" i="1"/>
  <c r="AO63" i="1"/>
  <c r="AN63" i="1"/>
  <c r="AM63" i="1"/>
  <c r="AL63" i="1"/>
  <c r="AK63" i="1"/>
  <c r="AJ63" i="1"/>
  <c r="AI63" i="1"/>
  <c r="AH63" i="1"/>
  <c r="AG63" i="1"/>
  <c r="AF63" i="1"/>
  <c r="AE63" i="1"/>
  <c r="AD63" i="1"/>
  <c r="AC63" i="1"/>
  <c r="AB63" i="1"/>
  <c r="AA63" i="1"/>
  <c r="Z63" i="1"/>
  <c r="Y63" i="1"/>
  <c r="X63" i="1"/>
  <c r="W63" i="1"/>
  <c r="V63" i="1"/>
  <c r="U63" i="1"/>
  <c r="T63" i="1"/>
  <c r="S63" i="1"/>
  <c r="R63" i="1"/>
  <c r="Q63" i="1"/>
  <c r="P63" i="1"/>
  <c r="O63" i="1"/>
  <c r="N63" i="1"/>
  <c r="M63" i="1"/>
  <c r="L63" i="1"/>
  <c r="K63" i="1"/>
  <c r="J63" i="1"/>
  <c r="I63" i="1"/>
  <c r="H63" i="1"/>
  <c r="G63" i="1"/>
  <c r="F63" i="1"/>
  <c r="E63" i="1"/>
  <c r="D63" i="1"/>
  <c r="C63" i="1"/>
  <c r="DQ62" i="1"/>
  <c r="DP62" i="1"/>
  <c r="DO62" i="1"/>
  <c r="DN62" i="1"/>
  <c r="DM62" i="1"/>
  <c r="DL62" i="1"/>
  <c r="DK62" i="1"/>
  <c r="DJ62" i="1"/>
  <c r="DI62" i="1"/>
  <c r="DH62" i="1"/>
  <c r="DG62" i="1"/>
  <c r="DF62" i="1"/>
  <c r="DE62" i="1"/>
  <c r="DD62" i="1"/>
  <c r="DC62" i="1"/>
  <c r="DB62" i="1"/>
  <c r="DA62" i="1"/>
  <c r="CZ62" i="1"/>
  <c r="CY62" i="1"/>
  <c r="CX62" i="1"/>
  <c r="CW62" i="1"/>
  <c r="CV62" i="1"/>
  <c r="CU62" i="1"/>
  <c r="CT62" i="1"/>
  <c r="CS62" i="1"/>
  <c r="CR62" i="1"/>
  <c r="CQ62" i="1"/>
  <c r="CP62" i="1"/>
  <c r="CO62" i="1"/>
  <c r="CN62" i="1"/>
  <c r="CM62" i="1"/>
  <c r="CL62" i="1"/>
  <c r="CK62" i="1"/>
  <c r="CJ62" i="1"/>
  <c r="CI62" i="1"/>
  <c r="CH62" i="1"/>
  <c r="CG62" i="1"/>
  <c r="CF62" i="1"/>
  <c r="CE62" i="1"/>
  <c r="CD62" i="1"/>
  <c r="CC62" i="1"/>
  <c r="CB62" i="1"/>
  <c r="CA62" i="1"/>
  <c r="BZ62" i="1"/>
  <c r="BY62" i="1"/>
  <c r="BX62" i="1"/>
  <c r="BW62" i="1"/>
  <c r="BV62" i="1"/>
  <c r="BU62" i="1"/>
  <c r="BT62" i="1"/>
  <c r="BS62" i="1"/>
  <c r="BR62" i="1"/>
  <c r="BQ62" i="1"/>
  <c r="BP62" i="1"/>
  <c r="BO62" i="1"/>
  <c r="BN62" i="1"/>
  <c r="BM62" i="1"/>
  <c r="BL62" i="1"/>
  <c r="BK62" i="1"/>
  <c r="BJ62" i="1"/>
  <c r="BI62" i="1"/>
  <c r="BH62" i="1"/>
  <c r="BG62" i="1"/>
  <c r="BF62" i="1"/>
  <c r="BE62" i="1"/>
  <c r="BD62" i="1"/>
  <c r="BC62" i="1"/>
  <c r="BB62" i="1"/>
  <c r="BA62" i="1"/>
  <c r="AZ62" i="1"/>
  <c r="AY62" i="1"/>
  <c r="AX62" i="1"/>
  <c r="AW62" i="1"/>
  <c r="AV62" i="1"/>
  <c r="AU62" i="1"/>
  <c r="AT62" i="1"/>
  <c r="AS62" i="1"/>
  <c r="AR62" i="1"/>
  <c r="AQ62" i="1"/>
  <c r="AP62" i="1"/>
  <c r="AO62" i="1"/>
  <c r="AN62" i="1"/>
  <c r="AM62" i="1"/>
  <c r="AL62" i="1"/>
  <c r="AK62" i="1"/>
  <c r="AJ62" i="1"/>
  <c r="AI62" i="1"/>
  <c r="AH62" i="1"/>
  <c r="AG62" i="1"/>
  <c r="AF62" i="1"/>
  <c r="AE62" i="1"/>
  <c r="AD62" i="1"/>
  <c r="AC62" i="1"/>
  <c r="AB62" i="1"/>
  <c r="AA62" i="1"/>
  <c r="Z62" i="1"/>
  <c r="Y62" i="1"/>
  <c r="X62" i="1"/>
  <c r="W62" i="1"/>
  <c r="V62" i="1"/>
  <c r="U62" i="1"/>
  <c r="T62" i="1"/>
  <c r="S62" i="1"/>
  <c r="R62" i="1"/>
  <c r="Q62" i="1"/>
  <c r="P62" i="1"/>
  <c r="O62" i="1"/>
  <c r="N62" i="1"/>
  <c r="M62" i="1"/>
  <c r="L62" i="1"/>
  <c r="K62" i="1"/>
  <c r="J62" i="1"/>
  <c r="I62" i="1"/>
  <c r="H62" i="1"/>
  <c r="G62" i="1"/>
  <c r="F62" i="1"/>
  <c r="E62" i="1"/>
  <c r="D62" i="1"/>
  <c r="C62" i="1"/>
  <c r="DQ61" i="1"/>
  <c r="DP61" i="1"/>
  <c r="DO61" i="1"/>
  <c r="DN61" i="1"/>
  <c r="DM61" i="1"/>
  <c r="DL61" i="1"/>
  <c r="DK61" i="1"/>
  <c r="DJ61" i="1"/>
  <c r="DI61" i="1"/>
  <c r="DH61" i="1"/>
  <c r="DG61" i="1"/>
  <c r="DF61" i="1"/>
  <c r="DE61" i="1"/>
  <c r="DD61" i="1"/>
  <c r="DC61" i="1"/>
  <c r="DB61" i="1"/>
  <c r="DA61" i="1"/>
  <c r="CZ61" i="1"/>
  <c r="CY61" i="1"/>
  <c r="CX61" i="1"/>
  <c r="CW61" i="1"/>
  <c r="CV61" i="1"/>
  <c r="CU61" i="1"/>
  <c r="CT61" i="1"/>
  <c r="CS61" i="1"/>
  <c r="CR61" i="1"/>
  <c r="CQ61" i="1"/>
  <c r="CP61" i="1"/>
  <c r="CO61" i="1"/>
  <c r="CN61" i="1"/>
  <c r="CM61" i="1"/>
  <c r="CL61" i="1"/>
  <c r="CK61" i="1"/>
  <c r="CJ61" i="1"/>
  <c r="CI61" i="1"/>
  <c r="CH61" i="1"/>
  <c r="CG61" i="1"/>
  <c r="CF61" i="1"/>
  <c r="CE61" i="1"/>
  <c r="CD61" i="1"/>
  <c r="CC61" i="1"/>
  <c r="CB61" i="1"/>
  <c r="CA61" i="1"/>
  <c r="BZ61" i="1"/>
  <c r="BY61" i="1"/>
  <c r="BX61" i="1"/>
  <c r="BW61" i="1"/>
  <c r="BV61" i="1"/>
  <c r="BU61" i="1"/>
  <c r="BT61" i="1"/>
  <c r="BS61" i="1"/>
  <c r="BR61" i="1"/>
  <c r="BQ61" i="1"/>
  <c r="BP61" i="1"/>
  <c r="BO61" i="1"/>
  <c r="BN61" i="1"/>
  <c r="BM61" i="1"/>
  <c r="BL61" i="1"/>
  <c r="BK61" i="1"/>
  <c r="BJ61" i="1"/>
  <c r="BI61" i="1"/>
  <c r="BH61" i="1"/>
  <c r="BG61" i="1"/>
  <c r="BF61" i="1"/>
  <c r="BE61" i="1"/>
  <c r="BD61" i="1"/>
  <c r="BC61" i="1"/>
  <c r="BB61" i="1"/>
  <c r="BA61" i="1"/>
  <c r="AZ61" i="1"/>
  <c r="AY61" i="1"/>
  <c r="AX61" i="1"/>
  <c r="AW61" i="1"/>
  <c r="AV61" i="1"/>
  <c r="AU61" i="1"/>
  <c r="AT61" i="1"/>
  <c r="AS61" i="1"/>
  <c r="AR61" i="1"/>
  <c r="AQ61" i="1"/>
  <c r="AP61" i="1"/>
  <c r="AO61" i="1"/>
  <c r="AN61" i="1"/>
  <c r="AM61" i="1"/>
  <c r="AL61" i="1"/>
  <c r="AK61" i="1"/>
  <c r="AJ61" i="1"/>
  <c r="AI61" i="1"/>
  <c r="AH61" i="1"/>
  <c r="AG61" i="1"/>
  <c r="AF61" i="1"/>
  <c r="AE61" i="1"/>
  <c r="AD61" i="1"/>
  <c r="AC61" i="1"/>
  <c r="AB61" i="1"/>
  <c r="AA61" i="1"/>
  <c r="Z61" i="1"/>
  <c r="Y61" i="1"/>
  <c r="X61" i="1"/>
  <c r="W61" i="1"/>
  <c r="V61" i="1"/>
  <c r="U61" i="1"/>
  <c r="T61" i="1"/>
  <c r="S61" i="1"/>
  <c r="R61" i="1"/>
  <c r="Q61" i="1"/>
  <c r="P61" i="1"/>
  <c r="O61" i="1"/>
  <c r="N61" i="1"/>
  <c r="M61" i="1"/>
  <c r="L61" i="1"/>
  <c r="K61" i="1"/>
  <c r="J61" i="1"/>
  <c r="I61" i="1"/>
  <c r="H61" i="1"/>
  <c r="G61" i="1"/>
  <c r="F61" i="1"/>
  <c r="E61" i="1"/>
  <c r="D61" i="1"/>
  <c r="C61" i="1"/>
  <c r="DQ60" i="1"/>
  <c r="DP60" i="1"/>
  <c r="DO60" i="1"/>
  <c r="DN60" i="1"/>
  <c r="DM60" i="1"/>
  <c r="DL60" i="1"/>
  <c r="DK60" i="1"/>
  <c r="DJ60" i="1"/>
  <c r="DI60" i="1"/>
  <c r="DH60" i="1"/>
  <c r="DG60" i="1"/>
  <c r="DF60" i="1"/>
  <c r="DE60" i="1"/>
  <c r="DD60" i="1"/>
  <c r="DC60" i="1"/>
  <c r="DB60" i="1"/>
  <c r="DA60" i="1"/>
  <c r="CZ60" i="1"/>
  <c r="CY60" i="1"/>
  <c r="CX60" i="1"/>
  <c r="CW60" i="1"/>
  <c r="CV60" i="1"/>
  <c r="CU60" i="1"/>
  <c r="CT60" i="1"/>
  <c r="CS60" i="1"/>
  <c r="CR60" i="1"/>
  <c r="CQ60" i="1"/>
  <c r="CP60" i="1"/>
  <c r="CO60" i="1"/>
  <c r="CN60" i="1"/>
  <c r="CM60" i="1"/>
  <c r="CL60" i="1"/>
  <c r="CK60" i="1"/>
  <c r="CJ60" i="1"/>
  <c r="CI60" i="1"/>
  <c r="CH60" i="1"/>
  <c r="CG60" i="1"/>
  <c r="CF60" i="1"/>
  <c r="CE60" i="1"/>
  <c r="CD60" i="1"/>
  <c r="CC60" i="1"/>
  <c r="CB60" i="1"/>
  <c r="CA60" i="1"/>
  <c r="BZ60" i="1"/>
  <c r="BY60" i="1"/>
  <c r="BX60" i="1"/>
  <c r="BW60" i="1"/>
  <c r="BV60" i="1"/>
  <c r="BU60" i="1"/>
  <c r="BT60" i="1"/>
  <c r="BS60" i="1"/>
  <c r="BR60" i="1"/>
  <c r="BQ60" i="1"/>
  <c r="BP60" i="1"/>
  <c r="BO60" i="1"/>
  <c r="BN60" i="1"/>
  <c r="BM60" i="1"/>
  <c r="BL60" i="1"/>
  <c r="BK60" i="1"/>
  <c r="BJ60" i="1"/>
  <c r="BI60" i="1"/>
  <c r="BH60" i="1"/>
  <c r="BG60" i="1"/>
  <c r="BF60" i="1"/>
  <c r="BE60" i="1"/>
  <c r="BD60" i="1"/>
  <c r="BC60" i="1"/>
  <c r="BB60" i="1"/>
  <c r="BA60" i="1"/>
  <c r="AZ60" i="1"/>
  <c r="AY60" i="1"/>
  <c r="AX60" i="1"/>
  <c r="AW60" i="1"/>
  <c r="AV60" i="1"/>
  <c r="AU60" i="1"/>
  <c r="AT60" i="1"/>
  <c r="AS60" i="1"/>
  <c r="AR60" i="1"/>
  <c r="AQ60" i="1"/>
  <c r="AP60" i="1"/>
  <c r="AO60" i="1"/>
  <c r="AN60" i="1"/>
  <c r="AM60" i="1"/>
  <c r="AL60" i="1"/>
  <c r="AK60" i="1"/>
  <c r="AJ60" i="1"/>
  <c r="AI60" i="1"/>
  <c r="AH60" i="1"/>
  <c r="AG60" i="1"/>
  <c r="AF60" i="1"/>
  <c r="AE60" i="1"/>
  <c r="AD60" i="1"/>
  <c r="AC60" i="1"/>
  <c r="AB60" i="1"/>
  <c r="AA60" i="1"/>
  <c r="Z60" i="1"/>
  <c r="Y60" i="1"/>
  <c r="X60" i="1"/>
  <c r="W60" i="1"/>
  <c r="V60" i="1"/>
  <c r="U60" i="1"/>
  <c r="T60" i="1"/>
  <c r="S60" i="1"/>
  <c r="R60" i="1"/>
  <c r="Q60" i="1"/>
  <c r="P60" i="1"/>
  <c r="O60" i="1"/>
  <c r="N60" i="1"/>
  <c r="M60" i="1"/>
  <c r="L60" i="1"/>
  <c r="K60" i="1"/>
  <c r="J60" i="1"/>
  <c r="I60" i="1"/>
  <c r="H60" i="1"/>
  <c r="G60" i="1"/>
  <c r="F60" i="1"/>
  <c r="E60" i="1"/>
  <c r="D60" i="1"/>
  <c r="C60" i="1"/>
  <c r="DQ59" i="1"/>
  <c r="DP59" i="1"/>
  <c r="DO59" i="1"/>
  <c r="DN59" i="1"/>
  <c r="DM59" i="1"/>
  <c r="DL59" i="1"/>
  <c r="DK59" i="1"/>
  <c r="DJ59" i="1"/>
  <c r="DI59" i="1"/>
  <c r="DH59" i="1"/>
  <c r="DG59" i="1"/>
  <c r="DF59" i="1"/>
  <c r="DE59" i="1"/>
  <c r="DD59" i="1"/>
  <c r="DC59" i="1"/>
  <c r="DB59" i="1"/>
  <c r="DA59" i="1"/>
  <c r="CZ59" i="1"/>
  <c r="CY59" i="1"/>
  <c r="CX59" i="1"/>
  <c r="CW59" i="1"/>
  <c r="CV59" i="1"/>
  <c r="CU59" i="1"/>
  <c r="CT59" i="1"/>
  <c r="CS59" i="1"/>
  <c r="CR59" i="1"/>
  <c r="CQ59" i="1"/>
  <c r="CP59" i="1"/>
  <c r="CO59" i="1"/>
  <c r="CN59" i="1"/>
  <c r="CM59" i="1"/>
  <c r="CL59" i="1"/>
  <c r="CK59" i="1"/>
  <c r="CJ59" i="1"/>
  <c r="CI59" i="1"/>
  <c r="CH59" i="1"/>
  <c r="CG59" i="1"/>
  <c r="CF59" i="1"/>
  <c r="CE59" i="1"/>
  <c r="CD59" i="1"/>
  <c r="CC59" i="1"/>
  <c r="CB59" i="1"/>
  <c r="CA59" i="1"/>
  <c r="BZ59" i="1"/>
  <c r="BY59" i="1"/>
  <c r="BX59" i="1"/>
  <c r="BW59" i="1"/>
  <c r="BV59" i="1"/>
  <c r="BU59" i="1"/>
  <c r="BT59" i="1"/>
  <c r="BS59" i="1"/>
  <c r="BR59" i="1"/>
  <c r="BQ59" i="1"/>
  <c r="BP59" i="1"/>
  <c r="BO59" i="1"/>
  <c r="BN59" i="1"/>
  <c r="BM59" i="1"/>
  <c r="BL59" i="1"/>
  <c r="BK59" i="1"/>
  <c r="BJ59" i="1"/>
  <c r="BI59" i="1"/>
  <c r="BH59" i="1"/>
  <c r="BG59" i="1"/>
  <c r="BF59" i="1"/>
  <c r="BE59" i="1"/>
  <c r="BD59" i="1"/>
  <c r="BC59" i="1"/>
  <c r="BB59" i="1"/>
  <c r="BA59" i="1"/>
  <c r="AZ59" i="1"/>
  <c r="AY59" i="1"/>
  <c r="AX59" i="1"/>
  <c r="AW59" i="1"/>
  <c r="AV59" i="1"/>
  <c r="AU59" i="1"/>
  <c r="AT59" i="1"/>
  <c r="AS59" i="1"/>
  <c r="AR59" i="1"/>
  <c r="AQ59" i="1"/>
  <c r="AP59" i="1"/>
  <c r="AO59" i="1"/>
  <c r="AN59" i="1"/>
  <c r="AM59" i="1"/>
  <c r="AL59" i="1"/>
  <c r="AK59" i="1"/>
  <c r="AJ59" i="1"/>
  <c r="AI59" i="1"/>
  <c r="AH59" i="1"/>
  <c r="AG59" i="1"/>
  <c r="AF59" i="1"/>
  <c r="AE59" i="1"/>
  <c r="AD59" i="1"/>
  <c r="AC59" i="1"/>
  <c r="AB59" i="1"/>
  <c r="AA59" i="1"/>
  <c r="Z59" i="1"/>
  <c r="Y59" i="1"/>
  <c r="X59" i="1"/>
  <c r="W59" i="1"/>
  <c r="V59" i="1"/>
  <c r="U59" i="1"/>
  <c r="T59" i="1"/>
  <c r="S59" i="1"/>
  <c r="R59" i="1"/>
  <c r="Q59" i="1"/>
  <c r="P59" i="1"/>
  <c r="O59" i="1"/>
  <c r="N59" i="1"/>
  <c r="M59" i="1"/>
  <c r="L59" i="1"/>
  <c r="K59" i="1"/>
  <c r="J59" i="1"/>
  <c r="I59" i="1"/>
  <c r="H59" i="1"/>
  <c r="G59" i="1"/>
  <c r="F59" i="1"/>
  <c r="E59" i="1"/>
  <c r="D59" i="1"/>
  <c r="C59" i="1"/>
  <c r="DQ58" i="1"/>
  <c r="DP58" i="1"/>
  <c r="DO58" i="1"/>
  <c r="DN58" i="1"/>
  <c r="DM58" i="1"/>
  <c r="DL58" i="1"/>
  <c r="DK58" i="1"/>
  <c r="DJ58" i="1"/>
  <c r="DI58" i="1"/>
  <c r="DH58" i="1"/>
  <c r="DG58" i="1"/>
  <c r="DF58" i="1"/>
  <c r="DE58" i="1"/>
  <c r="DD58" i="1"/>
  <c r="DC58" i="1"/>
  <c r="DB58" i="1"/>
  <c r="DA58" i="1"/>
  <c r="CZ58" i="1"/>
  <c r="CY58" i="1"/>
  <c r="CX58" i="1"/>
  <c r="CW58" i="1"/>
  <c r="CV58" i="1"/>
  <c r="CU58" i="1"/>
  <c r="CT58" i="1"/>
  <c r="CS58" i="1"/>
  <c r="CR58" i="1"/>
  <c r="CQ58" i="1"/>
  <c r="CP58" i="1"/>
  <c r="CO58" i="1"/>
  <c r="CN58" i="1"/>
  <c r="CM58" i="1"/>
  <c r="CL58" i="1"/>
  <c r="CK58" i="1"/>
  <c r="CJ58" i="1"/>
  <c r="CI58" i="1"/>
  <c r="CH58" i="1"/>
  <c r="CG58" i="1"/>
  <c r="CF58" i="1"/>
  <c r="CE58" i="1"/>
  <c r="CD58" i="1"/>
  <c r="CC58" i="1"/>
  <c r="CB58" i="1"/>
  <c r="CA58" i="1"/>
  <c r="BZ58" i="1"/>
  <c r="BY58" i="1"/>
  <c r="BX58" i="1"/>
  <c r="BW58" i="1"/>
  <c r="BV58" i="1"/>
  <c r="BU58" i="1"/>
  <c r="BT58" i="1"/>
  <c r="BS58" i="1"/>
  <c r="BR58" i="1"/>
  <c r="BQ58" i="1"/>
  <c r="BP58" i="1"/>
  <c r="BO58" i="1"/>
  <c r="BN58" i="1"/>
  <c r="BM58" i="1"/>
  <c r="BL58" i="1"/>
  <c r="BK58" i="1"/>
  <c r="BJ58" i="1"/>
  <c r="BI58" i="1"/>
  <c r="BH58" i="1"/>
  <c r="BG58" i="1"/>
  <c r="BF58" i="1"/>
  <c r="BE58" i="1"/>
  <c r="BD58" i="1"/>
  <c r="BC58" i="1"/>
  <c r="BB58" i="1"/>
  <c r="BA58" i="1"/>
  <c r="AZ58" i="1"/>
  <c r="AY58" i="1"/>
  <c r="AX58" i="1"/>
  <c r="AW58" i="1"/>
  <c r="AV58" i="1"/>
  <c r="AU58" i="1"/>
  <c r="AT58" i="1"/>
  <c r="AS58" i="1"/>
  <c r="AR58" i="1"/>
  <c r="AQ58" i="1"/>
  <c r="AP58" i="1"/>
  <c r="AO58" i="1"/>
  <c r="AN58" i="1"/>
  <c r="AM58" i="1"/>
  <c r="AL58" i="1"/>
  <c r="AK58" i="1"/>
  <c r="AJ58" i="1"/>
  <c r="AI58" i="1"/>
  <c r="AH58" i="1"/>
  <c r="AG58" i="1"/>
  <c r="AF58" i="1"/>
  <c r="AE58" i="1"/>
  <c r="AD58" i="1"/>
  <c r="AC58" i="1"/>
  <c r="AB58" i="1"/>
  <c r="AA58" i="1"/>
  <c r="Z58" i="1"/>
  <c r="Y58" i="1"/>
  <c r="X58" i="1"/>
  <c r="W58" i="1"/>
  <c r="V58" i="1"/>
  <c r="U58" i="1"/>
  <c r="T58" i="1"/>
  <c r="S58" i="1"/>
  <c r="R58" i="1"/>
  <c r="Q58" i="1"/>
  <c r="P58" i="1"/>
  <c r="O58" i="1"/>
  <c r="N58" i="1"/>
  <c r="M58" i="1"/>
  <c r="L58" i="1"/>
  <c r="K58" i="1"/>
  <c r="J58" i="1"/>
  <c r="I58" i="1"/>
  <c r="H58" i="1"/>
  <c r="G58" i="1"/>
  <c r="F58" i="1"/>
  <c r="E58" i="1"/>
  <c r="D58" i="1"/>
  <c r="C58" i="1"/>
  <c r="DQ57" i="1"/>
  <c r="DP57" i="1"/>
  <c r="DO57" i="1"/>
  <c r="DN57" i="1"/>
  <c r="DM57" i="1"/>
  <c r="DL57" i="1"/>
  <c r="DK57" i="1"/>
  <c r="DJ57" i="1"/>
  <c r="DI57" i="1"/>
  <c r="DH57" i="1"/>
  <c r="DG57" i="1"/>
  <c r="DF57" i="1"/>
  <c r="DE57" i="1"/>
  <c r="DD57" i="1"/>
  <c r="DC57" i="1"/>
  <c r="DB57" i="1"/>
  <c r="DA57" i="1"/>
  <c r="CZ57" i="1"/>
  <c r="CY57" i="1"/>
  <c r="CX57" i="1"/>
  <c r="CW57" i="1"/>
  <c r="CV57" i="1"/>
  <c r="CU57" i="1"/>
  <c r="CT57" i="1"/>
  <c r="CS57" i="1"/>
  <c r="CR57" i="1"/>
  <c r="CQ57" i="1"/>
  <c r="CP57" i="1"/>
  <c r="CO57" i="1"/>
  <c r="CN57" i="1"/>
  <c r="CM57" i="1"/>
  <c r="CL57" i="1"/>
  <c r="CK57" i="1"/>
  <c r="CJ57" i="1"/>
  <c r="CI57" i="1"/>
  <c r="CH57" i="1"/>
  <c r="CG57" i="1"/>
  <c r="CF57" i="1"/>
  <c r="CE57" i="1"/>
  <c r="CD57" i="1"/>
  <c r="CC57" i="1"/>
  <c r="CB57" i="1"/>
  <c r="CA57" i="1"/>
  <c r="BZ57" i="1"/>
  <c r="BY57" i="1"/>
  <c r="BX57" i="1"/>
  <c r="BW57" i="1"/>
  <c r="BV57" i="1"/>
  <c r="BU57" i="1"/>
  <c r="BT57" i="1"/>
  <c r="BS57" i="1"/>
  <c r="BR57" i="1"/>
  <c r="BQ57" i="1"/>
  <c r="BP57" i="1"/>
  <c r="BO57" i="1"/>
  <c r="BN57" i="1"/>
  <c r="BM57" i="1"/>
  <c r="BL57" i="1"/>
  <c r="BK57" i="1"/>
  <c r="BJ57" i="1"/>
  <c r="BI57" i="1"/>
  <c r="BH57" i="1"/>
  <c r="BG57" i="1"/>
  <c r="BF57" i="1"/>
  <c r="BE57" i="1"/>
  <c r="BD57" i="1"/>
  <c r="BC57" i="1"/>
  <c r="BB57" i="1"/>
  <c r="BA57" i="1"/>
  <c r="AZ57" i="1"/>
  <c r="AY57" i="1"/>
  <c r="AX57" i="1"/>
  <c r="AW57" i="1"/>
  <c r="AV57" i="1"/>
  <c r="AU57" i="1"/>
  <c r="AT57" i="1"/>
  <c r="AS57" i="1"/>
  <c r="AR57" i="1"/>
  <c r="AQ57" i="1"/>
  <c r="AP57" i="1"/>
  <c r="AO57" i="1"/>
  <c r="AN57" i="1"/>
  <c r="AM57" i="1"/>
  <c r="AL57" i="1"/>
  <c r="AK57" i="1"/>
  <c r="AJ57" i="1"/>
  <c r="AI57" i="1"/>
  <c r="AH57" i="1"/>
  <c r="AG57" i="1"/>
  <c r="AF57" i="1"/>
  <c r="AE57" i="1"/>
  <c r="AD57" i="1"/>
  <c r="AC57" i="1"/>
  <c r="AB57" i="1"/>
  <c r="AA57" i="1"/>
  <c r="Z57" i="1"/>
  <c r="Y57" i="1"/>
  <c r="X57" i="1"/>
  <c r="W57" i="1"/>
  <c r="V57" i="1"/>
  <c r="U57" i="1"/>
  <c r="T57" i="1"/>
  <c r="S57" i="1"/>
  <c r="R57" i="1"/>
  <c r="Q57" i="1"/>
  <c r="P57" i="1"/>
  <c r="O57" i="1"/>
  <c r="N57" i="1"/>
  <c r="M57" i="1"/>
  <c r="L57" i="1"/>
  <c r="K57" i="1"/>
  <c r="J57" i="1"/>
  <c r="I57" i="1"/>
  <c r="H57" i="1"/>
  <c r="G57" i="1"/>
  <c r="F57" i="1"/>
  <c r="E57" i="1"/>
  <c r="D57" i="1"/>
  <c r="C57" i="1"/>
  <c r="DQ56" i="1"/>
  <c r="DP56" i="1"/>
  <c r="DO56" i="1"/>
  <c r="DN56" i="1"/>
  <c r="DM56" i="1"/>
  <c r="DL56" i="1"/>
  <c r="DK56" i="1"/>
  <c r="DJ56" i="1"/>
  <c r="DI56" i="1"/>
  <c r="DH56" i="1"/>
  <c r="DG56" i="1"/>
  <c r="DF56" i="1"/>
  <c r="DE56" i="1"/>
  <c r="DD56" i="1"/>
  <c r="DC56" i="1"/>
  <c r="DB56" i="1"/>
  <c r="DA56" i="1"/>
  <c r="CZ56" i="1"/>
  <c r="CY56" i="1"/>
  <c r="CX56" i="1"/>
  <c r="CW56" i="1"/>
  <c r="CV56" i="1"/>
  <c r="CU56" i="1"/>
  <c r="CT56" i="1"/>
  <c r="CS56" i="1"/>
  <c r="CR56" i="1"/>
  <c r="CQ56" i="1"/>
  <c r="CP56" i="1"/>
  <c r="CO56" i="1"/>
  <c r="CN56" i="1"/>
  <c r="CM56" i="1"/>
  <c r="CL56" i="1"/>
  <c r="CK56" i="1"/>
  <c r="CJ56" i="1"/>
  <c r="CI56" i="1"/>
  <c r="CH56" i="1"/>
  <c r="CG56" i="1"/>
  <c r="CF56" i="1"/>
  <c r="CE56" i="1"/>
  <c r="CD56" i="1"/>
  <c r="CC56" i="1"/>
  <c r="CB56" i="1"/>
  <c r="CA56" i="1"/>
  <c r="BZ56" i="1"/>
  <c r="BY56" i="1"/>
  <c r="BX56" i="1"/>
  <c r="BW56" i="1"/>
  <c r="BV56" i="1"/>
  <c r="BU56" i="1"/>
  <c r="BT56" i="1"/>
  <c r="BS56" i="1"/>
  <c r="BR56" i="1"/>
  <c r="BQ56" i="1"/>
  <c r="BP56" i="1"/>
  <c r="BO56" i="1"/>
  <c r="BN56" i="1"/>
  <c r="BM56" i="1"/>
  <c r="BL56" i="1"/>
  <c r="BK56" i="1"/>
  <c r="BJ56" i="1"/>
  <c r="BI56" i="1"/>
  <c r="BH56" i="1"/>
  <c r="BG56" i="1"/>
  <c r="BF56" i="1"/>
  <c r="BE56" i="1"/>
  <c r="BD56" i="1"/>
  <c r="BC56" i="1"/>
  <c r="BB56" i="1"/>
  <c r="BA56" i="1"/>
  <c r="AZ56" i="1"/>
  <c r="AY56" i="1"/>
  <c r="AX56" i="1"/>
  <c r="AW56" i="1"/>
  <c r="AV56" i="1"/>
  <c r="AU56" i="1"/>
  <c r="AT56" i="1"/>
  <c r="AS56" i="1"/>
  <c r="AR56" i="1"/>
  <c r="AQ56" i="1"/>
  <c r="AP56" i="1"/>
  <c r="AO56" i="1"/>
  <c r="AN56" i="1"/>
  <c r="AM56" i="1"/>
  <c r="AL56" i="1"/>
  <c r="AK56" i="1"/>
  <c r="AJ56" i="1"/>
  <c r="AI56" i="1"/>
  <c r="AH56" i="1"/>
  <c r="AG56" i="1"/>
  <c r="AF56" i="1"/>
  <c r="AE56" i="1"/>
  <c r="AD56" i="1"/>
  <c r="AC56" i="1"/>
  <c r="AB56" i="1"/>
  <c r="AA56" i="1"/>
  <c r="Z56" i="1"/>
  <c r="Y56" i="1"/>
  <c r="X56" i="1"/>
  <c r="W56" i="1"/>
  <c r="V56" i="1"/>
  <c r="U56" i="1"/>
  <c r="T56" i="1"/>
  <c r="S56" i="1"/>
  <c r="R56" i="1"/>
  <c r="Q56" i="1"/>
  <c r="P56" i="1"/>
  <c r="O56" i="1"/>
  <c r="N56" i="1"/>
  <c r="M56" i="1"/>
  <c r="L56" i="1"/>
  <c r="K56" i="1"/>
  <c r="J56" i="1"/>
  <c r="I56" i="1"/>
  <c r="H56" i="1"/>
  <c r="G56" i="1"/>
  <c r="F56" i="1"/>
  <c r="E56" i="1"/>
  <c r="D56" i="1"/>
  <c r="C56" i="1"/>
  <c r="DQ55" i="1"/>
  <c r="DP55" i="1"/>
  <c r="DO55" i="1"/>
  <c r="DN55" i="1"/>
  <c r="DM55" i="1"/>
  <c r="DL55" i="1"/>
  <c r="DK55" i="1"/>
  <c r="DJ55" i="1"/>
  <c r="DI55" i="1"/>
  <c r="DH55" i="1"/>
  <c r="DG55" i="1"/>
  <c r="DF55" i="1"/>
  <c r="DE55" i="1"/>
  <c r="DD55" i="1"/>
  <c r="DC55" i="1"/>
  <c r="DB55" i="1"/>
  <c r="DA55" i="1"/>
  <c r="CZ55" i="1"/>
  <c r="CY55" i="1"/>
  <c r="CX55" i="1"/>
  <c r="CW55" i="1"/>
  <c r="CV55" i="1"/>
  <c r="CU55" i="1"/>
  <c r="CT55" i="1"/>
  <c r="CS55" i="1"/>
  <c r="CR55" i="1"/>
  <c r="CQ55" i="1"/>
  <c r="CP55" i="1"/>
  <c r="CO55" i="1"/>
  <c r="CN55" i="1"/>
  <c r="CM55" i="1"/>
  <c r="CL55" i="1"/>
  <c r="CK55" i="1"/>
  <c r="CJ55" i="1"/>
  <c r="CI55" i="1"/>
  <c r="CH55" i="1"/>
  <c r="CG55" i="1"/>
  <c r="CF55" i="1"/>
  <c r="CE55" i="1"/>
  <c r="CD55" i="1"/>
  <c r="CC55" i="1"/>
  <c r="CB55" i="1"/>
  <c r="CA55" i="1"/>
  <c r="BZ55" i="1"/>
  <c r="BY55" i="1"/>
  <c r="BX55" i="1"/>
  <c r="BW55" i="1"/>
  <c r="BV55" i="1"/>
  <c r="BU55" i="1"/>
  <c r="BT55" i="1"/>
  <c r="BS55" i="1"/>
  <c r="BR55" i="1"/>
  <c r="BQ55" i="1"/>
  <c r="BP55" i="1"/>
  <c r="BO55" i="1"/>
  <c r="BN55" i="1"/>
  <c r="BM55" i="1"/>
  <c r="BL55" i="1"/>
  <c r="BK55" i="1"/>
  <c r="BJ55" i="1"/>
  <c r="BI55" i="1"/>
  <c r="BH55" i="1"/>
  <c r="BG55" i="1"/>
  <c r="BF55" i="1"/>
  <c r="BE55" i="1"/>
  <c r="BD55" i="1"/>
  <c r="BC55" i="1"/>
  <c r="BB55" i="1"/>
  <c r="BA55" i="1"/>
  <c r="AZ55" i="1"/>
  <c r="AY55" i="1"/>
  <c r="AX55" i="1"/>
  <c r="AW55" i="1"/>
  <c r="AV55" i="1"/>
  <c r="AU55" i="1"/>
  <c r="AT55" i="1"/>
  <c r="AS55" i="1"/>
  <c r="AR55" i="1"/>
  <c r="AQ55" i="1"/>
  <c r="AP55" i="1"/>
  <c r="AO55" i="1"/>
  <c r="AN55" i="1"/>
  <c r="AM55" i="1"/>
  <c r="AL55" i="1"/>
  <c r="AK55" i="1"/>
  <c r="AJ55" i="1"/>
  <c r="AI55" i="1"/>
  <c r="AH55" i="1"/>
  <c r="AG55" i="1"/>
  <c r="AF55" i="1"/>
  <c r="AE55" i="1"/>
  <c r="AD55" i="1"/>
  <c r="AC55" i="1"/>
  <c r="AB55" i="1"/>
  <c r="AA55" i="1"/>
  <c r="Z55" i="1"/>
  <c r="Y55" i="1"/>
  <c r="X55" i="1"/>
  <c r="W55" i="1"/>
  <c r="V55" i="1"/>
  <c r="U55" i="1"/>
  <c r="T55" i="1"/>
  <c r="S55" i="1"/>
  <c r="R55" i="1"/>
  <c r="Q55" i="1"/>
  <c r="P55" i="1"/>
  <c r="O55" i="1"/>
  <c r="N55" i="1"/>
  <c r="M55" i="1"/>
  <c r="L55" i="1"/>
  <c r="K55" i="1"/>
  <c r="J55" i="1"/>
  <c r="I55" i="1"/>
  <c r="H55" i="1"/>
  <c r="G55" i="1"/>
  <c r="F55" i="1"/>
  <c r="E55" i="1"/>
  <c r="D55" i="1"/>
  <c r="C55" i="1"/>
  <c r="DQ54" i="1"/>
  <c r="DP54" i="1"/>
  <c r="DO54" i="1"/>
  <c r="DN54" i="1"/>
  <c r="DM54" i="1"/>
  <c r="DL54" i="1"/>
  <c r="DK54" i="1"/>
  <c r="DJ54" i="1"/>
  <c r="DI54" i="1"/>
  <c r="DH54" i="1"/>
  <c r="DG54" i="1"/>
  <c r="DF54" i="1"/>
  <c r="DE54" i="1"/>
  <c r="DD54" i="1"/>
  <c r="DC54" i="1"/>
  <c r="DB54" i="1"/>
  <c r="DA54" i="1"/>
  <c r="CZ54" i="1"/>
  <c r="CY54" i="1"/>
  <c r="CX54" i="1"/>
  <c r="CW54" i="1"/>
  <c r="CV54" i="1"/>
  <c r="CU54" i="1"/>
  <c r="CT54" i="1"/>
  <c r="CS54" i="1"/>
  <c r="CR54" i="1"/>
  <c r="CQ54" i="1"/>
  <c r="CP54" i="1"/>
  <c r="CO54" i="1"/>
  <c r="CN54" i="1"/>
  <c r="CM54" i="1"/>
  <c r="CL54" i="1"/>
  <c r="CK54" i="1"/>
  <c r="CJ54" i="1"/>
  <c r="CI54" i="1"/>
  <c r="CH54" i="1"/>
  <c r="CG54" i="1"/>
  <c r="CF54" i="1"/>
  <c r="CE54" i="1"/>
  <c r="CD54" i="1"/>
  <c r="CC54" i="1"/>
  <c r="CB54" i="1"/>
  <c r="CA54" i="1"/>
  <c r="BZ54" i="1"/>
  <c r="BY54" i="1"/>
  <c r="BX54" i="1"/>
  <c r="BW54" i="1"/>
  <c r="BV54" i="1"/>
  <c r="BU54" i="1"/>
  <c r="BT54" i="1"/>
  <c r="BS54" i="1"/>
  <c r="BR54" i="1"/>
  <c r="BQ54" i="1"/>
  <c r="BP54" i="1"/>
  <c r="BO54" i="1"/>
  <c r="BN54" i="1"/>
  <c r="BM54" i="1"/>
  <c r="BL54" i="1"/>
  <c r="BK54" i="1"/>
  <c r="BJ54" i="1"/>
  <c r="BI54" i="1"/>
  <c r="BH54" i="1"/>
  <c r="BG54" i="1"/>
  <c r="BF54" i="1"/>
  <c r="BE54" i="1"/>
  <c r="BD54" i="1"/>
  <c r="BC54" i="1"/>
  <c r="BB54" i="1"/>
  <c r="BA54" i="1"/>
  <c r="AZ54" i="1"/>
  <c r="AY54" i="1"/>
  <c r="AX54" i="1"/>
  <c r="AW54" i="1"/>
  <c r="AV54" i="1"/>
  <c r="AU54" i="1"/>
  <c r="AT54" i="1"/>
  <c r="AS54" i="1"/>
  <c r="AR54" i="1"/>
  <c r="AQ54" i="1"/>
  <c r="AP54" i="1"/>
  <c r="AO54" i="1"/>
  <c r="AN54" i="1"/>
  <c r="AM54" i="1"/>
  <c r="AL54" i="1"/>
  <c r="AK54" i="1"/>
  <c r="AJ54" i="1"/>
  <c r="AI54" i="1"/>
  <c r="AH54" i="1"/>
  <c r="AG54" i="1"/>
  <c r="AF54" i="1"/>
  <c r="AE54" i="1"/>
  <c r="AD54" i="1"/>
  <c r="AC54" i="1"/>
  <c r="AB54" i="1"/>
  <c r="AA54" i="1"/>
  <c r="Z54" i="1"/>
  <c r="Y54" i="1"/>
  <c r="X54" i="1"/>
  <c r="W54" i="1"/>
  <c r="V54" i="1"/>
  <c r="U54" i="1"/>
  <c r="T54" i="1"/>
  <c r="S54" i="1"/>
  <c r="R54" i="1"/>
  <c r="Q54" i="1"/>
  <c r="P54" i="1"/>
  <c r="O54" i="1"/>
  <c r="N54" i="1"/>
  <c r="M54" i="1"/>
  <c r="L54" i="1"/>
  <c r="K54" i="1"/>
  <c r="J54" i="1"/>
  <c r="I54" i="1"/>
  <c r="H54" i="1"/>
  <c r="G54" i="1"/>
  <c r="F54" i="1"/>
  <c r="E54" i="1"/>
  <c r="D54" i="1"/>
  <c r="C54" i="1"/>
  <c r="DQ53" i="1"/>
  <c r="DP53" i="1"/>
  <c r="DO53" i="1"/>
  <c r="DN53" i="1"/>
  <c r="DM53" i="1"/>
  <c r="DL53" i="1"/>
  <c r="DK53" i="1"/>
  <c r="DJ53" i="1"/>
  <c r="DI53" i="1"/>
  <c r="DH53" i="1"/>
  <c r="DG53" i="1"/>
  <c r="DF53" i="1"/>
  <c r="DE53" i="1"/>
  <c r="DD53" i="1"/>
  <c r="DC53" i="1"/>
  <c r="DB53" i="1"/>
  <c r="DA53" i="1"/>
  <c r="CZ53" i="1"/>
  <c r="CY53" i="1"/>
  <c r="CX53" i="1"/>
  <c r="CW53" i="1"/>
  <c r="CV53" i="1"/>
  <c r="CU53" i="1"/>
  <c r="CT53" i="1"/>
  <c r="CS53" i="1"/>
  <c r="CR53" i="1"/>
  <c r="CQ53" i="1"/>
  <c r="CP53" i="1"/>
  <c r="CO53" i="1"/>
  <c r="CN53" i="1"/>
  <c r="CM53" i="1"/>
  <c r="CL53" i="1"/>
  <c r="CK53" i="1"/>
  <c r="CJ53" i="1"/>
  <c r="CI53" i="1"/>
  <c r="CH53" i="1"/>
  <c r="CG53" i="1"/>
  <c r="CF53" i="1"/>
  <c r="CE53" i="1"/>
  <c r="CD53" i="1"/>
  <c r="CC53" i="1"/>
  <c r="CB53" i="1"/>
  <c r="CA53" i="1"/>
  <c r="BZ53" i="1"/>
  <c r="BY53" i="1"/>
  <c r="BX53" i="1"/>
  <c r="BW53" i="1"/>
  <c r="BV53" i="1"/>
  <c r="BU53" i="1"/>
  <c r="BT53" i="1"/>
  <c r="BS53" i="1"/>
  <c r="BR53" i="1"/>
  <c r="BQ53" i="1"/>
  <c r="BP53" i="1"/>
  <c r="BO53" i="1"/>
  <c r="BN53" i="1"/>
  <c r="BM53" i="1"/>
  <c r="BL53" i="1"/>
  <c r="BK53" i="1"/>
  <c r="BJ53" i="1"/>
  <c r="BI53" i="1"/>
  <c r="BH53" i="1"/>
  <c r="BG53" i="1"/>
  <c r="BF53" i="1"/>
  <c r="BE53" i="1"/>
  <c r="BD53" i="1"/>
  <c r="BC53" i="1"/>
  <c r="BB53" i="1"/>
  <c r="BA53" i="1"/>
  <c r="AZ53" i="1"/>
  <c r="AY53" i="1"/>
  <c r="AX53" i="1"/>
  <c r="AW53" i="1"/>
  <c r="AV53" i="1"/>
  <c r="AU53" i="1"/>
  <c r="AT53" i="1"/>
  <c r="AS53" i="1"/>
  <c r="AR53" i="1"/>
  <c r="AQ53" i="1"/>
  <c r="AP53" i="1"/>
  <c r="AO53" i="1"/>
  <c r="AN53" i="1"/>
  <c r="AM53" i="1"/>
  <c r="AL53" i="1"/>
  <c r="AK53" i="1"/>
  <c r="AJ53" i="1"/>
  <c r="AI53" i="1"/>
  <c r="AH53" i="1"/>
  <c r="AG53" i="1"/>
  <c r="AF53" i="1"/>
  <c r="AE53" i="1"/>
  <c r="AD53" i="1"/>
  <c r="AC53" i="1"/>
  <c r="AB53" i="1"/>
  <c r="AA53" i="1"/>
  <c r="Z53" i="1"/>
  <c r="Y53" i="1"/>
  <c r="X53" i="1"/>
  <c r="W53" i="1"/>
  <c r="V53" i="1"/>
  <c r="U53" i="1"/>
  <c r="T53" i="1"/>
  <c r="S53" i="1"/>
  <c r="R53" i="1"/>
  <c r="Q53" i="1"/>
  <c r="P53" i="1"/>
  <c r="O53" i="1"/>
  <c r="N53" i="1"/>
  <c r="M53" i="1"/>
  <c r="L53" i="1"/>
  <c r="K53" i="1"/>
  <c r="J53" i="1"/>
  <c r="I53" i="1"/>
  <c r="H53" i="1"/>
  <c r="G53" i="1"/>
  <c r="F53" i="1"/>
  <c r="E53" i="1"/>
  <c r="D53" i="1"/>
  <c r="C53" i="1"/>
  <c r="DQ52" i="1"/>
  <c r="DP52" i="1"/>
  <c r="DO52" i="1"/>
  <c r="DN52" i="1"/>
  <c r="DM52" i="1"/>
  <c r="DL52" i="1"/>
  <c r="DK52" i="1"/>
  <c r="DJ52" i="1"/>
  <c r="DI52" i="1"/>
  <c r="DH52" i="1"/>
  <c r="DG52" i="1"/>
  <c r="DF52" i="1"/>
  <c r="DE52" i="1"/>
  <c r="DD52" i="1"/>
  <c r="DC52" i="1"/>
  <c r="DB52" i="1"/>
  <c r="DA52" i="1"/>
  <c r="CZ52" i="1"/>
  <c r="CY52" i="1"/>
  <c r="CX52" i="1"/>
  <c r="CW52" i="1"/>
  <c r="CV52" i="1"/>
  <c r="CU52" i="1"/>
  <c r="CT52" i="1"/>
  <c r="CS52" i="1"/>
  <c r="CR52" i="1"/>
  <c r="CQ52" i="1"/>
  <c r="CP52" i="1"/>
  <c r="CO52" i="1"/>
  <c r="CN52" i="1"/>
  <c r="CM52" i="1"/>
  <c r="CL52" i="1"/>
  <c r="CK52" i="1"/>
  <c r="CJ52" i="1"/>
  <c r="CI52" i="1"/>
  <c r="CH52" i="1"/>
  <c r="CG52" i="1"/>
  <c r="CF52" i="1"/>
  <c r="CE52" i="1"/>
  <c r="CD52" i="1"/>
  <c r="CC52" i="1"/>
  <c r="CB52" i="1"/>
  <c r="CA52" i="1"/>
  <c r="BZ52" i="1"/>
  <c r="BY52" i="1"/>
  <c r="BX52" i="1"/>
  <c r="BW52" i="1"/>
  <c r="BV52" i="1"/>
  <c r="BU52" i="1"/>
  <c r="BT52" i="1"/>
  <c r="BS52" i="1"/>
  <c r="BR52" i="1"/>
  <c r="BQ52" i="1"/>
  <c r="BP52" i="1"/>
  <c r="BO52" i="1"/>
  <c r="BN52" i="1"/>
  <c r="BM52" i="1"/>
  <c r="BL52" i="1"/>
  <c r="BK52" i="1"/>
  <c r="BJ52" i="1"/>
  <c r="BI52" i="1"/>
  <c r="BH52" i="1"/>
  <c r="BG52" i="1"/>
  <c r="BF52" i="1"/>
  <c r="BE52" i="1"/>
  <c r="BD52" i="1"/>
  <c r="BC52" i="1"/>
  <c r="BB52" i="1"/>
  <c r="BA52" i="1"/>
  <c r="AZ52" i="1"/>
  <c r="AY52" i="1"/>
  <c r="AX52" i="1"/>
  <c r="AW52" i="1"/>
  <c r="AV52" i="1"/>
  <c r="AU52" i="1"/>
  <c r="AT52" i="1"/>
  <c r="AS52" i="1"/>
  <c r="AR52" i="1"/>
  <c r="AQ52" i="1"/>
  <c r="AP52" i="1"/>
  <c r="AO52" i="1"/>
  <c r="AN52" i="1"/>
  <c r="AM52" i="1"/>
  <c r="AL52" i="1"/>
  <c r="AK52" i="1"/>
  <c r="AJ52" i="1"/>
  <c r="AI52" i="1"/>
  <c r="AH52" i="1"/>
  <c r="AG52" i="1"/>
  <c r="AF52" i="1"/>
  <c r="AE52" i="1"/>
  <c r="AD52" i="1"/>
  <c r="AC52" i="1"/>
  <c r="AB52" i="1"/>
  <c r="AA52" i="1"/>
  <c r="Z52" i="1"/>
  <c r="Y52" i="1"/>
  <c r="X52" i="1"/>
  <c r="W52" i="1"/>
  <c r="V52" i="1"/>
  <c r="U52" i="1"/>
  <c r="T52" i="1"/>
  <c r="S52" i="1"/>
  <c r="R52" i="1"/>
  <c r="Q52" i="1"/>
  <c r="P52" i="1"/>
  <c r="O52" i="1"/>
  <c r="N52" i="1"/>
  <c r="M52" i="1"/>
  <c r="L52" i="1"/>
  <c r="K52" i="1"/>
  <c r="J52" i="1"/>
  <c r="I52" i="1"/>
  <c r="H52" i="1"/>
  <c r="G52" i="1"/>
  <c r="F52" i="1"/>
  <c r="E52" i="1"/>
  <c r="D52" i="1"/>
  <c r="C52" i="1"/>
  <c r="DQ51" i="1"/>
  <c r="DP51" i="1"/>
  <c r="DO51" i="1"/>
  <c r="DN51" i="1"/>
  <c r="DM51" i="1"/>
  <c r="DL51" i="1"/>
  <c r="DK51" i="1"/>
  <c r="DJ51" i="1"/>
  <c r="DI51" i="1"/>
  <c r="DH51" i="1"/>
  <c r="DG51" i="1"/>
  <c r="DF51" i="1"/>
  <c r="DE51" i="1"/>
  <c r="DD51" i="1"/>
  <c r="DC51" i="1"/>
  <c r="DB51" i="1"/>
  <c r="DA51" i="1"/>
  <c r="CZ51" i="1"/>
  <c r="CY51" i="1"/>
  <c r="CX51" i="1"/>
  <c r="CW51" i="1"/>
  <c r="CV51" i="1"/>
  <c r="CU51" i="1"/>
  <c r="CT51" i="1"/>
  <c r="CS51" i="1"/>
  <c r="CR51" i="1"/>
  <c r="CQ51" i="1"/>
  <c r="CP51" i="1"/>
  <c r="CO51" i="1"/>
  <c r="CN51" i="1"/>
  <c r="CM51" i="1"/>
  <c r="CL51" i="1"/>
  <c r="CK51" i="1"/>
  <c r="CJ51" i="1"/>
  <c r="CI51" i="1"/>
  <c r="CH51" i="1"/>
  <c r="CG51" i="1"/>
  <c r="CF51" i="1"/>
  <c r="CE51" i="1"/>
  <c r="CD51" i="1"/>
  <c r="CC51" i="1"/>
  <c r="CB51" i="1"/>
  <c r="CA51" i="1"/>
  <c r="BZ51" i="1"/>
  <c r="BY51" i="1"/>
  <c r="BX51" i="1"/>
  <c r="BW51" i="1"/>
  <c r="BV51" i="1"/>
  <c r="BU51" i="1"/>
  <c r="BT51" i="1"/>
  <c r="BS51" i="1"/>
  <c r="BR51" i="1"/>
  <c r="BQ51" i="1"/>
  <c r="BP51" i="1"/>
  <c r="BO51" i="1"/>
  <c r="BN51" i="1"/>
  <c r="BM51" i="1"/>
  <c r="BL51" i="1"/>
  <c r="BK51" i="1"/>
  <c r="BJ51" i="1"/>
  <c r="BI51" i="1"/>
  <c r="BH51" i="1"/>
  <c r="BG51" i="1"/>
  <c r="BF51" i="1"/>
  <c r="BE51" i="1"/>
  <c r="BD51" i="1"/>
  <c r="BC51" i="1"/>
  <c r="BB51" i="1"/>
  <c r="BA51" i="1"/>
  <c r="AZ51" i="1"/>
  <c r="AY51" i="1"/>
  <c r="AX51" i="1"/>
  <c r="AW51" i="1"/>
  <c r="AV51" i="1"/>
  <c r="AU51" i="1"/>
  <c r="AT51" i="1"/>
  <c r="AS51" i="1"/>
  <c r="AR51" i="1"/>
  <c r="AQ51" i="1"/>
  <c r="AP51" i="1"/>
  <c r="AO51" i="1"/>
  <c r="AN51" i="1"/>
  <c r="AM51" i="1"/>
  <c r="AL51" i="1"/>
  <c r="AK51" i="1"/>
  <c r="AJ51" i="1"/>
  <c r="AI51" i="1"/>
  <c r="AH51" i="1"/>
  <c r="AG51" i="1"/>
  <c r="AF51" i="1"/>
  <c r="AE51" i="1"/>
  <c r="AD51" i="1"/>
  <c r="AC51" i="1"/>
  <c r="AB51" i="1"/>
  <c r="AA51" i="1"/>
  <c r="Z51" i="1"/>
  <c r="Y51" i="1"/>
  <c r="X51" i="1"/>
  <c r="W51" i="1"/>
  <c r="V51" i="1"/>
  <c r="U51" i="1"/>
  <c r="T51" i="1"/>
  <c r="S51" i="1"/>
  <c r="R51" i="1"/>
  <c r="Q51" i="1"/>
  <c r="P51" i="1"/>
  <c r="O51" i="1"/>
  <c r="N51" i="1"/>
  <c r="M51" i="1"/>
  <c r="L51" i="1"/>
  <c r="K51" i="1"/>
  <c r="J51" i="1"/>
  <c r="I51" i="1"/>
  <c r="H51" i="1"/>
  <c r="G51" i="1"/>
  <c r="F51" i="1"/>
  <c r="E51" i="1"/>
  <c r="D51" i="1"/>
  <c r="C51" i="1"/>
  <c r="DQ50" i="1"/>
  <c r="DP50" i="1"/>
  <c r="DO50" i="1"/>
  <c r="DN50" i="1"/>
  <c r="DM50" i="1"/>
  <c r="DL50" i="1"/>
  <c r="DK50" i="1"/>
  <c r="DJ50" i="1"/>
  <c r="DI50" i="1"/>
  <c r="DH50" i="1"/>
  <c r="DG50" i="1"/>
  <c r="DF50" i="1"/>
  <c r="DE50" i="1"/>
  <c r="DD50" i="1"/>
  <c r="DC50" i="1"/>
  <c r="DB50" i="1"/>
  <c r="DA50" i="1"/>
  <c r="CZ50" i="1"/>
  <c r="CY50" i="1"/>
  <c r="CX50" i="1"/>
  <c r="CW50" i="1"/>
  <c r="CV50" i="1"/>
  <c r="CU50" i="1"/>
  <c r="CT50" i="1"/>
  <c r="CS50" i="1"/>
  <c r="CR50" i="1"/>
  <c r="CQ50" i="1"/>
  <c r="CP50" i="1"/>
  <c r="CO50" i="1"/>
  <c r="CN50" i="1"/>
  <c r="CM50" i="1"/>
  <c r="CL50" i="1"/>
  <c r="CK50" i="1"/>
  <c r="CJ50" i="1"/>
  <c r="CI50" i="1"/>
  <c r="CH50" i="1"/>
  <c r="CG50" i="1"/>
  <c r="CF50" i="1"/>
  <c r="CE50" i="1"/>
  <c r="CD50" i="1"/>
  <c r="CC50" i="1"/>
  <c r="CB50" i="1"/>
  <c r="CA50" i="1"/>
  <c r="BZ50" i="1"/>
  <c r="BY50" i="1"/>
  <c r="BX50" i="1"/>
  <c r="BW50" i="1"/>
  <c r="BV50" i="1"/>
  <c r="BU50" i="1"/>
  <c r="BT50" i="1"/>
  <c r="BS50" i="1"/>
  <c r="BR50" i="1"/>
  <c r="BQ50" i="1"/>
  <c r="BP50" i="1"/>
  <c r="BO50" i="1"/>
  <c r="BN50" i="1"/>
  <c r="BM50" i="1"/>
  <c r="BL50" i="1"/>
  <c r="BK50" i="1"/>
  <c r="BJ50" i="1"/>
  <c r="BI50" i="1"/>
  <c r="BH50" i="1"/>
  <c r="BG50" i="1"/>
  <c r="BF50" i="1"/>
  <c r="BE50" i="1"/>
  <c r="BD50" i="1"/>
  <c r="BC50" i="1"/>
  <c r="BB50" i="1"/>
  <c r="BA50" i="1"/>
  <c r="AZ50" i="1"/>
  <c r="AY50" i="1"/>
  <c r="AX50" i="1"/>
  <c r="AW50" i="1"/>
  <c r="AV50" i="1"/>
  <c r="AU50" i="1"/>
  <c r="AT50" i="1"/>
  <c r="AS50" i="1"/>
  <c r="AR50" i="1"/>
  <c r="AQ50" i="1"/>
  <c r="AP50" i="1"/>
  <c r="AO50" i="1"/>
  <c r="AN50" i="1"/>
  <c r="AM50" i="1"/>
  <c r="AL50" i="1"/>
  <c r="AK50" i="1"/>
  <c r="AJ50" i="1"/>
  <c r="AI50" i="1"/>
  <c r="AH50" i="1"/>
  <c r="AG50" i="1"/>
  <c r="AF50" i="1"/>
  <c r="AE50" i="1"/>
  <c r="AD50" i="1"/>
  <c r="AC50" i="1"/>
  <c r="AB50" i="1"/>
  <c r="AA50" i="1"/>
  <c r="Z50" i="1"/>
  <c r="Y50" i="1"/>
  <c r="X50" i="1"/>
  <c r="W50" i="1"/>
  <c r="V50" i="1"/>
  <c r="U50" i="1"/>
  <c r="T50" i="1"/>
  <c r="S50" i="1"/>
  <c r="R50" i="1"/>
  <c r="Q50" i="1"/>
  <c r="P50" i="1"/>
  <c r="O50" i="1"/>
  <c r="N50" i="1"/>
  <c r="M50" i="1"/>
  <c r="L50" i="1"/>
  <c r="K50" i="1"/>
  <c r="J50" i="1"/>
  <c r="I50" i="1"/>
  <c r="H50" i="1"/>
  <c r="G50" i="1"/>
  <c r="F50" i="1"/>
  <c r="E50" i="1"/>
  <c r="D50" i="1"/>
  <c r="C50" i="1"/>
  <c r="DQ49" i="1"/>
  <c r="DP49" i="1"/>
  <c r="DO49" i="1"/>
  <c r="DN49" i="1"/>
  <c r="DM49" i="1"/>
  <c r="DL49" i="1"/>
  <c r="DK49" i="1"/>
  <c r="DJ49" i="1"/>
  <c r="DI49" i="1"/>
  <c r="DH49" i="1"/>
  <c r="DG49" i="1"/>
  <c r="DF49" i="1"/>
  <c r="DE49" i="1"/>
  <c r="DD49" i="1"/>
  <c r="DC49" i="1"/>
  <c r="DB49" i="1"/>
  <c r="DA49" i="1"/>
  <c r="CZ49" i="1"/>
  <c r="CY49" i="1"/>
  <c r="CX49" i="1"/>
  <c r="CW49" i="1"/>
  <c r="CV49" i="1"/>
  <c r="CU49" i="1"/>
  <c r="CT49" i="1"/>
  <c r="CS49" i="1"/>
  <c r="CR49" i="1"/>
  <c r="CQ49" i="1"/>
  <c r="CP49" i="1"/>
  <c r="CO49" i="1"/>
  <c r="CN49" i="1"/>
  <c r="CM49" i="1"/>
  <c r="CL49" i="1"/>
  <c r="CK49" i="1"/>
  <c r="CJ49" i="1"/>
  <c r="CI49" i="1"/>
  <c r="CH49" i="1"/>
  <c r="CG49" i="1"/>
  <c r="CF49" i="1"/>
  <c r="CE49" i="1"/>
  <c r="CD49" i="1"/>
  <c r="CC49" i="1"/>
  <c r="CB49" i="1"/>
  <c r="CA49" i="1"/>
  <c r="BZ49" i="1"/>
  <c r="BY49" i="1"/>
  <c r="BX49" i="1"/>
  <c r="BW49" i="1"/>
  <c r="BV49" i="1"/>
  <c r="BU49" i="1"/>
  <c r="BT49" i="1"/>
  <c r="BS49" i="1"/>
  <c r="BR49" i="1"/>
  <c r="BQ49" i="1"/>
  <c r="BP49" i="1"/>
  <c r="BO49" i="1"/>
  <c r="BN49" i="1"/>
  <c r="BM49" i="1"/>
  <c r="BL49" i="1"/>
  <c r="BK49" i="1"/>
  <c r="BJ49" i="1"/>
  <c r="BI49" i="1"/>
  <c r="BH49" i="1"/>
  <c r="BG49" i="1"/>
  <c r="BF49" i="1"/>
  <c r="BE49" i="1"/>
  <c r="BD49" i="1"/>
  <c r="BC49" i="1"/>
  <c r="BB49" i="1"/>
  <c r="BA49" i="1"/>
  <c r="AZ49" i="1"/>
  <c r="AY49" i="1"/>
  <c r="AX49" i="1"/>
  <c r="AW49" i="1"/>
  <c r="AV49" i="1"/>
  <c r="AU49" i="1"/>
  <c r="AT49" i="1"/>
  <c r="AS49" i="1"/>
  <c r="AR49" i="1"/>
  <c r="AQ49" i="1"/>
  <c r="AP49" i="1"/>
  <c r="AO49" i="1"/>
  <c r="AN49" i="1"/>
  <c r="AM49" i="1"/>
  <c r="AL49" i="1"/>
  <c r="AK49" i="1"/>
  <c r="AJ49" i="1"/>
  <c r="AI49" i="1"/>
  <c r="AH49" i="1"/>
  <c r="AG49" i="1"/>
  <c r="AF49" i="1"/>
  <c r="AE49" i="1"/>
  <c r="AD49" i="1"/>
  <c r="AC49" i="1"/>
  <c r="AB49" i="1"/>
  <c r="AA49" i="1"/>
  <c r="Z49" i="1"/>
  <c r="Y49" i="1"/>
  <c r="X49" i="1"/>
  <c r="W49" i="1"/>
  <c r="V49" i="1"/>
  <c r="U49" i="1"/>
  <c r="T49" i="1"/>
  <c r="S49" i="1"/>
  <c r="R49" i="1"/>
  <c r="Q49" i="1"/>
  <c r="P49" i="1"/>
  <c r="O49" i="1"/>
  <c r="N49" i="1"/>
  <c r="M49" i="1"/>
  <c r="L49" i="1"/>
  <c r="K49" i="1"/>
  <c r="J49" i="1"/>
  <c r="I49" i="1"/>
  <c r="H49" i="1"/>
  <c r="G49" i="1"/>
  <c r="F49" i="1"/>
  <c r="E49" i="1"/>
  <c r="D49" i="1"/>
  <c r="C49" i="1"/>
  <c r="DQ48" i="1"/>
  <c r="DP48" i="1"/>
  <c r="DO48" i="1"/>
  <c r="DN48" i="1"/>
  <c r="DM48" i="1"/>
  <c r="DL48" i="1"/>
  <c r="DK48" i="1"/>
  <c r="DJ48" i="1"/>
  <c r="DI48" i="1"/>
  <c r="DH48" i="1"/>
  <c r="DG48" i="1"/>
  <c r="DF48" i="1"/>
  <c r="DE48" i="1"/>
  <c r="DD48" i="1"/>
  <c r="DC48" i="1"/>
  <c r="DB48" i="1"/>
  <c r="DA48" i="1"/>
  <c r="CZ48" i="1"/>
  <c r="CY48" i="1"/>
  <c r="CX48" i="1"/>
  <c r="CW48" i="1"/>
  <c r="CV48" i="1"/>
  <c r="CU48" i="1"/>
  <c r="CT48" i="1"/>
  <c r="CS48" i="1"/>
  <c r="CR48" i="1"/>
  <c r="CQ48" i="1"/>
  <c r="CP48" i="1"/>
  <c r="CO48" i="1"/>
  <c r="CN48" i="1"/>
  <c r="CM48" i="1"/>
  <c r="CL48" i="1"/>
  <c r="CK48" i="1"/>
  <c r="CJ48" i="1"/>
  <c r="CI48" i="1"/>
  <c r="CH48" i="1"/>
  <c r="CG48" i="1"/>
  <c r="CF48" i="1"/>
  <c r="CE48" i="1"/>
  <c r="CD48" i="1"/>
  <c r="CC48" i="1"/>
  <c r="CB48" i="1"/>
  <c r="CA48" i="1"/>
  <c r="BZ48" i="1"/>
  <c r="BY48" i="1"/>
  <c r="BX48" i="1"/>
  <c r="BW48" i="1"/>
  <c r="BV48" i="1"/>
  <c r="BU48" i="1"/>
  <c r="BT48" i="1"/>
  <c r="BS48" i="1"/>
  <c r="BR48" i="1"/>
  <c r="BQ48" i="1"/>
  <c r="BP48" i="1"/>
  <c r="BO48" i="1"/>
  <c r="BN48" i="1"/>
  <c r="BM48" i="1"/>
  <c r="BL48" i="1"/>
  <c r="BK48" i="1"/>
  <c r="BJ48" i="1"/>
  <c r="BI48" i="1"/>
  <c r="BH48" i="1"/>
  <c r="BG48" i="1"/>
  <c r="BF48" i="1"/>
  <c r="BE48" i="1"/>
  <c r="BD48" i="1"/>
  <c r="BC48" i="1"/>
  <c r="BB48" i="1"/>
  <c r="BA48" i="1"/>
  <c r="AZ48" i="1"/>
  <c r="AY48" i="1"/>
  <c r="AX48" i="1"/>
  <c r="AW48" i="1"/>
  <c r="AV48" i="1"/>
  <c r="AU48" i="1"/>
  <c r="AT48" i="1"/>
  <c r="AS48" i="1"/>
  <c r="AR48" i="1"/>
  <c r="AQ48" i="1"/>
  <c r="AP48" i="1"/>
  <c r="AO48" i="1"/>
  <c r="AN48" i="1"/>
  <c r="AM48" i="1"/>
  <c r="AL48" i="1"/>
  <c r="AK48" i="1"/>
  <c r="AJ48" i="1"/>
  <c r="AI48" i="1"/>
  <c r="AH48" i="1"/>
  <c r="AG48" i="1"/>
  <c r="AF48" i="1"/>
  <c r="AE48" i="1"/>
  <c r="AD48" i="1"/>
  <c r="AC48" i="1"/>
  <c r="AB48" i="1"/>
  <c r="AA48" i="1"/>
  <c r="Z48" i="1"/>
  <c r="Y48" i="1"/>
  <c r="X48" i="1"/>
  <c r="W48" i="1"/>
  <c r="V48" i="1"/>
  <c r="U48" i="1"/>
  <c r="T48" i="1"/>
  <c r="S48" i="1"/>
  <c r="R48" i="1"/>
  <c r="Q48" i="1"/>
  <c r="P48" i="1"/>
  <c r="O48" i="1"/>
  <c r="N48" i="1"/>
  <c r="M48" i="1"/>
  <c r="L48" i="1"/>
  <c r="K48" i="1"/>
  <c r="J48" i="1"/>
  <c r="I48" i="1"/>
  <c r="H48" i="1"/>
  <c r="G48" i="1"/>
  <c r="F48" i="1"/>
  <c r="E48" i="1"/>
  <c r="D48" i="1"/>
  <c r="C48" i="1"/>
  <c r="DQ47" i="1"/>
  <c r="DP47" i="1"/>
  <c r="DO47" i="1"/>
  <c r="DN47" i="1"/>
  <c r="DM47" i="1"/>
  <c r="DL47" i="1"/>
  <c r="DK47" i="1"/>
  <c r="DJ47" i="1"/>
  <c r="DI47" i="1"/>
  <c r="DH47" i="1"/>
  <c r="DG47" i="1"/>
  <c r="DF47" i="1"/>
  <c r="DE47" i="1"/>
  <c r="DD47" i="1"/>
  <c r="DC47" i="1"/>
  <c r="DB47" i="1"/>
  <c r="DA47" i="1"/>
  <c r="CZ47" i="1"/>
  <c r="CY47" i="1"/>
  <c r="CX47" i="1"/>
  <c r="CW47" i="1"/>
  <c r="CV47" i="1"/>
  <c r="CU47" i="1"/>
  <c r="CT47" i="1"/>
  <c r="CS47" i="1"/>
  <c r="CR47" i="1"/>
  <c r="CQ47" i="1"/>
  <c r="CP47" i="1"/>
  <c r="CO47" i="1"/>
  <c r="CN47" i="1"/>
  <c r="CM47" i="1"/>
  <c r="CL47" i="1"/>
  <c r="CK47" i="1"/>
  <c r="CJ47" i="1"/>
  <c r="CI47" i="1"/>
  <c r="CH47" i="1"/>
  <c r="CG47" i="1"/>
  <c r="CF47" i="1"/>
  <c r="CE47" i="1"/>
  <c r="CD47" i="1"/>
  <c r="CC47" i="1"/>
  <c r="CB47" i="1"/>
  <c r="CA47" i="1"/>
  <c r="BZ47" i="1"/>
  <c r="BY47" i="1"/>
  <c r="BX47" i="1"/>
  <c r="BW47" i="1"/>
  <c r="BV47" i="1"/>
  <c r="BU47" i="1"/>
  <c r="BT47" i="1"/>
  <c r="BS47" i="1"/>
  <c r="BR47" i="1"/>
  <c r="BQ47" i="1"/>
  <c r="BP47" i="1"/>
  <c r="BO47" i="1"/>
  <c r="BN47" i="1"/>
  <c r="BM47" i="1"/>
  <c r="BL47" i="1"/>
  <c r="BK47" i="1"/>
  <c r="BJ47" i="1"/>
  <c r="BI47" i="1"/>
  <c r="BH47" i="1"/>
  <c r="BG47" i="1"/>
  <c r="BF47" i="1"/>
  <c r="BE47" i="1"/>
  <c r="BD47" i="1"/>
  <c r="BC47" i="1"/>
  <c r="BB47" i="1"/>
  <c r="BA47" i="1"/>
  <c r="AZ47" i="1"/>
  <c r="AY47" i="1"/>
  <c r="AX47" i="1"/>
  <c r="AW47" i="1"/>
  <c r="AV47" i="1"/>
  <c r="AU47" i="1"/>
  <c r="AT47" i="1"/>
  <c r="AS47" i="1"/>
  <c r="AR47" i="1"/>
  <c r="AQ47" i="1"/>
  <c r="AP47" i="1"/>
  <c r="AO47" i="1"/>
  <c r="AN47" i="1"/>
  <c r="AM47" i="1"/>
  <c r="AL47" i="1"/>
  <c r="AK47" i="1"/>
  <c r="AJ47" i="1"/>
  <c r="AI47" i="1"/>
  <c r="AH47" i="1"/>
  <c r="AG47" i="1"/>
  <c r="AF47" i="1"/>
  <c r="AE47" i="1"/>
  <c r="AD47" i="1"/>
  <c r="AC47" i="1"/>
  <c r="AB47" i="1"/>
  <c r="AA47" i="1"/>
  <c r="Z47" i="1"/>
  <c r="Y47" i="1"/>
  <c r="X47" i="1"/>
  <c r="W47" i="1"/>
  <c r="V47" i="1"/>
  <c r="U47" i="1"/>
  <c r="T47" i="1"/>
  <c r="S47" i="1"/>
  <c r="R47" i="1"/>
  <c r="Q47" i="1"/>
  <c r="P47" i="1"/>
  <c r="O47" i="1"/>
  <c r="N47" i="1"/>
  <c r="M47" i="1"/>
  <c r="L47" i="1"/>
  <c r="K47" i="1"/>
  <c r="J47" i="1"/>
  <c r="I47" i="1"/>
  <c r="H47" i="1"/>
  <c r="G47" i="1"/>
  <c r="F47" i="1"/>
  <c r="E47" i="1"/>
  <c r="D47" i="1"/>
  <c r="C47" i="1"/>
  <c r="DQ46" i="1"/>
  <c r="DP46" i="1"/>
  <c r="DO46" i="1"/>
  <c r="DN46" i="1"/>
  <c r="DM46" i="1"/>
  <c r="DL46" i="1"/>
  <c r="DK46" i="1"/>
  <c r="DJ46" i="1"/>
  <c r="DI46" i="1"/>
  <c r="DH46" i="1"/>
  <c r="DG46" i="1"/>
  <c r="DF46" i="1"/>
  <c r="DE46" i="1"/>
  <c r="DD46" i="1"/>
  <c r="DC46" i="1"/>
  <c r="DB46" i="1"/>
  <c r="DA46" i="1"/>
  <c r="CZ46" i="1"/>
  <c r="CY46" i="1"/>
  <c r="CX46" i="1"/>
  <c r="CW46" i="1"/>
  <c r="CV46" i="1"/>
  <c r="CU46" i="1"/>
  <c r="CT46" i="1"/>
  <c r="CS46" i="1"/>
  <c r="CR46" i="1"/>
  <c r="CQ46" i="1"/>
  <c r="CP46" i="1"/>
  <c r="CO46" i="1"/>
  <c r="CN46" i="1"/>
  <c r="CM46" i="1"/>
  <c r="CL46" i="1"/>
  <c r="CK46" i="1"/>
  <c r="CJ46" i="1"/>
  <c r="CI46" i="1"/>
  <c r="CH46" i="1"/>
  <c r="CG46" i="1"/>
  <c r="CF46" i="1"/>
  <c r="CE46" i="1"/>
  <c r="CD46" i="1"/>
  <c r="CC46" i="1"/>
  <c r="CB46" i="1"/>
  <c r="CA46" i="1"/>
  <c r="BZ46" i="1"/>
  <c r="BY46" i="1"/>
  <c r="BX46" i="1"/>
  <c r="BW46" i="1"/>
  <c r="BV46" i="1"/>
  <c r="BU46" i="1"/>
  <c r="BT46" i="1"/>
  <c r="BS46" i="1"/>
  <c r="BR46" i="1"/>
  <c r="BQ46" i="1"/>
  <c r="BP46" i="1"/>
  <c r="BO46" i="1"/>
  <c r="BN46" i="1"/>
  <c r="BM46" i="1"/>
  <c r="BL46" i="1"/>
  <c r="BK46" i="1"/>
  <c r="BJ46" i="1"/>
  <c r="BI46" i="1"/>
  <c r="BH46" i="1"/>
  <c r="BG46" i="1"/>
  <c r="BF46" i="1"/>
  <c r="BE46" i="1"/>
  <c r="BD46" i="1"/>
  <c r="BC46" i="1"/>
  <c r="BB46" i="1"/>
  <c r="BA46" i="1"/>
  <c r="AZ46" i="1"/>
  <c r="AY46" i="1"/>
  <c r="AX46" i="1"/>
  <c r="AW46" i="1"/>
  <c r="AV46" i="1"/>
  <c r="AU46" i="1"/>
  <c r="AT46" i="1"/>
  <c r="AS46" i="1"/>
  <c r="AR46" i="1"/>
  <c r="AQ46" i="1"/>
  <c r="AP46" i="1"/>
  <c r="AO46" i="1"/>
  <c r="AN46" i="1"/>
  <c r="AM46" i="1"/>
  <c r="AL46" i="1"/>
  <c r="AK46" i="1"/>
  <c r="AJ46" i="1"/>
  <c r="AI46" i="1"/>
  <c r="AH46" i="1"/>
  <c r="AG46" i="1"/>
  <c r="AF46" i="1"/>
  <c r="AE46" i="1"/>
  <c r="AD46" i="1"/>
  <c r="AC46" i="1"/>
  <c r="AB46" i="1"/>
  <c r="AA46" i="1"/>
  <c r="Z46" i="1"/>
  <c r="Y46" i="1"/>
  <c r="X46" i="1"/>
  <c r="W46" i="1"/>
  <c r="V46" i="1"/>
  <c r="U46" i="1"/>
  <c r="T46" i="1"/>
  <c r="Q46" i="1"/>
  <c r="P46" i="1"/>
  <c r="O46" i="1"/>
  <c r="N46" i="1"/>
  <c r="M46" i="1"/>
  <c r="L46" i="1"/>
  <c r="K46" i="1"/>
  <c r="J46" i="1"/>
  <c r="I46" i="1"/>
  <c r="H46" i="1"/>
  <c r="G46" i="1"/>
  <c r="F46" i="1"/>
  <c r="E46" i="1"/>
  <c r="D46" i="1"/>
  <c r="C46" i="1"/>
  <c r="DQ44" i="1"/>
  <c r="DP44" i="1"/>
  <c r="DO44" i="1"/>
  <c r="DN44" i="1"/>
  <c r="DM44" i="1"/>
  <c r="DL44" i="1"/>
  <c r="DK44" i="1"/>
  <c r="DJ44" i="1"/>
  <c r="DI44" i="1"/>
  <c r="DH44" i="1"/>
  <c r="DG44" i="1"/>
  <c r="DF44" i="1"/>
  <c r="DE44" i="1"/>
  <c r="DD44" i="1"/>
  <c r="DC44" i="1"/>
  <c r="DB44" i="1"/>
  <c r="DA44" i="1"/>
  <c r="CZ44" i="1"/>
  <c r="CY44" i="1"/>
  <c r="CX44" i="1"/>
  <c r="CW44" i="1"/>
  <c r="CV44" i="1"/>
  <c r="CU44" i="1"/>
  <c r="CT44" i="1"/>
  <c r="CS44" i="1"/>
  <c r="CR44" i="1"/>
  <c r="CQ44" i="1"/>
  <c r="CP44" i="1"/>
  <c r="CO44" i="1"/>
  <c r="CN44" i="1"/>
  <c r="CM44" i="1"/>
  <c r="CL44" i="1"/>
  <c r="CK44" i="1"/>
  <c r="CJ44" i="1"/>
  <c r="CI44" i="1"/>
  <c r="CH44" i="1"/>
  <c r="CG44" i="1"/>
  <c r="CF44" i="1"/>
  <c r="CE44" i="1"/>
  <c r="CD44" i="1"/>
  <c r="CC44" i="1"/>
  <c r="CB44" i="1"/>
  <c r="CA44" i="1"/>
  <c r="BZ44" i="1"/>
  <c r="BY44" i="1"/>
  <c r="BX44" i="1"/>
  <c r="BW44" i="1"/>
  <c r="BV44" i="1"/>
  <c r="BU44" i="1"/>
  <c r="BT44" i="1"/>
  <c r="BS44" i="1"/>
  <c r="BR44" i="1"/>
  <c r="BQ44" i="1"/>
  <c r="BP44" i="1"/>
  <c r="BO44" i="1"/>
  <c r="BN44" i="1"/>
  <c r="BM44" i="1"/>
  <c r="BL44" i="1"/>
  <c r="BK44" i="1"/>
  <c r="BJ44" i="1"/>
  <c r="BI44" i="1"/>
  <c r="BH44" i="1"/>
  <c r="BG44" i="1"/>
  <c r="BF44" i="1"/>
  <c r="BE44" i="1"/>
  <c r="BD44" i="1"/>
  <c r="BC44" i="1"/>
  <c r="BB44" i="1"/>
  <c r="BA44" i="1"/>
  <c r="AZ44" i="1"/>
  <c r="AY44" i="1"/>
  <c r="AX44" i="1"/>
  <c r="AW44" i="1"/>
  <c r="AV44" i="1"/>
  <c r="AU44" i="1"/>
  <c r="AT44" i="1"/>
  <c r="AS44" i="1"/>
  <c r="AR44" i="1"/>
  <c r="AQ44" i="1"/>
  <c r="AP44" i="1"/>
  <c r="AO44" i="1"/>
  <c r="AN44" i="1"/>
  <c r="AM44" i="1"/>
  <c r="AL44" i="1"/>
  <c r="AK44" i="1"/>
  <c r="AJ44" i="1"/>
  <c r="AI44" i="1"/>
  <c r="AH44" i="1"/>
  <c r="AG44" i="1"/>
  <c r="AF44" i="1"/>
  <c r="AE44" i="1"/>
  <c r="AD44" i="1"/>
  <c r="AC44" i="1"/>
  <c r="AB44" i="1"/>
  <c r="AA44" i="1"/>
  <c r="Z44" i="1"/>
  <c r="Y44" i="1"/>
  <c r="X44" i="1"/>
  <c r="W44" i="1"/>
  <c r="V44" i="1"/>
  <c r="U44" i="1"/>
  <c r="T44" i="1"/>
  <c r="S44" i="1"/>
  <c r="R44" i="1"/>
  <c r="Q44" i="1"/>
  <c r="P44" i="1"/>
  <c r="O44" i="1"/>
  <c r="N44" i="1"/>
  <c r="M44" i="1"/>
  <c r="L44" i="1"/>
  <c r="K44" i="1"/>
  <c r="J44" i="1"/>
  <c r="I44" i="1"/>
  <c r="H44" i="1"/>
  <c r="G44" i="1"/>
  <c r="F44" i="1"/>
  <c r="E44" i="1"/>
  <c r="D44" i="1"/>
  <c r="C44" i="1"/>
  <c r="DQ43" i="1"/>
  <c r="DP43" i="1"/>
  <c r="DO43" i="1"/>
  <c r="DN43" i="1"/>
  <c r="DM43" i="1"/>
  <c r="DL43" i="1"/>
  <c r="DK43" i="1"/>
  <c r="DJ43" i="1"/>
  <c r="DI43" i="1"/>
  <c r="DH43" i="1"/>
  <c r="DG43" i="1"/>
  <c r="DF43" i="1"/>
  <c r="DE43" i="1"/>
  <c r="DD43" i="1"/>
  <c r="DC43" i="1"/>
  <c r="DB43" i="1"/>
  <c r="DA43" i="1"/>
  <c r="CZ43" i="1"/>
  <c r="CY43" i="1"/>
  <c r="CX43" i="1"/>
  <c r="CW43" i="1"/>
  <c r="CV43" i="1"/>
  <c r="CU43" i="1"/>
  <c r="CT43" i="1"/>
  <c r="CS43" i="1"/>
  <c r="CR43" i="1"/>
  <c r="CQ43" i="1"/>
  <c r="CP43" i="1"/>
  <c r="CO43" i="1"/>
  <c r="CN43" i="1"/>
  <c r="CM43" i="1"/>
  <c r="CL43" i="1"/>
  <c r="CK43" i="1"/>
  <c r="CJ43" i="1"/>
  <c r="CI43" i="1"/>
  <c r="CH43" i="1"/>
  <c r="CG43" i="1"/>
  <c r="CF43" i="1"/>
  <c r="CE43" i="1"/>
  <c r="CD43" i="1"/>
  <c r="CC43" i="1"/>
  <c r="CB43" i="1"/>
  <c r="CA43" i="1"/>
  <c r="BZ43" i="1"/>
  <c r="BY43" i="1"/>
  <c r="BX43" i="1"/>
  <c r="BW43" i="1"/>
  <c r="BV43" i="1"/>
  <c r="BU43" i="1"/>
  <c r="BT43" i="1"/>
  <c r="BS43" i="1"/>
  <c r="BR43" i="1"/>
  <c r="BQ43" i="1"/>
  <c r="BP43" i="1"/>
  <c r="BO43" i="1"/>
  <c r="BN43" i="1"/>
  <c r="BM43" i="1"/>
  <c r="BL43" i="1"/>
  <c r="BK43" i="1"/>
  <c r="BJ43" i="1"/>
  <c r="BI43" i="1"/>
  <c r="BH43" i="1"/>
  <c r="BG43" i="1"/>
  <c r="BF43" i="1"/>
  <c r="BE43" i="1"/>
  <c r="BD43" i="1"/>
  <c r="BC43" i="1"/>
  <c r="BB43" i="1"/>
  <c r="BA43" i="1"/>
  <c r="AZ43" i="1"/>
  <c r="AY43" i="1"/>
  <c r="AX43" i="1"/>
  <c r="AW43" i="1"/>
  <c r="AV43" i="1"/>
  <c r="AU43" i="1"/>
  <c r="AT43" i="1"/>
  <c r="AS43" i="1"/>
  <c r="AR43" i="1"/>
  <c r="AQ43" i="1"/>
  <c r="AP43" i="1"/>
  <c r="AO43" i="1"/>
  <c r="AN43" i="1"/>
  <c r="AM43" i="1"/>
  <c r="AL43" i="1"/>
  <c r="AK43" i="1"/>
  <c r="AJ43" i="1"/>
  <c r="AI43" i="1"/>
  <c r="AH43" i="1"/>
  <c r="AG43" i="1"/>
  <c r="AF43" i="1"/>
  <c r="AE43" i="1"/>
  <c r="AD43" i="1"/>
  <c r="AC43" i="1"/>
  <c r="AB43" i="1"/>
  <c r="AA43" i="1"/>
  <c r="Z43" i="1"/>
  <c r="Y43" i="1"/>
  <c r="X43" i="1"/>
  <c r="W43" i="1"/>
  <c r="V43" i="1"/>
  <c r="U43" i="1"/>
  <c r="T43" i="1"/>
  <c r="S43" i="1"/>
  <c r="R43" i="1"/>
  <c r="Q43" i="1"/>
  <c r="P43" i="1"/>
  <c r="O43" i="1"/>
  <c r="N43" i="1"/>
  <c r="M43" i="1"/>
  <c r="L43" i="1"/>
  <c r="K43" i="1"/>
  <c r="J43" i="1"/>
  <c r="I43" i="1"/>
  <c r="H43" i="1"/>
  <c r="G43" i="1"/>
  <c r="F43" i="1"/>
  <c r="E43" i="1"/>
  <c r="D43" i="1"/>
  <c r="C43" i="1"/>
  <c r="DQ42" i="1"/>
  <c r="DP42" i="1"/>
  <c r="DO42" i="1"/>
  <c r="DN42" i="1"/>
  <c r="DM42" i="1"/>
  <c r="DL42" i="1"/>
  <c r="DK42" i="1"/>
  <c r="DJ42" i="1"/>
  <c r="DI42" i="1"/>
  <c r="DH42" i="1"/>
  <c r="DG42" i="1"/>
  <c r="DF42" i="1"/>
  <c r="DE42" i="1"/>
  <c r="DD42" i="1"/>
  <c r="DC42" i="1"/>
  <c r="DB42" i="1"/>
  <c r="DA42" i="1"/>
  <c r="CZ42" i="1"/>
  <c r="CY42" i="1"/>
  <c r="CX42" i="1"/>
  <c r="CW42" i="1"/>
  <c r="CV42" i="1"/>
  <c r="CU42" i="1"/>
  <c r="CT42" i="1"/>
  <c r="CS42" i="1"/>
  <c r="CR42" i="1"/>
  <c r="CQ42" i="1"/>
  <c r="CP42" i="1"/>
  <c r="CO42" i="1"/>
  <c r="CN42" i="1"/>
  <c r="CM42" i="1"/>
  <c r="CL42" i="1"/>
  <c r="CK42" i="1"/>
  <c r="CJ42" i="1"/>
  <c r="CI42" i="1"/>
  <c r="CH42" i="1"/>
  <c r="CG42" i="1"/>
  <c r="CF42" i="1"/>
  <c r="CE42" i="1"/>
  <c r="CD42" i="1"/>
  <c r="CC42" i="1"/>
  <c r="CB42" i="1"/>
  <c r="CA42" i="1"/>
  <c r="BZ42" i="1"/>
  <c r="BY42" i="1"/>
  <c r="BX42" i="1"/>
  <c r="BW42" i="1"/>
  <c r="BV42" i="1"/>
  <c r="BU42" i="1"/>
  <c r="BT42" i="1"/>
  <c r="BS42" i="1"/>
  <c r="BR42" i="1"/>
  <c r="BQ42" i="1"/>
  <c r="BP42" i="1"/>
  <c r="BO42" i="1"/>
  <c r="BN42" i="1"/>
  <c r="BM42" i="1"/>
  <c r="BL42" i="1"/>
  <c r="BK42" i="1"/>
  <c r="BJ42" i="1"/>
  <c r="BI42" i="1"/>
  <c r="BH42" i="1"/>
  <c r="BG42" i="1"/>
  <c r="BF42" i="1"/>
  <c r="BE42" i="1"/>
  <c r="BD42" i="1"/>
  <c r="BC42" i="1"/>
  <c r="BB42" i="1"/>
  <c r="BA42" i="1"/>
  <c r="AZ42" i="1"/>
  <c r="AY42" i="1"/>
  <c r="AX42" i="1"/>
  <c r="AW42" i="1"/>
  <c r="AV42" i="1"/>
  <c r="AU42" i="1"/>
  <c r="AT42" i="1"/>
  <c r="AS42" i="1"/>
  <c r="AR42" i="1"/>
  <c r="AQ42" i="1"/>
  <c r="AP42" i="1"/>
  <c r="AO42" i="1"/>
  <c r="AN42" i="1"/>
  <c r="AM42" i="1"/>
  <c r="AL42" i="1"/>
  <c r="AK42" i="1"/>
  <c r="AJ42" i="1"/>
  <c r="AI42" i="1"/>
  <c r="AH42" i="1"/>
  <c r="AG42" i="1"/>
  <c r="AF42" i="1"/>
  <c r="AE42" i="1"/>
  <c r="AD42" i="1"/>
  <c r="AC42" i="1"/>
  <c r="AB42" i="1"/>
  <c r="AA42" i="1"/>
  <c r="Z42" i="1"/>
  <c r="Y42" i="1"/>
  <c r="X42" i="1"/>
  <c r="W42" i="1"/>
  <c r="V42" i="1"/>
  <c r="U42" i="1"/>
  <c r="T42" i="1"/>
  <c r="S42" i="1"/>
  <c r="R42" i="1"/>
  <c r="Q42" i="1"/>
  <c r="P42" i="1"/>
  <c r="O42" i="1"/>
  <c r="N42" i="1"/>
  <c r="M42" i="1"/>
  <c r="L42" i="1"/>
  <c r="K42" i="1"/>
  <c r="J42" i="1"/>
  <c r="I42" i="1"/>
  <c r="H42" i="1"/>
  <c r="G42" i="1"/>
  <c r="F42" i="1"/>
  <c r="E42" i="1"/>
  <c r="D42" i="1"/>
  <c r="C42" i="1"/>
  <c r="DQ41" i="1"/>
  <c r="DP41" i="1"/>
  <c r="DO41" i="1"/>
  <c r="DN41" i="1"/>
  <c r="DM41" i="1"/>
  <c r="DL41" i="1"/>
  <c r="DK41" i="1"/>
  <c r="DJ41" i="1"/>
  <c r="DI41" i="1"/>
  <c r="DH41" i="1"/>
  <c r="DG41" i="1"/>
  <c r="DF41" i="1"/>
  <c r="DE41" i="1"/>
  <c r="DD41" i="1"/>
  <c r="DC41" i="1"/>
  <c r="DB41" i="1"/>
  <c r="DA41" i="1"/>
  <c r="CZ41" i="1"/>
  <c r="CY41" i="1"/>
  <c r="CX41" i="1"/>
  <c r="CW41" i="1"/>
  <c r="CV41" i="1"/>
  <c r="CU41" i="1"/>
  <c r="CT41" i="1"/>
  <c r="CS41" i="1"/>
  <c r="CR41" i="1"/>
  <c r="CQ41" i="1"/>
  <c r="CP41" i="1"/>
  <c r="CO41" i="1"/>
  <c r="CN41" i="1"/>
  <c r="CM41" i="1"/>
  <c r="CL41" i="1"/>
  <c r="CK41" i="1"/>
  <c r="CJ41" i="1"/>
  <c r="CI41" i="1"/>
  <c r="CH41" i="1"/>
  <c r="CG41" i="1"/>
  <c r="CF41" i="1"/>
  <c r="CE41" i="1"/>
  <c r="CD41" i="1"/>
  <c r="CC41" i="1"/>
  <c r="CB41" i="1"/>
  <c r="CA41" i="1"/>
  <c r="BZ41" i="1"/>
  <c r="BY41" i="1"/>
  <c r="BX41" i="1"/>
  <c r="BW41" i="1"/>
  <c r="BV41" i="1"/>
  <c r="BU41" i="1"/>
  <c r="BT41" i="1"/>
  <c r="BS41" i="1"/>
  <c r="BR41" i="1"/>
  <c r="BQ41" i="1"/>
  <c r="BP41" i="1"/>
  <c r="BO41" i="1"/>
  <c r="BN41" i="1"/>
  <c r="BM41" i="1"/>
  <c r="BL41" i="1"/>
  <c r="BK41" i="1"/>
  <c r="BJ41" i="1"/>
  <c r="BI41" i="1"/>
  <c r="BH41" i="1"/>
  <c r="BG41" i="1"/>
  <c r="BF41" i="1"/>
  <c r="BE41" i="1"/>
  <c r="BD41" i="1"/>
  <c r="BC41" i="1"/>
  <c r="BB41" i="1"/>
  <c r="BA41" i="1"/>
  <c r="AZ41" i="1"/>
  <c r="AY41" i="1"/>
  <c r="AX41" i="1"/>
  <c r="AW41" i="1"/>
  <c r="AV41" i="1"/>
  <c r="AU41" i="1"/>
  <c r="AT41" i="1"/>
  <c r="AS41" i="1"/>
  <c r="AR41" i="1"/>
  <c r="AQ41" i="1"/>
  <c r="AP41" i="1"/>
  <c r="AO41" i="1"/>
  <c r="AN41" i="1"/>
  <c r="AM41" i="1"/>
  <c r="AL41" i="1"/>
  <c r="AK41" i="1"/>
  <c r="AJ41" i="1"/>
  <c r="AI41" i="1"/>
  <c r="AH41" i="1"/>
  <c r="AG41" i="1"/>
  <c r="AF41" i="1"/>
  <c r="AE41" i="1"/>
  <c r="AD41" i="1"/>
  <c r="AC41" i="1"/>
  <c r="AB41" i="1"/>
  <c r="AA41" i="1"/>
  <c r="Z41" i="1"/>
  <c r="Y41" i="1"/>
  <c r="X41" i="1"/>
  <c r="W41" i="1"/>
  <c r="V41" i="1"/>
  <c r="U41" i="1"/>
  <c r="T41" i="1"/>
  <c r="S41" i="1"/>
  <c r="R41" i="1"/>
  <c r="Q41" i="1"/>
  <c r="P41" i="1"/>
  <c r="O41" i="1"/>
  <c r="N41" i="1"/>
  <c r="M41" i="1"/>
  <c r="L41" i="1"/>
  <c r="K41" i="1"/>
  <c r="J41" i="1"/>
  <c r="I41" i="1"/>
  <c r="H41" i="1"/>
  <c r="G41" i="1"/>
  <c r="F41" i="1"/>
  <c r="E41" i="1"/>
  <c r="D41" i="1"/>
  <c r="C41" i="1"/>
  <c r="DQ40" i="1"/>
  <c r="DP40" i="1"/>
  <c r="DO40" i="1"/>
  <c r="DN40" i="1"/>
  <c r="DM40" i="1"/>
  <c r="DL40" i="1"/>
  <c r="DK40" i="1"/>
  <c r="DJ40" i="1"/>
  <c r="DI40" i="1"/>
  <c r="DH40" i="1"/>
  <c r="DG40" i="1"/>
  <c r="DF40" i="1"/>
  <c r="DE40" i="1"/>
  <c r="DD40" i="1"/>
  <c r="DC40" i="1"/>
  <c r="DB40" i="1"/>
  <c r="DA40" i="1"/>
  <c r="CZ40" i="1"/>
  <c r="CY40" i="1"/>
  <c r="CX40" i="1"/>
  <c r="CW40" i="1"/>
  <c r="CV40" i="1"/>
  <c r="CU40" i="1"/>
  <c r="CT40" i="1"/>
  <c r="CS40" i="1"/>
  <c r="CR40" i="1"/>
  <c r="CQ40" i="1"/>
  <c r="CP40" i="1"/>
  <c r="CO40" i="1"/>
  <c r="CN40" i="1"/>
  <c r="CM40" i="1"/>
  <c r="CL40" i="1"/>
  <c r="CK40" i="1"/>
  <c r="CJ40" i="1"/>
  <c r="CI40" i="1"/>
  <c r="CH40" i="1"/>
  <c r="CG40" i="1"/>
  <c r="CF40" i="1"/>
  <c r="CE40" i="1"/>
  <c r="CD40" i="1"/>
  <c r="CC40" i="1"/>
  <c r="CB40" i="1"/>
  <c r="CA40" i="1"/>
  <c r="BZ40" i="1"/>
  <c r="BY40" i="1"/>
  <c r="BX40" i="1"/>
  <c r="BW40" i="1"/>
  <c r="BV40" i="1"/>
  <c r="BU40" i="1"/>
  <c r="BT40" i="1"/>
  <c r="BS40" i="1"/>
  <c r="BR40" i="1"/>
  <c r="BQ40" i="1"/>
  <c r="BP40" i="1"/>
  <c r="BO40" i="1"/>
  <c r="BN40" i="1"/>
  <c r="BM40" i="1"/>
  <c r="BL40" i="1"/>
  <c r="BK40" i="1"/>
  <c r="BJ40" i="1"/>
  <c r="BI40" i="1"/>
  <c r="BH40" i="1"/>
  <c r="BG40" i="1"/>
  <c r="BF40" i="1"/>
  <c r="BE40" i="1"/>
  <c r="BD40" i="1"/>
  <c r="BC40" i="1"/>
  <c r="BB40" i="1"/>
  <c r="BA40" i="1"/>
  <c r="AZ40" i="1"/>
  <c r="AY40" i="1"/>
  <c r="AX40" i="1"/>
  <c r="AW40" i="1"/>
  <c r="AV40" i="1"/>
  <c r="AU40" i="1"/>
  <c r="AT40" i="1"/>
  <c r="AS40" i="1"/>
  <c r="AR40" i="1"/>
  <c r="AQ40" i="1"/>
  <c r="AP40" i="1"/>
  <c r="AO40" i="1"/>
  <c r="AN40" i="1"/>
  <c r="AM40" i="1"/>
  <c r="AL40" i="1"/>
  <c r="AK40" i="1"/>
  <c r="AJ40" i="1"/>
  <c r="AI40" i="1"/>
  <c r="AH40" i="1"/>
  <c r="AG40" i="1"/>
  <c r="AF40" i="1"/>
  <c r="AE40" i="1"/>
  <c r="AD40" i="1"/>
  <c r="AC40" i="1"/>
  <c r="AB40" i="1"/>
  <c r="AA40" i="1"/>
  <c r="Z40" i="1"/>
  <c r="Y40" i="1"/>
  <c r="X40" i="1"/>
  <c r="W40" i="1"/>
  <c r="V40" i="1"/>
  <c r="U40" i="1"/>
  <c r="T40" i="1"/>
  <c r="S40" i="1"/>
  <c r="R40" i="1"/>
  <c r="Q40" i="1"/>
  <c r="P40" i="1"/>
  <c r="O40" i="1"/>
  <c r="N40" i="1"/>
  <c r="M40" i="1"/>
  <c r="L40" i="1"/>
  <c r="K40" i="1"/>
  <c r="J40" i="1"/>
  <c r="I40" i="1"/>
  <c r="H40" i="1"/>
  <c r="G40" i="1"/>
  <c r="F40" i="1"/>
  <c r="E40" i="1"/>
  <c r="D40" i="1"/>
  <c r="C40" i="1"/>
  <c r="DQ39" i="1"/>
  <c r="DP39" i="1"/>
  <c r="DO39" i="1"/>
  <c r="DN39" i="1"/>
  <c r="DM39" i="1"/>
  <c r="DL39" i="1"/>
  <c r="DK39" i="1"/>
  <c r="DJ39" i="1"/>
  <c r="DI39" i="1"/>
  <c r="DH39" i="1"/>
  <c r="DG39" i="1"/>
  <c r="DF39" i="1"/>
  <c r="DE39" i="1"/>
  <c r="DD39" i="1"/>
  <c r="DC39" i="1"/>
  <c r="DB39" i="1"/>
  <c r="DA39" i="1"/>
  <c r="CZ39" i="1"/>
  <c r="CY39" i="1"/>
  <c r="CX39" i="1"/>
  <c r="CW39" i="1"/>
  <c r="CV39" i="1"/>
  <c r="CU39" i="1"/>
  <c r="CT39" i="1"/>
  <c r="CS39" i="1"/>
  <c r="CR39" i="1"/>
  <c r="CQ39" i="1"/>
  <c r="CP39" i="1"/>
  <c r="CO39" i="1"/>
  <c r="CN39" i="1"/>
  <c r="CM39" i="1"/>
  <c r="CL39" i="1"/>
  <c r="CK39" i="1"/>
  <c r="CJ39" i="1"/>
  <c r="CI39" i="1"/>
  <c r="CH39" i="1"/>
  <c r="CG39" i="1"/>
  <c r="CF39" i="1"/>
  <c r="CE39" i="1"/>
  <c r="CD39" i="1"/>
  <c r="CC39" i="1"/>
  <c r="CB39" i="1"/>
  <c r="CA39" i="1"/>
  <c r="BZ39" i="1"/>
  <c r="BY39" i="1"/>
  <c r="BX39" i="1"/>
  <c r="BW39" i="1"/>
  <c r="BV39" i="1"/>
  <c r="BU39" i="1"/>
  <c r="BT39" i="1"/>
  <c r="BS39" i="1"/>
  <c r="BR39" i="1"/>
  <c r="BQ39" i="1"/>
  <c r="BP39" i="1"/>
  <c r="BO39" i="1"/>
  <c r="BN39" i="1"/>
  <c r="BM39" i="1"/>
  <c r="BL39" i="1"/>
  <c r="BK39" i="1"/>
  <c r="BJ39" i="1"/>
  <c r="BI39" i="1"/>
  <c r="BH39" i="1"/>
  <c r="BG39" i="1"/>
  <c r="BF39" i="1"/>
  <c r="BE39" i="1"/>
  <c r="BD39" i="1"/>
  <c r="BC39" i="1"/>
  <c r="BB39" i="1"/>
  <c r="BA39" i="1"/>
  <c r="AZ39" i="1"/>
  <c r="AY39" i="1"/>
  <c r="AX39" i="1"/>
  <c r="AW39" i="1"/>
  <c r="AV39" i="1"/>
  <c r="AU39" i="1"/>
  <c r="AT39" i="1"/>
  <c r="AS39" i="1"/>
  <c r="AR39" i="1"/>
  <c r="AQ39" i="1"/>
  <c r="AP39" i="1"/>
  <c r="AO39" i="1"/>
  <c r="AN39" i="1"/>
  <c r="AM39" i="1"/>
  <c r="AL39" i="1"/>
  <c r="AK39" i="1"/>
  <c r="AJ39" i="1"/>
  <c r="AI39" i="1"/>
  <c r="AH39" i="1"/>
  <c r="AG39" i="1"/>
  <c r="AF39" i="1"/>
  <c r="AE39" i="1"/>
  <c r="AD39" i="1"/>
  <c r="AC39" i="1"/>
  <c r="AB39" i="1"/>
  <c r="AA39" i="1"/>
  <c r="Z39" i="1"/>
  <c r="Y39" i="1"/>
  <c r="X39" i="1"/>
  <c r="W39" i="1"/>
  <c r="V39" i="1"/>
  <c r="U39" i="1"/>
  <c r="T39" i="1"/>
  <c r="S39" i="1"/>
  <c r="R39" i="1"/>
  <c r="Q39" i="1"/>
  <c r="P39" i="1"/>
  <c r="O39" i="1"/>
  <c r="N39" i="1"/>
  <c r="M39" i="1"/>
  <c r="L39" i="1"/>
  <c r="K39" i="1"/>
  <c r="J39" i="1"/>
  <c r="I39" i="1"/>
  <c r="H39" i="1"/>
  <c r="G39" i="1"/>
  <c r="F39" i="1"/>
  <c r="E39" i="1"/>
  <c r="D39" i="1"/>
  <c r="C39" i="1"/>
  <c r="DQ38" i="1"/>
  <c r="DP38" i="1"/>
  <c r="DO38" i="1"/>
  <c r="DN38" i="1"/>
  <c r="DM38" i="1"/>
  <c r="DL38" i="1"/>
  <c r="DK38" i="1"/>
  <c r="DJ38" i="1"/>
  <c r="DI38" i="1"/>
  <c r="DH38" i="1"/>
  <c r="DG38" i="1"/>
  <c r="DF38" i="1"/>
  <c r="DE38" i="1"/>
  <c r="DD38" i="1"/>
  <c r="DC38" i="1"/>
  <c r="DB38" i="1"/>
  <c r="DA38" i="1"/>
  <c r="CZ38" i="1"/>
  <c r="CY38" i="1"/>
  <c r="CX38" i="1"/>
  <c r="CW38" i="1"/>
  <c r="CV38" i="1"/>
  <c r="CU38" i="1"/>
  <c r="CT38" i="1"/>
  <c r="CS38" i="1"/>
  <c r="CR38" i="1"/>
  <c r="CQ38" i="1"/>
  <c r="CP38" i="1"/>
  <c r="CO38" i="1"/>
  <c r="CN38" i="1"/>
  <c r="CM38" i="1"/>
  <c r="CL38" i="1"/>
  <c r="CK38" i="1"/>
  <c r="CJ38" i="1"/>
  <c r="CI38" i="1"/>
  <c r="CH38" i="1"/>
  <c r="CG38" i="1"/>
  <c r="CF38" i="1"/>
  <c r="CE38" i="1"/>
  <c r="CD38" i="1"/>
  <c r="CC38" i="1"/>
  <c r="CB38" i="1"/>
  <c r="CA38" i="1"/>
  <c r="BZ38" i="1"/>
  <c r="BY38" i="1"/>
  <c r="BX38" i="1"/>
  <c r="BW38" i="1"/>
  <c r="BV38" i="1"/>
  <c r="BU38" i="1"/>
  <c r="BT38" i="1"/>
  <c r="BS38" i="1"/>
  <c r="BR38" i="1"/>
  <c r="BQ38" i="1"/>
  <c r="BP38" i="1"/>
  <c r="BO38" i="1"/>
  <c r="BN38" i="1"/>
  <c r="BM38" i="1"/>
  <c r="BL38" i="1"/>
  <c r="BK38" i="1"/>
  <c r="BJ38" i="1"/>
  <c r="BI38" i="1"/>
  <c r="BH38" i="1"/>
  <c r="BG38" i="1"/>
  <c r="BF38" i="1"/>
  <c r="BE38" i="1"/>
  <c r="BD38" i="1"/>
  <c r="BC38" i="1"/>
  <c r="BB38" i="1"/>
  <c r="BA38" i="1"/>
  <c r="AZ38" i="1"/>
  <c r="AY38" i="1"/>
  <c r="AX38" i="1"/>
  <c r="AW38" i="1"/>
  <c r="AV38" i="1"/>
  <c r="AU38" i="1"/>
  <c r="AT38" i="1"/>
  <c r="AS38" i="1"/>
  <c r="AR38" i="1"/>
  <c r="AQ38" i="1"/>
  <c r="AP38" i="1"/>
  <c r="AO38" i="1"/>
  <c r="AN38" i="1"/>
  <c r="AM38" i="1"/>
  <c r="AL38" i="1"/>
  <c r="AK38" i="1"/>
  <c r="AJ38" i="1"/>
  <c r="AI38" i="1"/>
  <c r="AH38" i="1"/>
  <c r="AG38" i="1"/>
  <c r="AF38" i="1"/>
  <c r="AE38" i="1"/>
  <c r="AD38" i="1"/>
  <c r="AC38" i="1"/>
  <c r="AB38" i="1"/>
  <c r="AA38" i="1"/>
  <c r="Z38" i="1"/>
  <c r="Y38" i="1"/>
  <c r="X38" i="1"/>
  <c r="W38" i="1"/>
  <c r="V38" i="1"/>
  <c r="U38" i="1"/>
  <c r="T38" i="1"/>
  <c r="S38" i="1"/>
  <c r="R38" i="1"/>
  <c r="Q38" i="1"/>
  <c r="P38" i="1"/>
  <c r="O38" i="1"/>
  <c r="N38" i="1"/>
  <c r="M38" i="1"/>
  <c r="L38" i="1"/>
  <c r="K38" i="1"/>
  <c r="J38" i="1"/>
  <c r="I38" i="1"/>
  <c r="H38" i="1"/>
  <c r="G38" i="1"/>
  <c r="F38" i="1"/>
  <c r="E38" i="1"/>
  <c r="D38" i="1"/>
  <c r="C38" i="1"/>
  <c r="DQ37" i="1"/>
  <c r="DP37" i="1"/>
  <c r="DO37" i="1"/>
  <c r="DN37" i="1"/>
  <c r="DM37" i="1"/>
  <c r="DL37" i="1"/>
  <c r="DK37" i="1"/>
  <c r="DJ37" i="1"/>
  <c r="DI37" i="1"/>
  <c r="DH37" i="1"/>
  <c r="DG37" i="1"/>
  <c r="DF37" i="1"/>
  <c r="DE37" i="1"/>
  <c r="DD37" i="1"/>
  <c r="DC37" i="1"/>
  <c r="DB37" i="1"/>
  <c r="DA37" i="1"/>
  <c r="CZ37" i="1"/>
  <c r="CY37" i="1"/>
  <c r="CX37" i="1"/>
  <c r="CW37" i="1"/>
  <c r="CV37" i="1"/>
  <c r="CU37" i="1"/>
  <c r="CT37" i="1"/>
  <c r="CS37" i="1"/>
  <c r="CR37" i="1"/>
  <c r="CQ37" i="1"/>
  <c r="CP37" i="1"/>
  <c r="CO37" i="1"/>
  <c r="CN37" i="1"/>
  <c r="CM37" i="1"/>
  <c r="CL37" i="1"/>
  <c r="CK37" i="1"/>
  <c r="CJ37" i="1"/>
  <c r="CI37" i="1"/>
  <c r="CH37" i="1"/>
  <c r="CG37" i="1"/>
  <c r="CF37" i="1"/>
  <c r="CE37" i="1"/>
  <c r="CD37" i="1"/>
  <c r="CC37" i="1"/>
  <c r="CB37" i="1"/>
  <c r="CA37" i="1"/>
  <c r="BZ37" i="1"/>
  <c r="BY37" i="1"/>
  <c r="BX37" i="1"/>
  <c r="BW37" i="1"/>
  <c r="BV37" i="1"/>
  <c r="BU37" i="1"/>
  <c r="BT37" i="1"/>
  <c r="BS37" i="1"/>
  <c r="BR37" i="1"/>
  <c r="BQ37" i="1"/>
  <c r="BP37" i="1"/>
  <c r="BO37" i="1"/>
  <c r="BN37" i="1"/>
  <c r="BM37" i="1"/>
  <c r="BL37" i="1"/>
  <c r="BK37" i="1"/>
  <c r="BJ37" i="1"/>
  <c r="BI37" i="1"/>
  <c r="BH37" i="1"/>
  <c r="BG37" i="1"/>
  <c r="BF37" i="1"/>
  <c r="BE37" i="1"/>
  <c r="BD37" i="1"/>
  <c r="BC37" i="1"/>
  <c r="BB37" i="1"/>
  <c r="BA37" i="1"/>
  <c r="AZ37" i="1"/>
  <c r="AY37" i="1"/>
  <c r="AX37" i="1"/>
  <c r="AW37" i="1"/>
  <c r="AV37" i="1"/>
  <c r="AU37" i="1"/>
  <c r="AT37" i="1"/>
  <c r="AS37" i="1"/>
  <c r="AR37" i="1"/>
  <c r="AQ37" i="1"/>
  <c r="AP37" i="1"/>
  <c r="AO37" i="1"/>
  <c r="AN37" i="1"/>
  <c r="AM37" i="1"/>
  <c r="AL37" i="1"/>
  <c r="AK37" i="1"/>
  <c r="AJ37" i="1"/>
  <c r="AI37" i="1"/>
  <c r="AH37" i="1"/>
  <c r="AG37" i="1"/>
  <c r="AF37" i="1"/>
  <c r="AE37" i="1"/>
  <c r="AD37" i="1"/>
  <c r="AC37" i="1"/>
  <c r="AB37" i="1"/>
  <c r="AA37" i="1"/>
  <c r="Z37" i="1"/>
  <c r="Y37" i="1"/>
  <c r="X37" i="1"/>
  <c r="W37" i="1"/>
  <c r="V37" i="1"/>
  <c r="U37" i="1"/>
  <c r="T37" i="1"/>
  <c r="S37" i="1"/>
  <c r="R37" i="1"/>
  <c r="Q37" i="1"/>
  <c r="P37" i="1"/>
  <c r="O37" i="1"/>
  <c r="N37" i="1"/>
  <c r="M37" i="1"/>
  <c r="L37" i="1"/>
  <c r="K37" i="1"/>
  <c r="J37" i="1"/>
  <c r="I37" i="1"/>
  <c r="H37" i="1"/>
  <c r="G37" i="1"/>
  <c r="F37" i="1"/>
  <c r="E37" i="1"/>
  <c r="D37" i="1"/>
  <c r="C37" i="1"/>
  <c r="DQ36" i="1"/>
  <c r="DP36" i="1"/>
  <c r="DO36" i="1"/>
  <c r="DN36" i="1"/>
  <c r="DM36" i="1"/>
  <c r="DL36" i="1"/>
  <c r="DK36" i="1"/>
  <c r="DJ36" i="1"/>
  <c r="DI36" i="1"/>
  <c r="DH36" i="1"/>
  <c r="DG36" i="1"/>
  <c r="DF36" i="1"/>
  <c r="DE36" i="1"/>
  <c r="DD36" i="1"/>
  <c r="DC36" i="1"/>
  <c r="DB36" i="1"/>
  <c r="DA36" i="1"/>
  <c r="CZ36" i="1"/>
  <c r="CY36" i="1"/>
  <c r="CX36" i="1"/>
  <c r="CW36" i="1"/>
  <c r="CV36" i="1"/>
  <c r="CU36" i="1"/>
  <c r="CT36" i="1"/>
  <c r="CS36" i="1"/>
  <c r="CR36" i="1"/>
  <c r="CQ36" i="1"/>
  <c r="CP36" i="1"/>
  <c r="CO36" i="1"/>
  <c r="CN36" i="1"/>
  <c r="CM36" i="1"/>
  <c r="CL36" i="1"/>
  <c r="CK36" i="1"/>
  <c r="CJ36" i="1"/>
  <c r="CI36" i="1"/>
  <c r="CH36" i="1"/>
  <c r="CG36" i="1"/>
  <c r="CF36" i="1"/>
  <c r="CE36" i="1"/>
  <c r="CD36" i="1"/>
  <c r="CC36" i="1"/>
  <c r="CB36" i="1"/>
  <c r="CA36" i="1"/>
  <c r="BZ36" i="1"/>
  <c r="BY36" i="1"/>
  <c r="BX36" i="1"/>
  <c r="BW36" i="1"/>
  <c r="BV36" i="1"/>
  <c r="BU36" i="1"/>
  <c r="BT36" i="1"/>
  <c r="BS36" i="1"/>
  <c r="BR36" i="1"/>
  <c r="BQ36" i="1"/>
  <c r="BP36" i="1"/>
  <c r="BO36" i="1"/>
  <c r="BN36" i="1"/>
  <c r="BM36" i="1"/>
  <c r="BL36" i="1"/>
  <c r="BK36" i="1"/>
  <c r="BJ36" i="1"/>
  <c r="BI36" i="1"/>
  <c r="BH36" i="1"/>
  <c r="BG36" i="1"/>
  <c r="BF36" i="1"/>
  <c r="BE36" i="1"/>
  <c r="BD36" i="1"/>
  <c r="BC36" i="1"/>
  <c r="BB36" i="1"/>
  <c r="BA36" i="1"/>
  <c r="AZ36" i="1"/>
  <c r="AY36" i="1"/>
  <c r="AX36" i="1"/>
  <c r="AW36" i="1"/>
  <c r="AV36" i="1"/>
  <c r="AU36" i="1"/>
  <c r="AT36" i="1"/>
  <c r="AS36" i="1"/>
  <c r="AR36" i="1"/>
  <c r="AQ36" i="1"/>
  <c r="AP36" i="1"/>
  <c r="AO36" i="1"/>
  <c r="AN36" i="1"/>
  <c r="AM36" i="1"/>
  <c r="AL36" i="1"/>
  <c r="AK36" i="1"/>
  <c r="AJ36" i="1"/>
  <c r="AI36" i="1"/>
  <c r="AH36" i="1"/>
  <c r="AG36" i="1"/>
  <c r="AF36" i="1"/>
  <c r="AE36" i="1"/>
  <c r="AD36" i="1"/>
  <c r="AC36" i="1"/>
  <c r="AB36" i="1"/>
  <c r="AA36" i="1"/>
  <c r="Z36" i="1"/>
  <c r="Y36" i="1"/>
  <c r="X36" i="1"/>
  <c r="W36" i="1"/>
  <c r="V36" i="1"/>
  <c r="U36" i="1"/>
  <c r="T36" i="1"/>
  <c r="S36" i="1"/>
  <c r="R36" i="1"/>
  <c r="Q36" i="1"/>
  <c r="P36" i="1"/>
  <c r="O36" i="1"/>
  <c r="N36" i="1"/>
  <c r="M36" i="1"/>
  <c r="L36" i="1"/>
  <c r="K36" i="1"/>
  <c r="J36" i="1"/>
  <c r="I36" i="1"/>
  <c r="H36" i="1"/>
  <c r="G36" i="1"/>
  <c r="F36" i="1"/>
  <c r="E36" i="1"/>
  <c r="D36" i="1"/>
  <c r="C36" i="1"/>
  <c r="B37" i="1"/>
  <c r="B38" i="1"/>
  <c r="B39" i="1"/>
  <c r="B40" i="1"/>
  <c r="B41" i="1"/>
  <c r="B42" i="1"/>
  <c r="B43" i="1"/>
  <c r="B44" i="1"/>
  <c r="B46" i="1"/>
  <c r="B47" i="1"/>
  <c r="B48" i="1"/>
  <c r="B49" i="1"/>
  <c r="B50" i="1"/>
  <c r="B51" i="1"/>
  <c r="B52" i="1"/>
  <c r="B53" i="1"/>
  <c r="B54" i="1"/>
  <c r="B55" i="1"/>
  <c r="B56" i="1"/>
  <c r="B57" i="1"/>
  <c r="B58" i="1"/>
  <c r="B59" i="1"/>
  <c r="B60" i="1"/>
  <c r="B61" i="1"/>
  <c r="B62" i="1"/>
  <c r="B63" i="1"/>
  <c r="B64" i="1"/>
  <c r="B65" i="1"/>
  <c r="B66" i="1"/>
  <c r="B67" i="1"/>
  <c r="B68" i="1"/>
  <c r="B36" i="1"/>
  <c r="D32" i="3" l="1"/>
  <c r="D31" i="3"/>
  <c r="D30" i="3"/>
  <c r="D29" i="3"/>
  <c r="D28" i="3"/>
  <c r="D27" i="3"/>
  <c r="D26" i="3"/>
  <c r="D25" i="3"/>
  <c r="D24" i="3"/>
  <c r="D23" i="3"/>
  <c r="D22" i="3"/>
  <c r="DR67" i="1"/>
  <c r="DR70" i="1"/>
  <c r="C2" i="3" s="1"/>
  <c r="DR46" i="1"/>
  <c r="DT70" i="1" l="1"/>
  <c r="DR71"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<sst xmlns="http://schemas.openxmlformats.org/spreadsheetml/2006/main" count="22545" uniqueCount="1358">
  <si>
    <r>
      <rPr>
        <b/>
        <sz val="11"/>
        <color rgb="FF000000"/>
        <rFont val="Aptos Narrow"/>
        <family val="2"/>
      </rPr>
      <t xml:space="preserve">Relatório da consulta pública 03/2025
</t>
    </r>
    <r>
      <rPr>
        <sz val="11"/>
        <color rgb="FF000000"/>
        <rFont val="Aptos Narrow"/>
        <family val="2"/>
      </rPr>
      <t>Assunto: obtenção de subsídios e informações adicionais sobre as propostas tarifárias e as propostas de valoração da base regulatória de ativos (BRA) das empresas Gasocidente do Mato Grosso Ltda. (GOM), Nova Transportadora do Sudeste S.A. (NTS), Transportadora Associada de Gás S.A. (TAG), Transportadora Brasileira Gasoduto Bolívia-Brasil (TBG) e Transportadora Sul Brasileira de Gás S.A. (TSB), referente à revisão periódica quinquenal para o ciclo tarifário 2026-2030, em cumprimento ao disposto no art. 9°, § único, da Lei n° 14.134/2021
Processo nº 48610.209490/2025-12.
Superintendência de Infraestrutura e Movimentação - SIM</t>
    </r>
  </si>
  <si>
    <t>I. Quantidade de contribuições recebidas</t>
  </si>
  <si>
    <r>
      <rPr>
        <sz val="11"/>
        <color rgb="FF000000"/>
        <rFont val="Aptos Narrow"/>
        <family val="2"/>
        <scheme val="minor"/>
      </rPr>
      <t xml:space="preserve">Foram recebidas </t>
    </r>
    <r>
      <rPr>
        <b/>
        <sz val="11"/>
        <color rgb="FF000000"/>
        <rFont val="Aptos Narrow"/>
        <family val="2"/>
        <scheme val="minor"/>
      </rPr>
      <t>679</t>
    </r>
    <r>
      <rPr>
        <sz val="11"/>
        <color rgb="FF000000"/>
        <rFont val="Aptos Narrow"/>
        <family val="2"/>
        <scheme val="minor"/>
      </rPr>
      <t xml:space="preserve"> contribuições.</t>
    </r>
  </si>
  <si>
    <t>II. Quantidade de participantes, classificados pelo perfil</t>
  </si>
  <si>
    <t>Participantes:</t>
  </si>
  <si>
    <t>Agente Econômico</t>
  </si>
  <si>
    <t>Órgão de Classe ou Associação</t>
  </si>
  <si>
    <t>Consultorias e escritório de advocacia</t>
  </si>
  <si>
    <t>Consumidor ou Usuário de Serviços</t>
  </si>
  <si>
    <t>Instituição Governamental</t>
  </si>
  <si>
    <t>Academia</t>
  </si>
  <si>
    <t>III. Contribuições recebidas, acompanhadas do tópico, justificativa e identificação do agente</t>
  </si>
  <si>
    <t>Participante</t>
  </si>
  <si>
    <t>Tópico</t>
  </si>
  <si>
    <t>Proposta</t>
  </si>
  <si>
    <t>Justificativa</t>
  </si>
  <si>
    <t>ABIVIDRO - Associação Brasileira das Indústrias de Vidro</t>
  </si>
  <si>
    <t>Custo médio ponderado do capital</t>
  </si>
  <si>
    <t xml:space="preserve">O WACC precisa ser revisado com rigor, garantindo calibração adequada de seus parâmetros: (i) Taxa Livre de Risco; (ii) Prêmio de Risco de Mercado; e (iii) Estrutura de Capital. A taxa atualmente proposta não reflete o baixo risco da atividade de transporte de gás natural, sem exposição ao risco de demanda, e vinculada apenas à disponibilidade e eficiência operacional.
A fixação de custo de capital ao longo de todo o ciclo desconsidera variações macroeconômicas e mudanças no perfil de risco, podendo gerar remuneração excessiva. Tal prática é incompatível com padrões nacionais e internacionais, prejudicando a competitividade do gás natural e impactando negativamente o mercado consumidor.
A ANP deve revisar os cálculos apresentados, ajustando o WACC para refletir de forma justa o risco real da atividade, proteger os usuários e assegurar tarifas compatíveis com a sustentabilidade da indústria brasileira.
</t>
  </si>
  <si>
    <t xml:space="preserve">Justificativa: 
A taxa de 9,41% proposta pelas transportadoras é excessiva e incompatível com o risco efetivo do transporte de gás natural, contrariando o princípio da modicidade tarifária, que exige reconhecimento apenas de custos e remuneração compatíveis com os riscos efetivamente assumidos. Comparativos nacionais e internacionais indicam WACC significativamente inferiores: ANP – Revisão TBG (2019–2024): 7,25%; ARSESP (2025): 7,90%; AGEPAR (2024): 8,71%; ANEEL – Transmissão de Energia (mar/25): 7,8%; Argentina – Transporte de Gás (2025): 7,18%.
Recomenda-se que a ANP revise os cálculos do WACC, ajustando a taxa para assegurar tarifas compatíveis com o risco real da atividade, proteger os usuários e garantir a competitividade do gás natural para a indústria brasileira.
</t>
  </si>
  <si>
    <t>Mitsui Gás e Energia do Brasil Ltda.</t>
  </si>
  <si>
    <t>Avaliar a relação risco retorno adequada da atividade econômica e do modelo regulatório aplicável ao serviço de transporte.</t>
  </si>
  <si>
    <t xml:space="preserve">Em se tratando de WACC, entendemos que a taxa que remunera os investimentos deve representar o valor, mais próximo possível, da relação risco/retorno da atividade econômica desempenhada pelo empreendedor, dada uma estrutura da capital adequada. 
Independente do patamar ou valor do WACC, depreendemos que o modelo proposto para as transportadoras de recuperação de receita máxima permitida deixa o risco de mercado com os carregadores, recalculando a tarifa média em caso de queda do volume transportado. Além disso existe a conta regulatória, mitigando assim o risco de demanda, e, portanto, o transportador teria uma receita garantida. 
A título de exemplo, em 2025, as agências reguladoras do Estado de São Paulo e do Espírito Santo aprovaram taxas WACC para os serviços de distribuição nos respectivos Estados, em patamares inferiores aos propostos pelas transportadoras, no entanto, nos modelos regulatórios das concessionárias locais de gás canalizado o risco de mercado fica com as empresas e não é repassado aos usuários. 
</t>
  </si>
  <si>
    <t>ASPACER E ANFACER</t>
  </si>
  <si>
    <t>Sugere-se que a ANP adote parâmetros prudentes para o cálculo do WACC aplicável à GOM no ciclo 2026–2030, garantindo coerência com o risco efetivo da atividade e alinhamento com os parâmetros definidos para demais transportadoras.</t>
  </si>
  <si>
    <t>O transporte de gás natural é atividade de risco regulatório reduzido, dada a existência de contratos firmes e receita máxima regulada. A aplicação de um WACC excessivamente elevado pode resultar em sobre-remuneração da GOM e tarifas mais altas para os consumidores. Recomenda-se que a ANP mantenha consistência regulatória entre todas as transportadoras, conforme art. 7º, II, da Resolução ANP nº 15/2014.</t>
  </si>
  <si>
    <t xml:space="preserve">CBIE Advisory </t>
  </si>
  <si>
    <t xml:space="preserve">O Custo Médio de Capital utilizado na Proposta de Cálculo Tarifário da GOM é idêntico ao utilizado no 1º Ciclo Tarifário realizado pela TBG (Nota Técnica #12/2019-SIM), apresentando o valor de 7,25%. Consideramos ser necessário que a empresa atualize a premissa para refletir o cenário macroeconômico atual e atrair novos investimentos em transporte. </t>
  </si>
  <si>
    <t>A manutenção do mesmo valor de Custo Médio Ponderado de Capital (7,25%) utilizado no 1º Ciclo Tarifário da TBG, realizado em 2019, não reflete as alterações significativas do cenário macroeconômico brasileiro ocorridas nos últimos anos, incluindo variações na taxa básica de juros (Selic), inflação, câmbio e risco-país. Esses fatores impactam diretamente o custo de captação de recursos e a atratividade de novos investimentos no setor de transporte de gás natural. A atualização da taxa de WACC é fundamental para garantir que as premissas tarifárias estejam alinhadas à realidade atual, assegurando equilíbrio econômico-financeiro e incentivando a expansão da infraestrutura de transporte. Estimativas da CBIE Advisory apontam para um WACC de 7,91%</t>
  </si>
  <si>
    <t>Avaliação da base regulatória de ativos (BRA)</t>
  </si>
  <si>
    <t xml:space="preserve">Contribuições: 
A Base Regulatória de Ativos (BRA) deve remunerar apenas os ativos efetivamente utilizados e indispensáveis à prestação do serviço de transporte, observando os princípios de necessidade, eficiência, prudência e modicidade tarifária.
As propostas das transportadoras na Consulta Pública nº 08/2025 apresentam inconsistências quanto à inclusão de ativos já amortizados e à incorporação de novos investimentos, podendo resultar em sobrevalorização da base e distorções tarifárias.
Recomenda-se que a ANP avalie cuidadosamente a BRA, garantindo que somente ativos não amortizados e investimentos comprovadamente necessários e eficientes sejam remunerados, preservando a transparência, a previsibilidade e a modicidade das tarifas.
</t>
  </si>
  <si>
    <t>Justificativa: A Base Regulatória de Ativos (BRA) deve considerar apenas o valor não recuperado dos ativos legados, evitando dupla remuneração. Mais de 90% desses ativos já foram amortizados, conforme informado pela Petrobras, reforçando a necessidade de descontar o capital já recuperado. Novos investimentos devem ser incorporados apenas após comissionamento, com base na vida útil regulatória aplicável. A ANP deve realizar avaliação detalhada, incluindo auditoria independente, garantindo transparência, segurança jurídica e equilíbrio econômico-financeiro entre transportadores e usuários.</t>
  </si>
  <si>
    <t xml:space="preserve">No momento de transição entre a finalização dos contratos legados e início das revisões tarifárias dos transportadores, assegurar que não haja dupla remuneração dos ativos constituído no âmbito dos contratos legado.
Para os novos ativos respeitar a proposta da ANP em calcular o VNR e CHCI, no entanto, atentar para realizar estudos de eficiência comparando tanto os valores de CAPEX das transportadoras no Brasil, bem como benchmarking internacional dos custos de construção de infraestrutura.
</t>
  </si>
  <si>
    <t>O primeiro aspecto que gostaríamos de destacar é o momento de transição que esse ciclo tarifário apresenta, pois, alguns contratos legados vencem entre 2025 e 2030. Nesse sentido, deve haver uma metodologia de valoração da base de ativos, que respeite o que ficou pactuado em tais contratos. Ou seja, se a tarifa aplicada em nestes contratos, independente da vida útil dos ativos, foi calculada com considerando parâmetros distintos dos propostos pelas transportadoras, devem prevalecer nesse caso o que fora firmado em tais contratos e em suas memórias de cálculo.  Entendemos que uma regulamentação a posterior não deve prejudicar a regra contratual previamente estabelecida, mas também, caso o benefício econômico dos ativos já tenham sido integralmente ou parcialmente percebidos pelos transportadores, o seu valor residual deverá respeitar o racional dos contratos que os geraram e não uma nova regra que possa implicar remuneração adicional.  Assim, para definir a base regulatória de ativos inicial deve-se atestar o tipo de depreciação definida no regime anterior, ou seja, conforme lógica dos contratos legados. As propostas apresentadas pelas transportadoras não abordam esse tema, e devemos garantir que não há qualquer tipo de sobre remuneração de ativos já amortizados do ponto de vista econômico-tarifário, o que fere a eficiência e impacta na modicidade tarifária.  Para os demais ativos que não foram constituídos para prestação dos serviços no âmbito dos contratos legados, poderiam ser utilizadas as metodologias propostas pela ANP, CHCI ou CRN, sempre levando em consideração a eficiência e a prudência nos custos desses ativos e o processo autorizativo padrão para esse regime regulatório.  A ANP poderia trabalhar na construção, de forma transparente, em conjunto com os transportadores e com auxílio de estudos de benchmarks internacionais, um banco de preços eficientes dos ativos de transporte.   Nesse contexto, a proposta sobre a blindagem da base de ativos regulatória, deveria ser avaliada com muita cautela, tal procedimento, se aplicável, só deveria ocorrer após um processo público e robusto de validação da base de ativos, promovido com um amplo debate com o mercado. Esse deve contar com o subsídio de parecer e avaliação física independente promovida pela ANP com o objetivo de garantir uma valoração correta da BRA e evitar distorções tarifárias.</t>
  </si>
  <si>
    <t>Continuação</t>
  </si>
  <si>
    <t>(cont.) A ANP poderia trabalhar na construção, de forma transparente, em conjunto com os transportadores e com auxílio de estudos de benchmarks internacionais, um banco de preços eficientes dos ativos de transporte. Nesse contexto, a proposta sobre a blindagem da base de ativos regulatória, deveria ser avaliada com muita cautela, tal procedimento, se aplicável, só deveria ocorrer após um processo público e robusto de validação da base de ativos, promovido com um amplo debate com o mercado. Esse deve contar com o subsídio de parecer e avaliação física independente promovida pela ANP com o objetivo de garantir uma valoração correta da BRA e evitar distorções tarifárias.</t>
  </si>
  <si>
    <t>Sugere-se que a ANP valide a proposta da GOM de apuração da BRA pelo método do Custo Histórico Corrigido pela Inflação (CHCI), garantindo que apenas ativos efetivamente em operação e essenciais ao serviço de transporte sejam considerados.</t>
  </si>
  <si>
    <t>A GOM apresentou proposta de BRA no valor de R$ 629.328.381,00 (posição dez/2024), calculada pelo método CHCI e indexada pelo IPCA. Embora o método esteja em conformidade com a Resolução ANP nº 15/2014, é necessário que a Agência assegure a exclusão de ativos obsoletos, administrativos ou não vinculados diretamente à atividade de transporte. Essa medida assegura modicidade tarifária e conformidade regulatória.</t>
  </si>
  <si>
    <t>Companhia de Gás do Estado de Mato Grosso do Sul - MSGÁS</t>
  </si>
  <si>
    <t>Necessidade de tratamento apartado do critério de depreciação da base regulatória residual relativa aos contratos legados, vinculado ao critério que definiu a remuneração/receita desses contratos.</t>
  </si>
  <si>
    <t>Conforme exposto na Proposta de valor da base regulatória de ativos existentes da GOM, o método utilizado para a depreciação foi o método do custo histórico corrigido pela inflação (CHCI), em linha com o recomendado e aplicado pela ANP em processos anteriores</t>
  </si>
  <si>
    <t>A utilização do método do Custo Histórico Corrigido pela Inflação (CHCI) para a depreciação da base regulatória de ativos existentes está em conformidade com as práticas já aplicadas pela ANP em processos anteriores e, inclusive, com o que está sendo proposto na revisão da Resolução ANP nº 15/2014. Tal abordagem garante consistência regulatória, segurança jurídica e previsibilidade para os agentes, refletindo de forma adequada a depreciação econômica dos ativos ao longo do tempo.</t>
  </si>
  <si>
    <t>Critérios de depreciação</t>
  </si>
  <si>
    <t xml:space="preserve">Contribuições: 
Para ativos legados, a depreciação deve incidir apenas sobre o valor não recuperado, considerando a vida econômica remanescente, evitando dupla remuneração e preservando a modicidade tarifária.
Para novos investimentos (CAPEX), a ANP deve definir previamente vidas úteis regulatórias por classe de ativos, com métodos claros de depreciação, regras de transição e revisões periódicas. A aplicação deve ocorrer somente após comissionamento, vinculando recuperação do capital ao uso efetivo dos ativos e prevenindo antecipações indevidas.
É essencial distinguir depreciação contábil (fiscal) da regulatória, permitindo que esta reflita o ritmo de recuperação via tarifas, inclusive de forma acelerada quando necessário para recomposição de ativos ou incentivo a novos investimentos.
Recomenda-se que a ANP adote padrões claros, auditáveis e consistentes com boas práticas internacionais, garantindo transparência, rastreabilidade e segurança jurídica, assegurando que apenas investimentos necessários e efetivamente utilizados sejam remunerados.
</t>
  </si>
  <si>
    <t xml:space="preserve">Justificativa: 
A falta de padronização na depreciação permite que cada transportadora defina vidas úteis e métodos de forma subjetiva, inflando artificialmente a Base Regulatória de Ativos (BRA) e a Receita Máxima Permitida (RMP), comprometendo a modicidade tarifária e onerando indevidamente os usuários.
Para ativos legados, a depreciação deve incidir apenas sobre o valor não recuperado, considerando a vida econômica remanescente, evitando dupla remuneração e preservando a previsibilidade tarifária.
Para novos investimentos (CAPEX), a ANP deve instituir uma Tabela de Vidas Úteis Regulatórias e uma Matriz de Métodos de Depreciação, com regras claras, revisões periódicas e fundamentação técnica para exceções. A aplicação da depreciação deve ocorrer apenas após o comissionamento dos ativos, alinhando recuperação do capital ao uso efetivo e prevenindo antecipações indevidas.
Em casos em que a depreciação contábil esteja próxima do fim, a ANP pode redistribuir preventivamente o valor remanescente ao longo da vida técnica do ativo, assegurando coerência regulatória, transparência e proteção aos usuários
</t>
  </si>
  <si>
    <t xml:space="preserve">Ter a clareza em relação a depreciação utilizada para cálculo da recuperação do capital investido e seu impacto na RMP.  Estabelecer critérios de depreciação por tipologia de ativos e eventuais condições para cálculo de depreciação distinta da tabela padrão. Ter o claro entendimento entre a depreciação regulatória que consta na RMP e a contábil.
</t>
  </si>
  <si>
    <t>Sugere-se que a ANP confirme e publique os critérios de depreciação regulatória aplicados à BRA da GOM, assegurando compatibilidade com a vida útil técnica e econômica dos ativos.</t>
  </si>
  <si>
    <t>A proposta da GOM não apresenta detalhamento das taxas de depreciação. A ausência de clareza pode comprometer a previsibilidade tarifária e permitir concentração de custos no curto prazo. A ANP deve exigir parâmetros explícitos e comparáveis com os aplicados a outras transportadoras.</t>
  </si>
  <si>
    <t>Em geral, o tema depreciação necessita ser esclarecido, com explicitação das regras como direito basilar do Usuário e necessário ao dever de bem fiscalizar do Regulador.</t>
  </si>
  <si>
    <t>A empresa utiliza depreciação linear considerando 40 anos de vida útil da infraestrutura, resultando em uma taxa de depreciação média de 3,35%. Apesar de apresentar os cálculos da maneira descrita, a planilha disponibilizada junto ao documento de valoração da BRA cita que foi adotada a depreciação acelerada considerando a taxa de 4,00%, conforme ANEEL. É necessário uniformizar e refletir, no cômputo das tarifas e da BRA, o cálculo da depreciação.</t>
  </si>
  <si>
    <t>A divergência entre a depreciação linear adotada na documentação principal (40 anos de vida útil, equivalente a 3,35% ao ano) e a depreciação acelerada indicada na planilha disponibilizada (4,00% ao ano, conforme parâmetros da ANEEL) gera inconsistência nos cálculos da Base Regulatória de Ativos (BRA) e das tarifas. A uniformização da metodologia é essencial para garantir transparência, previsibilidade e aderência regulatória, além de evitar distorções no valor reconhecido da BRA e, consequentemente, no nível tarifário aplicado.</t>
  </si>
  <si>
    <t>Estruturação financeira do projeto</t>
  </si>
  <si>
    <t xml:space="preserve">Contribuições: 
Após a entrada em operação, o ativo deve ser depreciado conforme sua vida útil regulatória e remunerado pelo WACC aplicado ao saldo não depreciado, garantindo alinhamento entre uso efetivo, recuperação de capital e retorno adequado.
Os encargos financeiros durante a fase de construção devem ser capitalizados apenas até o comissionamento do ativo, evitando que custos da obra aumentem indevidamente a base de cálculo das tarifas. O CAPEX novo deve ser financiado por capital próprio e dívida em proporção compatível com a média do setor, assegurando equilíbrio econômico e previsibilidade regulatória.
</t>
  </si>
  <si>
    <t xml:space="preserve">Justificativa: 
É fundamental separar a fase de construção da fase operacional, garantindo que os consumidores paguem apenas por ativos que estejam realmente em serviço.
Os custos financeiros gerados durante a construção devem ser contabilizados apenas até o início da operação, evitando que atrasos ou ineficiências da transportadora sejam repassados aos usuários.
Após a entrada em operação, os ativos devem ter sua recuperação de investimento distribuída ao longo de sua vida útil, de forma justa e equilibrada, garantindo previsibilidade nas tarifas e proteção ao consumidor.
Recomenda-se que a ANP estabeleça regras claras para o tratamento de despesas durante obras, promovendo transparência e segurança no processo tarifário.
</t>
  </si>
  <si>
    <t xml:space="preserve">Realizar estudo técnico sobre o grau de alavancagem adequado para o modelo de serviço de transporte. 
</t>
  </si>
  <si>
    <t xml:space="preserve">Com relação a estrutura financeira dos projetos, a ANP poderia utilizar estudos de grau de alavancagens condizentes com a tipologia da indústria de transporte de gás natural no mundo, para obter mais subsídios na tomada de decisão.
</t>
  </si>
  <si>
    <t>Sugere-se que a ANP exija maior detalhamento da estrutura de capital da GOM, incluindo proporção de capital próprio e de terceiros, custo da dívida e condições de financiamento.</t>
  </si>
  <si>
    <t>A estrutura de financiamento impacta diretamente o WACC e, por consequência, a tarifa de transporte. A ausência de transparência pode gerar repasse indevido de custos financeiros. A ANP deve garantir que a estrutura de capital seja prudente e eficiente.</t>
  </si>
  <si>
    <t>ABRACE Energia</t>
  </si>
  <si>
    <t>Não houve tempo hábil para análise dos projetos de investimentos propostos pelas transportadoras para este ciclo tarifário. Nossos comentários, em termos gerais, encontram-se nas contribuições enviadas ao Plano Coordenado, submetido pelas transportadoras à ANP.</t>
  </si>
  <si>
    <t>Consideramos que faltam informações para a análise da estruturação financeira do projeto. Conforme citado nessa contribuição, as despesas de O&amp;M e as despesas de G&amp;A não apresentam nenhuma atualização desde o ano de 2022, sendo perpetuadas até o ano de 2040. Não há nenhuma indicativa de investimentos futuros. Não há nenhum critério de atualização de tarifas de transporte.</t>
  </si>
  <si>
    <t>A ausência de atualização das despesas de Operação e Manutenção (O&amp;M) e de Despesas Gerais e Administrativas (G&amp;A) a partir de 2022, perpetuando-se os mesmos valores até 2040, compromete a representatividade dos dados utilizados no cálculo tarifário e na valoração da Base Regulatória de Ativos. Além disso, a inexistência de informações sobre investimentos futuros e de critérios claros para atualização das tarifas de transporte impossibilita a adequada avaliação da sustentabilidade econômico-financeira do projeto.</t>
  </si>
  <si>
    <t>Fluxo de caixa descontado</t>
  </si>
  <si>
    <t xml:space="preserve">Contribuições:
O fluxo de caixa descontado deve refletir apenas custos e investimentos prudentes, necessários e eficientes, garantindo tarifas justas e compatíveis com o princípio da modicidade tarifária.
Devem ser considerados apenas ativos efetivamente utilizados e o valor ainda não recuperado da Base Regulatória Inicial (BRA₀), evitando sobreavaliação ou dupla remuneração. Novos investimentos só devem ser incorporados após aprovação, execução e comissionamento, iniciando a depreciação segundo a vida útil regulatória.
Custos operacionais e de manutenção (Opex) devem ser reconhecidos apenas quando eficientes, e tributos e encargos pass-through integralmente, com ajustes posteriores quando necessários.
A remuneração da BRA deve incidir sobre o saldo não depreciado da base, assegurando alinhamento entre uso efetivo, recuperação do capital e retorno adequado, promovendo previsibilidade, transparência e proteção aos usuários.
</t>
  </si>
  <si>
    <t xml:space="preserve">Justificativa: 
Essa metodologia garante que os usuários paguem apenas por ativos efetivamente utilizados e úteis, prevenindo dupla remuneração e respeitando os princípios de modicidade tarifária, eficiência e transparência.
A Base Regulatória de Ativos deve considerar apenas bens autorizados pela ANP e necessários à prestação do serviço, com valor atual descontado da depreciação e amortização já ocorridas, assegurando previsibilidade e comparabilidade entre operadores.
Novos investimentos só devem ser incorporados após execução e comissionamento, evitando que valores já recuperados sejam contabilizados novamente, promovendo transparência e segurança regulatória
</t>
  </si>
  <si>
    <t xml:space="preserve">Estabelecer modelo padrão do fluxo de caixa  de cinco anos para todos os transportadores.
</t>
  </si>
  <si>
    <t xml:space="preserve">Já em relação ao fluxo de caixa descontado, para o período de cinco anos, é importante estabelecer o modelo padrão para que todos os transportadores utilizem, em forma simples e auditável, podendo ser entendidas todas as premissas econômicas constantes no modelo.
</t>
  </si>
  <si>
    <t>Sugere-se que a ANP disponibilize integralmente as memórias de cálculo do fluxo de caixa regulatório da GOM, em formato auditável e transparente.</t>
  </si>
  <si>
    <t>O fluxo de caixa é o instrumento central para definição da Receita Máxima Permitida (RMP). Sua opacidade compromete a avaliação da consistência das premissas de demanda, custos e investimentos. A publicidade do cálculo é essencial para assegurar previsibilidade regulatória e modicidade tarifária.</t>
  </si>
  <si>
    <t>Incorporação de investimentos à BRA somente após a entrada em operação. Ativos em investimentos não devem compor o Fluxo de Caixa Descontado, mas serem remunerados por Juro de Obra em Andamento (JOA).</t>
  </si>
  <si>
    <t>Investimentos aprovados devem ser incluídos na BRA apenas após entrada em operação. Ou seja, não devem compor o Fluxo de Caixa Descontado, mas sim remunerados por Juro de Obra em Andamento (JOA).  Caso contrário, dever-se-ia reduzir o custo de capital próprio no cálculo do WACC, já que as tarifas já incorporariam ex-ante o investimento, ou seja, seriam em parte financiadas pelos próprios carregadores.</t>
  </si>
  <si>
    <t>O modelo de fluxo de caixa apresentado pela empresa apresenta erros ao perpetuar custos com O&amp;M e G&amp;A em níveis idênticos a 2022 para todo o fluxo. Além disso, a empresa não disponibiliza nenhuma projeção de CAPEX. Consideramos ser essencial a apresentação de premissas atualizadas, bem como a construção de um DCF que considere apenas o próximo ciclo (2026-2030)</t>
  </si>
  <si>
    <t>O modelo de fluxo de caixa disponibilizado pela empresa apresenta inconsistências relevantes, uma vez que perpetua custos de O&amp;M e G&amp;A em valores idênticos aos de 2022 para todo o horizonte de análise, sem considerar a evolução natural dessas despesas ao longo do tempo. Adicionalmente, não há qualquer projeção de CAPEX, o que inviabiliza a adequada avaliação da necessidade de reinvestimentos e da sustentabilidade econômico-financeira da atividade. Diante disso, entendemos ser essencial a apresentação de premissas atualizadas e a elaboração de um fluxo de caixa descontado (DCF) que contemple exclusivamente o próximo ciclo tarifário (2026–2030), em linha com as melhores práticas regulatórias e com o princípio da prudência na definição de tarifas.</t>
  </si>
  <si>
    <t>Investimentos realizados e a projeção de investimentos futuros necessários a manutenção do sistema de transporte</t>
  </si>
  <si>
    <t xml:space="preserve">Contribuições
Para proteger os usuários de tarifas indevidas e dupla remuneração, apenas ativos efetivamente comissionados devem ser incorporados à Base Regulatória (BRA), vedando obras em andamento ou estimativas de investimento.
Investimentos realizados entre 2017 e 2025 que não passaram por revisão tarifária ou avaliação de mercado devem ser examinados detalhadamente pela ANP, com auditoria independente e análise técnica da sua prudência, eficiência e necessidade, incluindo avaliação de custos, alternativas tecnológicas e benefício econômico líquido.
Novos CAPEX devem seguir rigorosamente o rito regulatório completo — com consulta pública, contestação, aprovação e ativação — assegurando que apenas investimentos necessários e efetivamente utilizados sejam remunerados, garantindo transparência, previsibilidade e equilíbrio econômico no sistema de transporte de gás natural.
</t>
  </si>
  <si>
    <t xml:space="preserve">Justificativa
A incorporação de ativos à Base Regulatória (BRA) deve se limitar exclusivamente àqueles efetivamente comissionados, com desconto do capital já recuperado em projetos legados, prevenindo dupla remuneração e protegendo a modicidade tarifária. Investimentos realizados entre 2017 e 2025 que não passaram por revisão tarifária ou análise de mercado devem ser rigorosamente avaliados pela ANP, com auditoria independente e comprovação de necessidade, eficiência e prudência. Novos investimentos só devem integrar a BRA após consulta pública, manifestação do mercado, aprovação formal e comissionamento do ativo, garantindo que apenas investimentos necessários e efetivamente utilizados sejam remunerados e evitando sobrevalorização das tarifas.
</t>
  </si>
  <si>
    <t xml:space="preserve">Avaliar a consideração no cálculo da RMP de gastos na maturidade da carteira de investimentos dos transportadores, evitando assim, que os projetos estejam com alto grau de incerteza. 
Organizar as etapas de aprovação dos projetos de modo que no momento da revisão tarifária se tenha informação mais detalhada dos projetos, seu impacto tarifário e impacto na RMP.
</t>
  </si>
  <si>
    <t xml:space="preserve">Entendemos que para o amadurecimento da carteira de projetos seja importante um reconhecimento de valores para tal finalidade. Já para aqueles investimentos realizados pós revisão tarifária, sem a sua inclusão no processo de revisão, estes poderiam ser incluídos no próximo ciclo, desde que autorizados pela ANP, mas com seu valor residual, ou seja, deduzido da depreciação ocorrida a partir da data em operação.
Organizar os processos de aprovação dos projetos, amadurecimento da carteira, antes de cada processo de revisão, auxiliaria a entrar no processo de revisão tarifária com mais clareza sobre os investimentos que deverão compor a base de ativos. O desafio é combinar o regime de autorização com a necessidade de investimentos e ciclos de revisão de cinco anos.
</t>
  </si>
  <si>
    <t>Sugere-se que a ANP condicione a inclusão de novos investimentos da GOM na base tarifária à comprovação de sua essencialidade para a operação e integridade do sistema.</t>
  </si>
  <si>
    <t>A proposta tarifária apresentada não contempla a projeção de novos investimentos. Essa ausência reforça a necessidade de que, quando houver novos projetos, sua incorporação à tarifa seja condicionada a justificativa técnica e econômica robusta.</t>
  </si>
  <si>
    <t xml:space="preserve">Necessidade dos investimentos considerarem todo o Sistema de Transporte e as demandas de todas as regiões atendidas, na proporção e prazo compatível com o desenvolvimento do mercado de gás de cada Estado. Considerando que quase 100% do montante previsto estão indicados para os dois últimos anos do Ciclo Regulatório, necessário validar criteriosamente o cronograma de execução e critério de entrada em operação desses ativos, evitando que a remuneração desses ativos seja antecipada pelo Transportador com impactos tarifários que poderiam se dar apenas no próximo ciclo tarifário. </t>
  </si>
  <si>
    <t>O documento apresenta apenas o histórico de investimentos realizados que correspondem a base de ativos (BRA) no valor de R$629.328.381,00. O documento não apresenta nenhuma projeção de investimentos futuros para o próximo ciclo tarifário.</t>
  </si>
  <si>
    <t>A apresentação restrita ao histórico de investimentos realizados, correspondente à Base Regulatória de Ativos (BRA) no valor de R$ 629.328.381,00, sem contemplar projeções de investimentos futuros, compromete a análise da sustentabilidade econômico-financeira e da expansão da infraestrutura de transporte. A ausência de CAPEX projetado para o próximo ciclo tarifário dificulta a avaliação da adequação das tarifas propostas e da capacidade de manutenção e modernização dos ativos.</t>
  </si>
  <si>
    <t>Projeção de custos de operação e manutenção (O&amp;M) e despesas gerais e administrativas (G&amp;A)</t>
  </si>
  <si>
    <t xml:space="preserve">Contribuições:
Para proteger os usuários e garantir modicidade tarifária, apenas custos prudentes, necessários e eficientes devem ser considerados nas projeções de operação e manutenção (O&amp;M) e despesas gerais e administrativas (G&amp;A). O reconhecimento de despesas passadas, especialmente aquelas associadas a iniciativas de abertura de mercado, deve ser submetido à avaliação rigorosa da ANP, evitando incorporação de custos não regulados que possam inflar indevidamente as tarifas.
Atividades recorrentes de integridade, como inspeções internas (ILI/PIG), devem ser classificadas como OPEX operacional, enquanto apenas obras permanentes que ampliem ou substituam infraestrutura, como lançadores, recebedores ou substituições estruturais, devem ser tratadas como CAPEX e incorporadas à Base Regulatória de Ativos (BRA).
Variações relevantes entre os custos efetivamente incorridos e as projeções tarifárias devem ser refletidas de forma simétrica nas revisões extraordinárias, garantindo transparência, previsibilidade e equilíbrio regulatório, promovendo tarifas justas, comparabilidade entre transportadoras e segurança jurídica no sistema de transporte de gás natural.
</t>
  </si>
  <si>
    <t xml:space="preserve">Justificativa
A projeção dos custos de operação e manutenção (O&amp;M) e das despesas gerais e administrativas (G&amp;A) deve refletir apenas gastos prudentes, necessários e eficientes, alinhados a referências nacionais e internacionais. Custos acima do nível considerado eficiente devem ser ajustados ou tecnicamente justificados.
Despesas sem fundamentação adequada, especialmente relacionadas a pessoal, afrontam o princípio da modicidade tarifária e da eficiência previstos na legislação, e não devem ser incluídas na Receita Máxima Permitida (RMP).
A ANP deve verificar o adequado rateio do OPEX nos contratos legados e nos fluxos de caixa, considerando indicadores como km e diâmetro. Variações relevantes entre custos efetivamente incorridos e projeções devem ser analisadas com rigor técnico, garantindo que ganhos de eficiência ou reduções de custos sejam refletidos em benefício dos usuários. Essa abordagem assegura neutralidade econômica, equilíbrio entre transportadoras e consumidores, transparência e credibilidade regulatória.
</t>
  </si>
  <si>
    <t xml:space="preserve">Benchmarking dos custos (O&amp;M e D&amp;A)  e Custo de oportunidade (regulaçao por incentivos). Ou seja, a partir de custos eficiêntes estimular os transportadores e eficência no OPEX, mantida a operação segura e com qualidade.
</t>
  </si>
  <si>
    <t xml:space="preserve">Nesse caso, deveria ser avaliado os custos eficientes tanto para O&amp;M, quanto para G&amp;A, se possível com estudo de benchmarks comparáveis a realidade brasileira, bem como a comparação entre os custos propostos entre as próprias transportadoras.
A partir de uma propositura de custos eficientes, estimular a economicidade na gestão dos custos e despesas, como observamos em diversas regulações por incentivos, mas sem perder de vista a segurança das instalações e qualidade na prestação do serviço.
</t>
  </si>
  <si>
    <t>Sugere-se que a ANP exija maior detalhamento da projeção de custos operacionais (O&amp;M) e administrativos (G&amp;A) da GOM, com comparativos de eficiência.</t>
  </si>
  <si>
    <t>A ausência de dados desagregados compromete a avaliação da eficiência dos gastos. A utilização de benchmarks (custo por km de gasoduto, custo por volume transportado) permitiria verificar se as projeções da GOM estão alinhadas às melhores práticas e evitaria repasse de custos ineficientes.</t>
  </si>
  <si>
    <t>As projeções de O&amp;M e G&amp;A são estáticas, perpetuando os valores verificados em 2022. Consideramos que seja necessário apresentar projeções mais elaboradas tendo em vista que boa parte dos custos como Pessoal, Energia Elétrica e Aluguéis apresentam reajustes anuais.</t>
  </si>
  <si>
    <t>As projeções de O&amp;M e G&amp;A mantidas em níveis estáticos a partir de 2022 não refletem a realidade operacional do setor, visto que diversos componentes relevantes dessas despesas — como Pessoal, Energia Elétrica e Aluguéis — estão sujeitos a reajustes anuais. A perpetuação de valores sem atualização compromete a acurácia das estimativas de custos e, consequentemente, a adequada formação tarifária.</t>
  </si>
  <si>
    <t>Recuperação da RMP entre os pontos de entrada e saída (split)</t>
  </si>
  <si>
    <t xml:space="preserve">Contribuições:
A definição de como a Receita Máxima Permitida (RMP) será distribuída entre os pontos de entrada e as zonas de saída deve se basear em uma análise clara dos custos envolvidos, garantindo que ajustes ocorram apenas quando houver mudanças estruturais que realmente justifiquem alteração na alocação.
Antes de qualquer decisão, é essencial que o processo seja conduzido de forma transparente e com ampla participação dos agentes do setor, permitindo que todas as contribuições sejam avaliadas. A atual proposta da CP 08/2025 demonstra que esse passo não foi adequadamente estruturado. O mais apropriado seria tratar esta consulta como uma etapa preliminar, a partir da qual a ANP pudesse elaborar uma proposta consolidada e harmonizada para ser submetida a uma consulta pública final. Essa abordagem reforça a previsibilidade tarifária, a segurança regulatória e o alinhamento aos princípios de transparência e participação social no setor.
</t>
  </si>
  <si>
    <t xml:space="preserve">Justificativa:
A alocação da Receita Máxima Permitida (RMP) entre pontos de entrada e zonas de saída deve refletir de forma justa o uso real dos ativos e respeitar o princípio de causalidade. A divisão proposta, com maior peso para os pontos de entrada, foge do que é usual em padrões internacionais, que normalmente buscam equilíbrio entre entrada e saída, salvo situações específicas.
No caso dos investimentos, o critério também deve seguir a lógica do uso efetivo: recursos aplicados em instalações de entrada devem ser atribuídos à entrada e os destinados aos City Gates, à saída. Essa abordagem evita distorções, como subsídios cruzados entre diferentes partes do sistema, assegura transparência e previsibilidade tarifária e aproxima o modelo regulatório brasileiro das boas práticas internacionais.
</t>
  </si>
  <si>
    <t xml:space="preserve">70% na Entrada e 30% na Saída
</t>
  </si>
  <si>
    <t xml:space="preserve">Nesse sentido, entendemos que as tarifas nesse ciclo possuem sua repartição entre 70% na entrada e 30% na saída para todas as transportadoras.
</t>
  </si>
  <si>
    <t>Sugere-se que a ANP determine a publicação detalhada da metodologia de split da RMP proposta pela GOM.</t>
  </si>
  <si>
    <t>O rateio entre pontos de entrada e saída impacta diretamente a competitividade de usuários industriais. Sem transparência, há risco de subsídios cruzados entre regiões. A ANP deve assegurar isonomia e previsibilidade no modelo adotado.</t>
  </si>
  <si>
    <t>Utilização do fator locacional / tarifa postal</t>
  </si>
  <si>
    <t xml:space="preserve">10% Locacional e 90% Locacional
</t>
  </si>
  <si>
    <t xml:space="preserve">Estabelecer o percentual de 10% locacional e 90% postal, para evitar impactos tarifários imediatos, podem ser mantidos os percentuais praticados pelas transportadoras ou sugeridas regras de transição para convergir para um novo patamar de ponderação entre os fatores locacionais e postais.
</t>
  </si>
  <si>
    <t>Sugere-se que a ANP avalie metodologias híbridas, combinando tarifa postal e fator locacional, para a malha da GOM.</t>
  </si>
  <si>
    <t>A tarifa puramente postal pode beneficiar consumidores em regiões distantes, penalizando indústrias próximas às entradas. A metodologia híbrida assegura sinalização econômica eficiente e maior justiça tarifária.</t>
  </si>
  <si>
    <t>A Lei nº 14.134/2021 (Nova Lei do Gás) instituiu o modelo de contratação de capacidade de transporte pelo sistema Entrada-Saída, em substituição às modalidades anteriormente utilizadas, como postal ou ponto a ponto.
Nesse modelo, a contratação da capacidade de movimentação da molécula de gás é segmentada entre pontos de entrada e pontos de saída do sistema, de forma que os ofertantes contratam capacidade para injetar gás na malha de transporte, enquanto os consumidores ou comercializadores contratam capacidade para retirar o gás.
O regime de entrada e saída possibilita que os usuários da rede firmem contratos de capacidade de transporte de maneira independente para a injeção e a retirada do gás, o que favorece a liquidez das transações, estimula a concorrência e permite a formação de hubs de comercialização, alinhando o mercado brasileiro de gás natural às melhores práticas internacionais.</t>
  </si>
  <si>
    <t>Desconto nas tarifas de interconexão</t>
  </si>
  <si>
    <t xml:space="preserve">Contribuições:
Para promover maior integração entre áreas de mercado e incentivar a concorrência, os descontos nas tarifas de interconexão devem ser padronizados sempre que comprovadamente pró-competitivos. A aplicação desses descontos deve garantir neutralidade entre agentes, transparência no processo e evitar qualquer forma de subsídio cruzado. A padronização contribui para um ambiente de mercado mais previsível, eficiente e integrado, beneficiando usuários e operadores de forma equilibrada.
</t>
  </si>
  <si>
    <t xml:space="preserve">Justificativa:
A ANP deve analisar com cuidado os efeitos da aplicação de um desconto padrão nas tarifas de interconexão para todas as transportadoras. Apesar de o transporte operar sob regime de autorização, a extensão da malha confere às transportadoras características de monopólio natural, em que uma única operadora executaria o serviço com maior eficiência e menor custo, eliminando a necessidade de tarifas de interconexão.
Qualquer aumento na tarifa de conexão para compensar redução de fluxo em determinada malha pode ser repassado aos carregadores e, consequentemente, aos consumidores finais. Portanto, é essencial que a ANP avalie detalhadamente os impactos sobre eficiência, competitividade e modicidade tarifária, garantindo que custos adicionais não sejam indevidamente transferidos aos usuários.
</t>
  </si>
  <si>
    <t xml:space="preserve">95% de desconto
</t>
  </si>
  <si>
    <t xml:space="preserve">Entendemos que 95% de desconto nas tarifas de interconexão poderia evitar empilhamentos tarifários importantes para que o gás trafegue entre os sistemas de transporte sem impactar severamente na competitividade.
</t>
  </si>
  <si>
    <t>Sugere-se que a ANP avalie a criação de descontos tarifários para pontos de interconexão da malha da GOM.</t>
  </si>
  <si>
    <t>Descontos em interconexões estimulam a liquidez e a integração entre sistemas, favorecendo a concorrência e ampliando alternativas de suprimento para consumidores industriais.</t>
  </si>
  <si>
    <t>Critérios de reajustes (atualização monetária) da tarifa de transporte</t>
  </si>
  <si>
    <t xml:space="preserve">Contribuições:
A atualização anual da Receita Máxima Permitida (RMP) deve ser feita por meio de um único índice oficial, como o IPCA, garantindo consistência e previsibilidade. Eventuais correções podem utilizar a metodologia de Custo Histórico Corrigido pela Inflação (CHCI), mas combinações que gerem dupla indexação devem ser evitadas, assegurando que os reajustes reflitam apenas a variação inflacionária e preservando a modicidade tarifária.
</t>
  </si>
  <si>
    <t xml:space="preserve">Justificativa
O uso do IGP-M para atualização monetária não é adequado, pois contraria a legislação vigente e pode inflar artificialmente a Receita Máxima Permitida (RMP). Recomenda-se padronizar o índice, utilizando apenas referências oficiais consistentes, como o IPCA, garantindo neutralidade, previsibilidade e modicidade tarifária.
</t>
  </si>
  <si>
    <t xml:space="preserve">Preservadas a regras de atualização monetária dos contratos legados, sugerimos utilizar o IPCA para a parcela da tarifa que não deriva de tais contratos.
</t>
  </si>
  <si>
    <t xml:space="preserve">Resguardadas as regras dos contratos legados, as receitas deveriam ser atualizadas pelo IPCA de acordo com o disposto na legislação vigente, equiparando a atualização dos investimentos com as da receita, conforme § 6º, do Art. 6º-F do Decreto  que regulamenta a Lei do Gás.  Para a outorga da autorização, serão exigidos do interessado, sem prejuízo de outros requisitos, nos termos da regulação da ANP:
“II - adoção do Índice Nacional de Preços ao Consumidor Amplo – IPCA, ou índice que venha a substituí-lo, para o reajuste do valor de investimento durante o período de amortização” 
</t>
  </si>
  <si>
    <t>Sugere-se a manutenção do IPCA como índice de atualização das tarifas da GOM.</t>
  </si>
  <si>
    <t>O IPCA reflete a inflação ampla da economia e mantém consistência com os contratos vigentes e com a metodologia proposta pela própria transportadora. A adoção de outro índice poderia introduzir volatilidade e insegurança jurídica.</t>
  </si>
  <si>
    <t xml:space="preserve">Âmbar Energia S.A. </t>
  </si>
  <si>
    <t>Proposta considerada aderente à realidade simplificada avaliada pela transportadora, mas ressalta-se que esta poderá sofrer adequações dadas às diretrizes a serem aprovadas no contexto da CP ANP 05/2025 e do LRCAP de 2026.</t>
  </si>
  <si>
    <t>O cenário de revisão tarifária da GOM terá influência, sobretudo, devido à condições favoráveis de contratação de usinas termelétricas no âmbito do LRCAP, o que resultaria em novas demandas de gás atreladas à contratos firmes de capacidade de longo prazo.</t>
  </si>
  <si>
    <t>Documento apresentado não trouxe informações sobre o item. É necessário que a empresa apresente no documento de Proposta Tarifária os critérios de atualização monetária das tarifas de transporte.</t>
  </si>
  <si>
    <t>Considerando que tais critérios são fundamentais para a avaliação da metodologia tarifária e para assegurar a transparência e previsibilidade do processo de reajuste, é necessário que a transportadora apresente, na Proposta Tarifária, a descrição detalhada do índice ou metodologia de correção monetária adotada, bem como a periodicidade e as fontes de referência utilizadas.</t>
  </si>
  <si>
    <t>PETROBRAS</t>
  </si>
  <si>
    <t>O Custo Médio Ponderado de Capital (WACC, na sigla em inglês) — metodologia proposta pelas transportadoras para cálculo da taxa de retorno para remuneração de seus investimentos — foi fixado em 9,4% a.a., em termos reais, no âmbito da Consulta Pública ANP 08/2025. Entendemos que esta taxa se mostra muito elevada se comparada aos patamares praticados pelo mercado em setores com estruturas de risco semelhantes.</t>
  </si>
  <si>
    <t xml:space="preserve">WACC: 9,41% a.a. real, muito acima de outras referências de mercado. Abaixo, listamos algumas deliberações recentes relacionadas à distribuição de gás natural, distribuição de energia elétrica e à transmissão de energia elétrica.
•	Deliberação ARSESP Nº 1.630, de Janeiro/2025, para concessionárias de gás canalizado do Estado de São Paulo: 7,90% a.a. 
•	Despacho ANEEL nº 882, de Março/2025, para ativos de distribuição de energia elétrica: 8,03% a.a. 
•	Despacho ANEEL nº 882, de Março/2025, para ativos de transmissão de energia elétrica: 7,89 % a.a.
Adicionalmente, apresentamos em anexo nota técnica com análise crítica e metodológica das taxas consideradas no custo médio ponderado de capital, a qual indica inconsistências, do ponto de vista tanto de aderência à bibliografia financeira como de práticas de mercado e de fontes e valores de referência comumente utilizados, nos seguintes parâmetros: (i) Taxa Livre de Risco (NTN-B); (ii) Prêmio de Risco de Mercado (PRM); e (iii) Estrutura de Capital (% Capital próprio e % Capital de terceiros).
Apresentamos, a seguir, uma simulação com ajuste de tais parâmetros a partir da modelagem proposta pelas transportadoras, que resultam em um WACC de 7% a.a., ao invés de 9,41% a.a..
(tabela enviada por e-mail juntamente com a nota técnica supracitada).
</t>
  </si>
  <si>
    <t>Federação das Indústrias do Estado de São Paulo</t>
  </si>
  <si>
    <t xml:space="preserve">A determinação do WACC  deve preceder o processo de determinação das tarifas, com uma consulta pública específica para este componente da Revisão Tarifária quinquenal.
É necessário revisar o WACC ajustando corretamente seus elementos essenciais: a taxa livre de risco, o prêmio de risco de mercado e a composição da estrutura de capital. Essa atualização é crucial para que o indicador represente com precisão o risco envolvido no transporte de gás natural, evitando remunerações indevidas e respeitando o princípio da modicidade tarifária. </t>
  </si>
  <si>
    <t>De acordo com o princípio da modicidade tarifária, as tarifas devem considerar apenas os custos e a remuneração proporcionais aos riscos reais da atividade regulada. No caso do transporte de gás natural, essa atividade apresenta riscos  baixos. Por isso, o custo de capital aplicável deve ser inferior ao da distribuição, que enfrenta riscos maiores ligados à variação de mercado e a concorrência com outros outros energéticos. 
A proposta de WACC de 9,41% feita pelas transportadoras não condiz com a natureza da atividade nem com as referências regulatórias no Brasil e em outros países. Setores com perfil de risco similar, como o de transmissão de energia elétrica, apresentam taxas menores definidas por diversas agências reguladoras, com valores entre 7,8% e 8,71%.
A aplicação de um WACC elevado, contraria os princípios da regulação eficiente e prejudicando a competitividade do gás natural no Brasil.</t>
  </si>
  <si>
    <t>ASSOCIAÇÃO BRASILEIRA DE GERADORAS TERMELÉTRICAS - ABRAGET</t>
  </si>
  <si>
    <t>WACC: 7%a.a</t>
  </si>
  <si>
    <t xml:space="preserve">O Custo Médio Ponderado de Capital (CMPC), conhecido como WACC (Weighted Average Cost of Capital), proposto pela TAG em sua respectiva Nota Técnica, resulta em um valor de custo médio ponderado de capital de 9,41% ao ano em termos reais, aplicado nas projeções tarifárias contidas nesse documento para o período posterior a janeiro de 2026.  
A ABRAGET considera um WACC de 9,41% a.a. real, muito acima de outras referências de mercado. 
A partir de uma análise crítica e metodológica das taxas consideradas no custo médio ponderado de capital, verificamos inconsistências, do ponto de vista tanto de aderência à bibliografia financeira como de práticas de mercado e de fontes e valores de referência comumente utilizados, nos seguintes parâmetros: (i) Taxa Livre de Risco (NTN-B); (ii) Prêmio de Risco de Mercado (PRM); e (iii) Estrutura de Capital (% Capital próprio e % Capital de terceiros).
Associados da ABRAGET realizaram simulações com ajuste de tais parâmetros a partir da modelagem proposta pelas transportadoras, que resultam em um WACC de 7% a.a., ao invés de 9,41% a.a. Mesmas conclusões foram observadas por estudos desenvolvidos pelo Conselho de Usuários da Malha de Transporte de Gás Natural – CdU.
</t>
  </si>
  <si>
    <t>Companhia de Gás de Santa Catarina - SCGÁS</t>
  </si>
  <si>
    <t xml:space="preserve">A atividade de transporte, dentro da cadeia de suprimento do gás natural, é a que apresenta menor risco associado, o que deve ser refletido na taxa de remuneração aplicada. A taxa de remuneração proposta pelas transportadoras de gás é considerada elevada, quando comparada a outras taxas determinadas por reguladores respeitados no Brasil e em segmentos com estruturas de risco comparáveis. Adicionalmente, o modelo regulatório de transporte (Revenue Cap) não incorpora risco de demanda. A proposta de aplicação fixa da parcela do custo de capital próprio ao longo do período do projeto está em desacordo com as premissas que orientam o processo de revisão tarifária quinquenal do serviço de transporte de gás natural. No modelo regulatório vigente, baseado no regime de Revenue Cap, a metodologia tarifária prevê a reavaliação periódica de parâmetros econômico-financeiros, entre eles o custo de capital, com o objetivo de refletir as condições de mercado e o ambiente de risco vigentes a cada ciclo tarifário.  A fixação do custo de capital para todo o horizonte do projeto desconsidera as variações macroeconômicas e as mudanças no perfil de risco do setor ao longo do tempo, podendo resultar em uma remuneração inadequada do capital investido. Essa abordagem pode comprometer a modicidade tarifária, ou colocar em risco a sustentabilidade econômica da atividade, caso a remuneração fique abaixo do custo real de oportunidade do capital.
Sugere-se que a ANP revise os cálculos apresentados pelas transportadoras e avalie a pertinência dos incrementos de forma a considerar a realidade do mercado brasileiro e os impactos que tais revisões venham a ter sobre o mercado consumidor.
</t>
  </si>
  <si>
    <t xml:space="preserve">O percentual de 9,41% proposto pela ATGas mostra-se desproporcional frente à natureza da atividade e aos riscos envolvidos no serviço de transporte de gás no Brasil. A comparação com referências regulatórias de taxas após impostos reforça essa incompatibilidade:
- ANP – Revisão TBG (2019–2024): 7,25%, com atualização para 5,25% em 2025
- ANEEL – Distribuição de Energia Elétrica (mar/25): 8,03%
- ANEEL – Transmissão de Energia Elétrica (mar/25): 7,8%
- Argentina: 7,18% (2025 transporte)
A proposta de manter fixa a taxa de retorno do capital próprio ao longo de todo o projeto contraria as premissas do modelo regulatório vigente, que prevê revisões tarifárias quinquenais para ajustar parâmetros econômico-financeiros conforme as condições de mercado e o risco setorial. Essa fixação ignora variações macroeconômicas, podendo gerar remuneração inadequada, comprometer a modicidade tarifária ou a viabilidade econômica da atividade. Além disso, desvia das diretrizes consolidadas do setor de infraestrutura, que adotam revisões periódicas para garantir equilíbrio entre retorno justo ao investidor e tarifas adequadas ao consumidor. Por isso, a proposta deve ser rejeitada para preservar a coerência e eficiência do modelo regulatório.
</t>
  </si>
  <si>
    <t>Zenergas Consultoria Empresarial em Energia e Regulação Ltda</t>
  </si>
  <si>
    <t xml:space="preserve">Sugerimos a adoção para o cálculo do WACC  dos  seus parâmetros fundamentais: (1) Taxa Livre de Risco; (2) Prêmio de Risco de Mercado; e (3) Estrutura de Capital de forma coerente com a metodologia aplicada na revisão tarifária anterior (2019) para o Transporte.
Em todos os setores regulados de infraestrutura como a energia elétrica, distribuição de gás canalizado,  o WACC,, deve representar o risco efetivo da atividade de transporte de gás natural, evitando remuneração excessiva e  aderência ao princípio da modicidade tarifária.
</t>
  </si>
  <si>
    <t xml:space="preserve">O conceito de modicidade tarifária exige que na formação da tarifa  apenas custos e remuneração compatíveis com os riscos efetivamente incorridos na atividade regulada sejam reconhecidos pelo regulador. Nesses termos, é importante que o cálculo do WACC seja determinante para assegurar o equilíbrio entre a justa remuneração da transportadora e a proteção do usuário contra tarifas excessivas.
A experiência internacional define a atividade de transporte como de baixo nível de risco dentro da cadeia de suprimento, pois opera sob o regime de Revenue Cap, em que o transportador não assume risco de demanda (volume), estando sua remuneração condicionada à disponibilidade, à eficiência operacional e ao cumprimento de parâmetros de qualidade. A modelagem aplicada implica risco regulatório e operacional limitado, razão pela qual o custo de capital aplicável deve ser inferior, por exemplo, ao da distribuição de gás canalizado , que absorve integralmente as variações de volume e de mercado.
A taxa de remuneração proposta pelas transportadoras — da ordem de 9,41% — mostra-se incompatível com a natureza da atividade e com os padrões regulatórios nacionais e internacionais. Setores com risco semelhante adotam valores significativamente menores.
A experiência regulatória nacional e internacional demonstra que o custo médio ponderado de capital aplicado às atividades de transporte e transmissão de energia elétrica — caracterizadas por riscos reduzidos, contratos de longo prazo e receitas previsíveis — é sistematicamente inferior ao praticado na distribuição. No caso do setor elétrico brasileiro, entre 2019 e 2024, a taxa WACC do segmento de transmissão ficou entre 0,2 e 0,4 p.p. abaixo daquela aplicada ao segmento de distribuição. Nesse período, a taxa WACC da transmissão variou entre 6,76% (menor observação) e 7,56% (maior valor do histórico).
Já no setor de gás canalizado, observa-se recorrente redução nas taxas de remuneração aprovadas pelas agências reguladoras estaduais, nos processos de revisão tarifária das distribuidoras que operam no regime price cap, a taxa mais recente aprovada na maior concessão de distribuição no Brasil, pela ARSESP (2025) foi de 7,90%, em termos reais, após impostos.
Conduzida pela ANP, a revisão tarifária da TBG, realizada em 2019, resultou na taxa WACC aprovada de 7,25%, quando as taxas de remuneração nos Estados estavam entre 8,0 e 9,0% – ou seja, mais de 1,0 p.p. abaixo da distribuição, refletindo o risco baixo da atividade de transporte. A mesma metodologia aplicada para a TBG em 2019, se atualizada em seus parâmetros resultaria em WACC pouco superior a 5%.
Conclui-se portanto, que sem entrar no mérito dos indicadores utilizados e das janelas temporais propostas, que a taxa de 9,41% proposta pelas transportadoras foge à razoabilidade regulatória, não guardando a adequada relação com o risco da atividade e com o cenário regulatório do segmento de gás canalizado, de modo que é necessária uma ação por parte da ANP, revisando e adequando os parâmetros apresentados nos cálculos pelas transportadoras ou mesmo atualizando a metodologia já aplicada em 2019 junto a TBG.
.
</t>
  </si>
  <si>
    <t xml:space="preserve">Já no setor de gás canalizado, observa-se recorrente redução nas taxas de remuneração aprovadas pelas agências reguladoras estaduais, nos processos de revisão tarifária das distribuidoras que operam no regime price cap, a taxa mais recente aprovada na maior concessão de distribuição no Brasil, pela ARSESP (2025) foi de 7,90%, em termos reais, após impostos.
Conduzida pela ANP, a revisão tarifária da TBG, realizada em 2019, resultou na taxa WACC aprovada de 7,25%, quando as taxas de remuneração nos Estados estavam entre 8,0 e 9,0% – ou seja, mais de 1,0 p.p. abaixo da distribuição, refletindo o risco baixo da atividade de transporte. A mesma metodologia aplicada para a TBG em 2019, se atualizada em seus parâmetros resultaria em WACC pouco superior a 5%.
Conclui-se portanto, que sem entrar no mérito dos indicadores utilizados e das janelas temporais propostas, que a taxa de 9,41% proposta pelas transportadoras foge à razoabilidade regulatória, não guardando a adequada relação com o risco da atividade e com o cenário regulatório do segmento de gás canalizado, de modo que é necessária uma ação por parte da ANP, revisando e adequando os parâmetros apresentados nos cálculos pelas transportadoras ou mesmo atualizando a metodologia já aplicada em 2019 junto a TBG.
.
</t>
  </si>
  <si>
    <t xml:space="preserve">Contribuição: 
O WACC da NTS precisa ser revisado com rigor, garantindo calibração adequada de seus parâmetros: (i) Taxa Livre de Risco; (ii) Prêmio de Risco de Mercado; e (iii) Estrutura de Capital. A taxa atualmente proposta não reflete o baixo risco da atividade de transporte de gás natural, sem exposição ao risco de demanda, e vinculada apenas à disponibilidade e eficiência operacional.
A fixação de custo de capital ao longo de todo o ciclo desconsidera variações macroeconômicas e mudanças no perfil de risco, podendo gerar remuneração excessiva. Tal prática é incompatível com padrões nacionais e internacionais, prejudicando a competitividade do gás natural e impactando negativamente o mercado consumidor.
A ANP deve revisar os cálculos apresentados, ajustando o WACC para refletir de forma justa o risco real da atividade, proteger os usuários e assegurar tarifas compatíveis com a sustentabilidade da indústria brasileira.
</t>
  </si>
  <si>
    <t>Gasmig</t>
  </si>
  <si>
    <t>A atividade de transporte, dentro da cadeia de suprimento do gás natural, é a que apresenta menor risco associado, o que deve ser refletido na taxa de remuneração aplicada, o modelo regulatório de transporte (Revenue Cap) não incorpora risco de demanda, ao contrário, por exemplo, do da distribuição (Price Cap), que justifica remuneração mais alta. 
A proposta de aplicação fixa da parcela do custo de capital próprio ao longo do período do projeto está em desacordo com as premissas que orientam o processo de revisão tarifária quinquenal do serviço de transporte de gás natural. No modelo regulatório vigente, baseado no regime de Revenue Cap, a metodologia tarifária prevê a reavaliação periódica de parâmetros econômico-financeiros, entre eles o custo de capital, com o objetivo de refletir as condições de mercado e o ambiente de risco vigentes a cada ciclo tarifário.  A fixação do custo de capital para todo o horizonte do projeto desconsidera as variações macroeconômicas e as mudanças no perfil de risco do setor ao longo do tempo, podendo resultar em uma remuneração inadequada do capital investido. Essa abordagem pode comprometer a modicidade tarifária, ou colocar em risco a sustentabilidade econômica da atividade, caso a remuneração fique abaixo do custo real de oportunidade do capital.
Sugere-se que a ANP revise os cálculos apresentados pelas transportadoras e avalie a pertinência dos incrementos de forma a considerar a realidade do mercado brasileiro e os impactos que tais revisões venham a ter sobre o mercado consumidor.</t>
  </si>
  <si>
    <t>A proposta de manter fixa a taxa de retorno do capital próprio ao longo de todo o projeto contraria as premissas do modelo regulatório vigente, que prevê revisões tarifárias quinquenais para ajustar parâmetros econômico-financeiros conforme as condições de mercado e o risco setorial. Essa fixação ignora variações macroeconômicas, podendo gerar remuneração inadequada, comprometer a modicidade tarifária ou a viabilidade econômica da atividade. Além disso, desvia das diretrizes consolidadas do setor de infraestrutura, que adotam revisões periódicas para garantir equilíbrio entre retorno justo ao investidor e tarifas adequadas ao consumidor. Por isso, a proposta deve ser rejeitada para preservar a coerência e eficiência do modelo regulatório.</t>
  </si>
  <si>
    <t>Salomon Consultoria</t>
  </si>
  <si>
    <t>O cálculo do WACC deve ser revisado a partir da adequada calibração de seus parâmetros fundamentais: (i) Taxa Livre de Risco; (ii) Prêmio de Risco de Mercado; e (iii) Estrutura de Capital.
Essa revisão é indispensável para que o WACC represente de maneira fidedigna o risco efetivo da atividade de transporte de gás natural, evitando remuneração excessiva e assegurando aderência ao princípio da modicidade tarifária.</t>
  </si>
  <si>
    <t>Já no setor de gás canalizado, observa-se recorrente redução nas taxas de remuneração aprovadas pelas agências reguladoras estaduais, nos processos de revisão tarifária das distribuidoras que operam no regime price cap. As taxas mais recentes aprovadas foram: ARSESP (2025): 7,90%; AGEPAR (2024): 8,71%; ARSP (2025): 8,65%; SEDECTES-MG (2022): 8,71%. Todos os valores em termos reais, após impostos.O princípio da modicidade tarifária impõe que a tarifa reconheça apenas custos e remuneração compatíveis com os riscos efetivamente incorridos na atividade regulada. Nesse contexto, a fixação do WACC é elemento determinante para assegurar o equilíbrio entre a justa remuneração da transportadora e a proteção do usuário contra tarifas excessivas.
A atividade de transporte apresenta baixo nível de risco dentro da cadeia de suprimento, pois opera sob o regime de Revenue Cap, em que o transportador não assume risco de demanda (volume), estando sua remuneração condicionada à disponibilidade, à eficiência operacional e ao cumprimento de parâmetros de qualidade. Esse modelo implica risco regulatório e operacional limitado, razão pela qual o custo de capital aplicável deve ser inferior, por exemplo, ao da distribuição, que absorve integralmente as variações de volume e de mercado.
A taxa de remuneração proposta pelas transportadoras — da ordem de 9,41% — mostra-se incompatível com a natureza da atividade e com os padrões regulatórios nacionais e internacionais. Setores com risco semelhante adotam valores significativamente menores.
A experiência regulatória nacional e internacional demonstra que o custo médio ponderado de capital aplicado às atividades de transporte e transmissão de energia elétrica — caracterizadas por riscos reduzidos, contratos de longo prazo e receitas previsíveis — é sistematicamente inferior ao praticado em distribuição. No caso do setor elétrico brasileiro, entre 2019 e 2024, a taxa WACC do segmento de transmissão ficou entre 0,2 e 0,4 p.p. abaixo daquela aplicada ao segmento de distribuição. Nesse período, a taxa WACC da transmissão variou entre 6,76% (menor observação) e 7,56% (maior valor do histórico).</t>
  </si>
  <si>
    <t>continuação</t>
  </si>
  <si>
    <t xml:space="preserve"> ficou entre 0,2 e 0,4 p.p. abaixo daquela aplicada ao segmento de distribuição. Nesse período, a taxa WACC da transmissão variou entre 6,76% (menor observação) e 7,56% (maior valor do histórico).
Já no setor de gás canalizado, observa-se recorrente redução nas taxas de remuneração aprovadas pelas agências reguladoras estaduais, nos processos de revisão tarifária das distribuidoras que operam no regime price cap. As taxas mais recentes aprovadas foram: ARSESP (2025): 7,90%; AGEPAR (2024): 8,71%; ARSP (2025): 8,65%; SEDECTES-MG (2022): 8,71%. Todos os valores em termos reais, após impostos.
Cabe ainda ressaltar que, no âmbito da revisão tarifária da TBG, realizada em 2019, a taxa WACC aprovada pela ANP foi de 7,25%, quando as taxas de remuneração nos Estados estavam entre 8,0 e 9,0% – ou seja, mais de 1,0 p.p. abaixo da distribuição, refletindo o risco baixo da atividade de transporte.
Diante dessas constatações, e sem entrar no mérito dos indicadores utilizados e das janelas temporais propostas, fica evidente que a taxa de 9,41% proposta pelas transportadoras foge à razoabilidade regulatória, não guardando a adequada relação com o risco da atividade e com o cenário regulatório do segmento de gás canalizado, de modo que é necessário a revisão pela ANP dos cálculos pelas transportadoras.</t>
  </si>
  <si>
    <t>ARM consultoria</t>
  </si>
  <si>
    <t xml:space="preserve">O cálculo do WACC deve ser revisado a partir da adequada calibração de seus parâmetros fundamentais: (i) Taxa Livre de Risco; (ii) Prêmio de Risco de Mercado; e (iii) Estrutura de Capital.
A revisão do WACC é indispensável para que ele represente de maneira correta o risco efetivo da atividade de transporte, evitando uma remuneração excessiva em linha com o princípio da modicidade tarifária.
</t>
  </si>
  <si>
    <t xml:space="preserve">O reconhecimento nas tarifas apenas de custos e remuneração compatíveis com os riscos efetivamente incorridos na atividade regulada são imprescindíveis para uma modicidade tarifária e a definição do WACC é um elemento determinante para assegurar que haja o equilíbrio entre a justa remuneração da transportadora e ao mesmo tempo, proteger o usuário dos serviços de transporte de tarifas excessivas. 
A atividade de transporte é a que apresenta o menor nível de risco de toda a cadeia de suprimento, pois opera sob o regime de revenue cap, onde o transportador não assume risco de demanda (volume), em razão dos contratos tipo ship or pay, estando sua remuneração condicionada à disponibilidade, à eficiência operacional e ao cumprimento de parâmetros de qualidade o que implica num risco regulatório limitado, razão pela qual o custo de capital aplicável deve ser inferior, por exemplo, ao da distribuição, que absorve integralmente as variações de volume e de mercado.
A taxa de remuneração proposta pelas transportadoras - 9,41% - se mostra incompatível com a natureza da atividade, bem como, com os padrões regulatórios nacionais e internacionais visto em atividades com risco semelhante onde se verifica taxas significativamente inferiores.
Experiência regulatória nacional e internacional indicam custos médios ponderado de capital aplicado às atividades de transporte e transmissão de energia elétrica, significativamente inferiores
ao praticado em distribuição. Isso se observa, por exemplo, nos parâmetros definidos por diferentes agências reguladoras estaduais (ARSESP jan/2025: 7,90%; AGEPAR: 8,71%; ARSP: 8,65%; SEDECTES-MG: 8,71%), bem como na ANEEL para transmissão de energia elétrica (mar/2025: 7,8%) inferior ao de distribuição de E.E.
A adoção de um WACC superestimado resulta em tarifas excessivamente elevadas, não compatíveis com o princípio da modicidade tarifária e com as boas práticas de regulação econômica, além de prejudicar a competitividade da cadeia do gás natural no país. Por essas razões, o WACC sugerido pelas transportadoras, não pode ser aceito pela ANP devendo ser revisto para se adequar a natureza e os riscos inerentes ao serviço de transporte de gás.
</t>
  </si>
  <si>
    <t xml:space="preserve">(ARSESP jan/2025: 7,90%; AGEPAR: 8,71%; ARSP: 8,65%; SEDECTES-MG: 8,71%), bem como na ANEEL para transmissão de energia elétrica (mar/2025: 7,8%) inferior ao de distribuição de E.E.
A adoção de um WACC superestimado resulta em tarifas excessivamente elevadas, não compatíveis com o princípio da modicidade tarifária e com as boas práticas de regulação econômica, além de prejudicar a competitividade da cadeia do gás natural no país. Por essas razões, o WACC sugerido pelas transportadoras, não pode ser aceito pela ANP devendo ser revisto para se adequar a natureza e os riscos inerentes ao serviço de transporte de gás.
</t>
  </si>
  <si>
    <t>Abegás - Associação Brasileira das Empresas Distribuidoras de Gás Canalizado</t>
  </si>
  <si>
    <t>A atividade de transporte, dentro da cadeia de suprimento do gás natural, é a que apresenta menor risco associado, o que deve ser refletido na taxa de remuneração aplicada. Ressalta-se que não há contrato que determine o valor da taxa, o que - conforme legislação vigente – deve ser definida pelo regulador. 
A taxa de remuneração proposta pelas transportadoras de gás é considerada elevada, quando comparada a outras taxas determinadas por reguladores no Brasil e em segmentos com estruturas de risco de alguma forma comparáveis ou que sirvam de balizador neste sentido, importante salientar que o modelo regulatório de transporte (Revenue Cap) não incorpora risco de demanda, como o que se verifica na distribuição de Gás Natural em modelos determinados pelo regulador , exemplo o Price Cap. Portanto, sem riscos como este, não se justifica a apresentação, pelas transportadoras, de remuneração mais alta do que o praticado em outros elos da cadeia do gás natural canalizado, quando regulado, ou mesmo de outros setores de infraestrutura. Com relação a proposta de aplicação fixa da parcela do custo de capital próprio ao longo do período do projeto, essa está em desacordo com as premissas que orientam o processo de revisão tarifária quinquenal do serviço de transporte de gás natural. No modelo regulatório vigente, baseado no regime de Revenue Cap, a metodologia tarifária prevê a reavaliação periódica de parâmetros econômico-financeiros, entre eles o custo de capital, com o objetivo de refletir as condições de mercado e o ambiente de risco vigentes a cada ciclo tarifário.  A fixação do custo de capital para todo o horizonte do projeto desconsidera as variações macroeconômicas e as mudanças no perfil de risco do setor ao longo do tempo, podendo resultar em uma remuneração inadequada do capital investido considerando que não há respaldo contratual para uma taxa fixa. 
Sugere-se que a ANP revise os cálculos apresentados pelas transportadoras e avalie a pertinência dos incrementos, de forma a considerar a realidade do mercado brasileiro e os impactos que tais revisões venham a ter sobre o mercado consumidor.</t>
  </si>
  <si>
    <t xml:space="preserve">De modo geral, as tarifas de transporte e transmissão de energia elétrica apresentam WACC inferiores aos praticados na distribuição, o que indicaria para o serviço de transporte de gás natural uma taxa abaixo de 7,9%.
O percentual de 9,41% proposto pela ATGas mostra-se desproporcional frente à natureza da atividade e aos riscos envolvidos no serviço de transporte de gás no Brasil. A comparação com referências regulatórias de taxas após impostos reforça essa incompatibilidade:
- ANP – Revisão TBG (2019–2024): 7,25%, com atualização aos atuais parâmetros econômicos, este índice seria 5,25% em 2025
- ANEEL – Distribuição de Energia Elétrica (mar/25): 8,03%
- ANEEL – Transmissão de Energia Elétrica (mar/25): 7,8%
- ARSESP – Distribuição de Gás (jan/25): 7,90%
- Argentina: 7,18% (2025 transporte)
A proposta de manter fixa a taxa de retorno do capital próprio ao longo de todo o projeto também contraria as premissas do modelo regulatório vigente, que prevê revisões tarifárias quinquenais para ajustar parâmetros econômico-financeiros conforme as condições de mercado e o risco setorial. </t>
  </si>
  <si>
    <t>investido considerando que não há respaldo contratual para uma taxa fixa.
Sugere-se que a ANP revise os cálculos apresentados pelas transportadoras e avalie a pertinência dos incrementos, de forma a considerar a realidade do mercado brasileiro e os impactos que tais revisões venham a ter sobre o mercado consumidor.</t>
  </si>
  <si>
    <t xml:space="preserve">Avaliar a relação risco retorno adequada da atividade econômica e do modelo regulatório aplicável ao serviço de transporte.
</t>
  </si>
  <si>
    <t xml:space="preserve">Em se tratando de WACC, entendemos que a taxa que remunera os investimentos deve representar o valor, mais próximo possível, da relação risco/retorno da atividade econômica desempenhada pelo empreendedor, dada uma estrutura da capital adequada. 
Independente do patamar ou valor do WACC, depreendemos que o modelo proposto para as transportadoras de recuperação de receita máxima permitida deixa o risco de mercado com os carregadores, recalculando a tarifa média em caso de queda do volume transportado. Além disso existe a conta regulatória, mitigando assim o risco de demanda, e, portanto, o transportador teria uma receita garantida. 
A título de exemplo, em 2025, as agências reguladoras do Estado de São Paulo e do Espírito Santo aprovaram taxas WACC para os serviços de distribuição nos respectivos Estados, em patamares inferiores aos propostos pelas transportadoras, no entanto, nos modelos regulatórios das concessionárias locais de gás canalizado o risco de mercado fica com as empresas e não é repassado aos usuários.
</t>
  </si>
  <si>
    <t>Sugere-se à ANP que avalie de forma criteriosa a compatibilidade da proposta de WACC de 9,41% apresentada pela NTS com o perfil de risco efetivo da transportadora, especialmente considerando seu histórico de receitas garantidas por contratos legados, a previsibilidade dos fluxos de caixa e a natureza regulada da atividade.</t>
  </si>
  <si>
    <t>A NTS propõe um WACC de 9,41% com base em um novo cálculo não detalhado nos documentos acessíveis, enquanto ainda usufrui de contratos legados com a Petrobras até 2030, que garantem receitas estáveis. Esse contexto reduz significativamente o risco regulatório e de demanda, sugerindo que um WACC mais conservador, possivelmente inferior ao adotado pela ANP na 1ª revisão da TBG (7,25%), seria mais adequado para evitar sobre-remuneração à custa dos usuários finais. A Resolução ANP nº 15/2014, em seu art. 6º, § 3º, exige que a remuneração do capital observe a justa remuneração considerando os riscos inerentes à atividade, o que reforça a necessidade de reavaliação do parâmetro proposto.</t>
  </si>
  <si>
    <t>Propõe-se o ajuste do valor apresentado para 7,25% a.a.</t>
  </si>
  <si>
    <t>O valor proposto de 9,41% a.a. está  acima do apresentado por outras transportadoras e do que é até então aplicado.</t>
  </si>
  <si>
    <t>Instituto Brasileiro de Petróleo e Gás</t>
  </si>
  <si>
    <t xml:space="preserve">WACC: 9,41% a.a. real, muito acima de outras referências de mercado. Abaixo, listamos algumas deliberações recentes relacionadas à distribuição de gás natural, distribuição de energia elétrica e à transmissão de energia elétrica.
•	Deliberação ARSESP Nº 1.630, de Janeiro/2025, para concessionárias de gás canalizado do Estado de São Paulo: 7,90% a.a. 
•	Despacho ANEEL nº 882, de Março/2025, para ativos de distribuição de energia elétrica: 8,03% a.a. 
•	Despacho ANEEL nº 882, de Março/2025, para ativos de transmissão de energia elétrica: 7,89 % a.a.
O IBP também apresenta, conforme nota técnica anexa,  considerações sobre a metodologia adotada para as taxas utilizadas no cálculo do custo médio ponderado de capital, apontando inconsistências quanto à aderência à literatura financeira, às práticas de mercado e às fontes e valores de referência usualmente empregados, especialmente nos seguintes parâmetros: (i) Taxa Livre de Risco (NTN-B); (ii) Prêmio de Risco de Mercado (PRM); e (iii) Estrutura de Capital (percentual de capital próprio e de capital de terceiros).
Além disso, no material anexo enviado pelo IBP por email, é apresentada uma simulação elaborada a partir de ajustes na modelagem proposta pela FGV, cujo resultado indica um WACC de 7% a.a.
Além da simulação apresentada no material anexo, vale destacar a importância de que a metodologia de cálculo do WACC utilize parâmetros que guardem relação entre o setor de referência adotado na metodologia e a realidade do mercado analisado.
Assim, ao adotar como referência para o custo médio da dívida setores como energias renováveis alternativas ou ainda o setor de transporte, perde-se a coerência que deve existir entre a referência adotada e segmento de transporte de gás.
Reforçamos, então que simulações a partir de um agente imparcial foram contratadas pelo Conselho de Usuários, para aprofundar essa avaliação.
</t>
  </si>
  <si>
    <t>Além da simulação apresentada no material anexo, vale destacar a importância de que a metodologia de cálculo do WACC utilize parâmetros que guardem relação entre o setor de referência adotado na metodologia e a realidade do mercado analisado.
Assim, ao adotar como referência para o custo médio da dívida setores como energias renováveis alternativas ou ainda o setor de transporte, perde-se a coerência que deve existir entre a referência adotada e segmento de transporte de gás.
Reforçamos, então que simulações a partir de um agente imparcial foram contratadas pelo Conselho de Usuários, para aprofundar essa avaliação.</t>
  </si>
  <si>
    <t>3S Consultoria</t>
  </si>
  <si>
    <t xml:space="preserve">Propõe-se revisar o WACC a partir da calibração apropriada de seus pilares: (i) taxa livre de risco; (ii) prêmio de risco de mercado; e (iii) estrutura-alvo de capital. 
O objetivo é fazer com que a taxa de remuneração retrate o risco efetivo da atividade de transporte e evite sobrepagamento, resguardando o princípio da modicidade tarifária.
</t>
  </si>
  <si>
    <t>A tarifa deve refletir apenas custos e remuneração compatíveis com os riscos realmente assumidos na atividade regulada. No transporte, esses riscos são inferiores aos de outras etapas da cadeia porque vigora um regime de revenue cap com contratos ship-or-pay: não há exposição direta ao volume; a receita depende de disponibilidade, desempenho operacional e padrões de qualidade. Esse desenho limita o risco regulatório e, por consequência, o custo de capital aplicável deve ser mais baixo do que, por exemplo, na distribuição, que suporta integralmente oscilações de mercado.
A taxa de 9,41% proposta pelas transportadoras não guarda coerência com a natureza do negócio nem com práticas regulatórias no Brasil e no exterior, onde, para atividades de risco similar (transporte e transmissão), observam-se WACCs inferiores aos de distribuição. Parâmetros recentemente fixados por entes reguladores nacionais e estaduais apontam nessa direção.
Um WACC superestimado encarece desnecessariamente as tarifas, fere a modicidade e reduz a competitividade do gás natural. Assim, a ANP deve reavaliar a taxa sugerida, calibrando-a à realidade de risco do transporte.</t>
  </si>
  <si>
    <t>Estrutura de Capital: o objetivo da regulação de um monopólio natural é incentivar a empresa monopolista a buscar a máxima eficiência possível, mantendo uma rentabilidade atrativa para seu negócio. Assim, a utilização dos parâmetros da própria empresa aproximaria o método de tarifação à regulação por custo de serviço, metodologia amplamente questionada pela literatura por não fornecer os estímulos necessários à eficiência e produtividade. Numa atividade de capital intensivo e baixo risco, é natural, e mesmo incentivado, que a alavancagem seja superior à 40%, o que corrobora com a análise dos perfis das transportadoras, as quais apresentam, de forma geral, elevada alavancagem. Sob essa ótica, sugerimos que a ANP adote estrutura de capital semelhante às empresas do setor, da ordem de 55% de endividamento (capital de terceiros) e 45% de capital próprio. Essa estrutura está mais aderente às práticas regulatórias e a própria estrutura de capital das transportadoras. TAG e NTS tem alavancagem superior a 90%.
Taxa Livre de Risco: a série de 20 anos proposta pelas transportadoras tende a buscar um período de alta da NTN-B, sugerimos, portanto, utilizar o período adotado pela Aneel, de 10 anos, resultando em um valor de 5,32%.
Para os parâmetros do beta e prêmio de risco de mercado sugeridos manter as propostas da ATGás, as quais:
β (desalavancado): 0,58
Prêmio de risco de mercado:  6,93%
Utilizando estes parâmetros, o custo de capital próprio seria de 12,58%
Custo de capital de terceiros: para o custo da dívida, sugerimos utilizar como base o custo médio das debêntures emitidas no setor de gás. A proposta da ATGás inclui as debêntures emitidas por diversos setores, o que eleva o custo de captação, já que considera setores de maior risco. Além disso, sugerimos utilizar o custo de emissão de debêntures das próprias transportadoras. A NTS, por exemplo, teve um custo de 0,40%. Assim, propomos que seja adotado para o custo final da dívida, descontado o imposto de renda, o valor de 3,99% para todas as transportadoras.
Utilizando a estrutura de capital proposta, a taxa WACC seria, então, 7,85%.</t>
  </si>
  <si>
    <t>Em setores intensivos em capital e regulados, como é o caso do transporte de gás, o Custo Médio Ponderado de Capital, taxa que remunerará o transportador pela base de ativos investidos é uma das variáveis mais importantes na análise tarifária. Portanto, é importante a atuação do regulador em ponderar corretamente o cálculo, a fim de garantir que o retorno traduza adequadamente os riscos envolvidos no serviço prestado. Isto posto, a taxa de retorno de 9,41% a.a., em termos reais, proposta pelas transportadoras, na visão da ABRACE Energia, não traduz adequadamente o risco na prestação do serviço de transporte, principalmente em um regime de Revenue Cap.
Esse argumento pode ser corroborado pela análise de benchmarking setorial, a partir das taxas recentemente aprovadas por um conjunto de reguladores de setores com estruturas de risco compatíveis, como o segmento de distribuição de gás natural e do setor elétrico brasileiro, as quais:
i.	Deliberação ARSESP Nº 1.630, de janeiro/2025, para concessionárias de gás canalizado do Estado de São Paulo: 7,90% a.a.
ii.	Despacho ANEEL nº 882, de março/2025, para ativos de distribuição de energia elétrica: 8,03% a.a.
iii.	Despacho ANEEL nº 882, de março/2025, para ativos de transmissão de energia elétrica: 7,89 % a.a.
Ademais, importa mencionar que as propostas diferem entre as próprias transportadoras. Por exemplo, enquanto a TAG, NTS e TBG propuseram uma taxa WACC de 9,41% a.a., em termos reais, a TSB e GOM propuseram um valor significativamente menor, mais alinhado às práticas setoriais e ao valor atualmente praticado de7,25% a.a., em termos reais. Tal fato evidencia a sobrevalorização da proposta das três transportadoras, sem qualquer razão aparente.
A argumentação de que o transporte de gás natural apresenta maior risco que os demais segmentos citados pelo fato de ser regime de autorização (e não concessão) não se sustenta, uma vez que os investimentos devem passar por rito regulatório, a fim de vinculá-los à demanda que os viabilizarão. O regime de autorização ainda permite que o transportador opere, realize investimento, sem prazo final, o que poderia aumentar a expectativa de remuneração no longo prazo.
Nesta acepção, a fim de apresentarmos à ANP uma proposta alternativa, a ABRACE Energia junto com outras associações que compõem o Conselho de Usuários do Sistema de Transporte (CdU), contratou consultoria especializada que demonstra que os parâmetros adotados pelas transportadoras TAG, NTS e TBG não seguiram as melhores práticas regulatórias, resultando em uma taxa inadequada à remuneração dos ativos, o que fere à modicidade tarifária, um equilíbrio que deve ser buscado pela ANP.
Por fim, cabe mencionar que não refutamos a proposta de utilização da letra do Tesouro para determinação da taxa livre de riscos do Brasil, contudo é necessário adequação de parâmetros que melhor reflita a remuneração justa da atividade de transporte de gás: estrutura de capital condizente com setores similares e com a alavancagem dos próprios transportadores, janela temporal do NTN-B de 10 anos (em linha com o que foi aprovado pela ANEEL), custo de debêntures do setor de gás natural.</t>
  </si>
  <si>
    <t>que eleva o custo de captação, já que considera setores de maior risco. Além disso, sugerimos utilizar o custo de emissão de debêntures das próprias transportadoras. A NTS, por exemplo, teve um custo de 0,40%. Assim, propomos que seja adotado para o custo final da dívida, descontado o imposto de renda, o valor de 3,99% para todas as transportadoras.
Utilizando a estrutura de capital proposta, a taxa WACC seria, então, 7,85%.</t>
  </si>
  <si>
    <t>Ademais, importa mencionar que as propostas diferem entre as próprias transportadoras. Por exemplo, enquanto a TAG, NTS e TBG propuseram uma taxa WACC de 9,41% a.a., em termos reais, a TSB e GOM propuseram um valor significativamente menor, mais alinhado às práticas setoriais e ao valor atualmente praticado de7,25% a.a., em termos reais. Tal fato evidencia a sobrevalorização da proposta das três transportadoras, sem qualquer razão aparente.
A argumentação de que o transporte de gás natural apresenta maior risco que os demais segmentos citados pelo fato de ser regime de autorização (e não concessão) não se sustenta, uma vez que os investimentos devem passar por rito regulatório, a fim de vinculá-los à demanda que os viabilizarão. O regime de autorização ainda permite que o transportador opere, realize investimento, sem prazo final, o que poderia aumentar a expectativa de remuneração no longo prazo.</t>
  </si>
  <si>
    <t>Nesta acepção, a fim de apresentarmos à ANP uma proposta alternativa, a ABRACE Energia junto com outras associações que compõem o Conselho de Usuários do Sistema de Transporte (CdU), contratou consultoria especializada que demonstra que os parâmetros adotados pelas transportadoras TAG, NTS e TBG não seguiram as melhores práticas regulatórias, resultando em uma taxa inadequada à remuneração dos ativos, o que fere à modicidade tarifária, um equilíbrio que deve ser buscado pela ANP.
Por fim, cabe mencionar que não refutamos a proposta de utilização da letra do Tesouro para determinação da taxa livre de riscos do Brasil, contudo é necessário adequação de parâmetros que melhor reflita a remuneração justa da atividade de transporte de gás: estrutura de capital condizente com setores similares e com a alavancagem dos próprios transportadores, janela temporal do NTN-B de 10 anos (em linha com o que foi aprovado pela ANEEL), custo de debêntures do setor de gás natural.</t>
  </si>
  <si>
    <t>A TBG, TAG e NTS utilizam a mesma taxa de desconto em seus modelos de fluxo de caixa descontado, marcando 9,41%. Consideramos o número está elevado considerando a metodologia apresentada no cômputo do WACC durante o 1º Ciclo Regulatório realizado pela TBG. Estimativas da CBIE Advisory apontam para uma taxa de retorno da ordem de 7,91%</t>
  </si>
  <si>
    <t xml:space="preserve">Consideramos ser necessário revisão das principais premissas utilizadas na construção do WACC Regulatório da taxa de referência da ATGás, principalmente no que diz respeito a Taxa Livre de Risco e remuneração de debentures. Distorções no WACC regulatório possuem impactos sensíveis sobre as tarifas de transporte e, consequentemente, sobre os preços de gás aos consumidores finais. </t>
  </si>
  <si>
    <t>CSN - COMPANHIA SIDERURGICA NACIONAL</t>
  </si>
  <si>
    <t>A proposta de cálculo da taxa de remuneração do capital (WACC) proposta do segmento de transporte adota parâmetros que superestimam o risco e resultam em uma taxa de remuneração excessiva, com impactos tarifários significativos para os usuários.
As transportadoras propõem um WACC de 9,41%, que pode ser considerado fora da realidade do setor de gás encanado no Brasil e até mesmo das práticas de agências de energia elétrica.
No próprio estudo apresentado pela ATGAS, como benchmark de mercado, aponta o que foi aplicado pela ARSESP, para  a 5ª Revisão Tarifária da Comgás. A abordagem utilizada, além de atual, é tecnicamente robusta, regulatoriamente coerente e economicamente equilibrada, promovendo a modicidade tarifária e refletindo com maior precisão o risco real do setor de gás canalizado. 
Contrário do que foi proposto pelas transportadoras. Que é uma proposta excessiva, especialmente em um cenário de redução de demanda e ativos depreciados, além de considerar uma proposta de investimentos agressiva, sem contrapartida de aumento de demanda. Portando uma proposta completamente descabida. 
A seguir, são apresentados os principais parâmetros utilizados pela NTS e pela proposta da ARSESP para a Comgás (Deliberação ARSESP Nº 1.630/2025, Nota Técnica de dezembro/2024 – Custo de Capital 5ª RTO – Gás Canalizado e Nota Técnica Final Comgás P05 RTO; Submódulo 2A.5 – Custo de Capital), com análise técnica de cada item:
a) Taxa Livre de Risco (Rf)
•NTS: 6,09% a.a. real
•ARSESP: 3,91% a.a. real
•A NTS utiliza a média de NTN-Bs com vencimento de 20 anos, refletindo o custo de captação atual do Tesouro Nacional.
• A proposta da ARSESP considera a média de 25 anos dos títulos do Tesouro Americano de 30 anos, o que suaviza flutuações conjunturais e é mais alinhado ao horizonte de longo prazo da concessão.
• Impacto: A taxa mais elevada da NTS resulta em um custo de capital próprio e WACC mais altos.
b) Prêmio de Risco de Mercado (Rm - Rf)
•NTS: 6,73% a.a.
•ARSESP: 5,17% a.a.
•A NTS utiliza dados do S&amp;P500 e UST10Y com janela histórica ampla, porém sem alinhamento temporal com a taxa livre de risco.
•A ARSESP propõe o uso da média de 25 anos do S&amp;P500, com janela alinhada à da taxa livre de risco.
• Impacto: A coerência temporal da ARSESP contribui para maior representatividade do prêmio de risco no CAPM.
c) Beta Desalavancado
•NTS: 0,61
•ARSESP: 0,4274
•NTS baseia-se em dados do setor de distribuição de óleo e gás, que incluem empresas com perfis variados.
•A ARSESP seleciona empresas norte-americanas de gás canalizado, com perfil regulatório semelhante ao brasileiro.
• Impacto: O beta mais elevado da NTS implica maior risco sistemático e custo de capital próprio.
d) Beta Alavancado (Realavancado)
•NTS: 0,78
•ARSESP: 0,6759
•A NTS aplica estrutura de capital de 70/30, sem base histórica específica para o setor de transporte.
• A ARSESP utiliza média ponderada das estruturas regulatórias históricas das distribuidoras (46,83% dívida / 53,17% equity).
• Impacto: A estrutura mais conservadora da NTS eleva o risco percebido e o custo de capital.
e) Custo do Capital Próprio (Ke)
•NTS: 11,36% a.a. real
•ARSESP: 8,85% a.a. real (até 11,21% no cenário superior)
•O Ke da NTS resulta da combinação de parâmetros mais elevados, sem considerar integralmente a previsibilidade do setor regulado.
• A ARSESP propõe que o Ke reflita o risco real de um monopólio natural com receita garantida.
• Impacto: A diferença tem efeito direto sobre o WACC e a tarifa final.
f) Custo da Dívida (Kd)
•	NTS: 7,34% a.a. real
•	ARSESP: 5,80% a.a. real (cenário superior: 7,85%)
• A NTS adota abordagem empírica com cesta de debêntures de infraestrutura de até 5 anos.
• A ARSESP utiliza o modelo CAPM, com separação entre risco soberano e risco de crédito.
• Impacto: Mesmo no cenário superior, o Kd da ARSESP é compensado por um Ke mais conservador
Propomos a adoção de um WACC em torno de 7%, valor compatível com o perfil de risco do setor de transporte de gás natural</t>
  </si>
  <si>
    <t xml:space="preserve">A proposta da NTS, embora possa ser tecnicamente válida e alinhada com práticas da ANEEL, incorpora riscos conjunturais que não se aplicam diretamente ao transporte, especialmente considerando que os contratos são firmes e garantidos financeiramente.
Do ponto de vista da modicidade tarifária, previsibilidade regulatória e proteção ao consumidor, a proposta da Arsesp é mais equilibrada:
Menor WACC → menor Receita Total Requerida → menor tarifa.
Separação de riscos → maior transparência e controle regulatório.
Referência internacional estável → menos suscetível a volatilidades fiscais e políticas domésticas.
A metodologia adotada pela Arsesp na 5ª Revisão Tarifária Ordinária representa o exemplo mais recente, completo e tecnicamente estruturado disponível para o setor de gás canalizado. Fundamentada em parâmetros transparentes, dados históricos e práticas regulatórias consolidadas, essa abordagem oferece uma referência sólida para o cálculo do WACC. Embora tenha sido mencionada de forma breve pela transportadora, uma análise mais aprofundada revela que sua aplicação é significativamente mais coerente e equilibrada do que a proposta apresentada pela NTS, especialmente no que diz respeito à modicidade tarifária e à compatibilidade com os riscos efetivos da atividade de transporte, que tem seus contratos todos lastreados por garantias financeiras.
A definição da metodologia de cálculo do WACC para o transporte de gás natural exige uma avaliação técnica criteriosa, com análise dos riscos envolvidos e dos impactos econômicos sobre o setor e os consumidores. Esse processo deve ocorrer de forma transparente e participativa, por meio de consulta pública, permitindo o debate entre agentes, reguladores e sociedade. A simples divulgação de uma fórmula, sem o devido amadurecimento regulatório, pode comprometer a previsibilidade e a modicidade tarifária. É fundamental que haja tempo adequado para essa construção, garantindo decisões sustentáveis e alinhadas às melhores práticas.
</t>
  </si>
  <si>
    <t>refletindo o custo de captação atual do Tesouro Nacional.
• A proposta da ARSESP considera a média de 25 anos dos títulos do Tesouro Americano de 30 anos, o que suaviza flutuações conjunturais e é mais alinhado ao horizonte de longo prazo da concessão.
• Impacto: A taxa mais elevada da NTS resulta em um custo de capital próprio e WACC mais altos.
b) Prêmio de Risco de Mercado (Rm - Rf)
•NTS: 6,73% a.a.
•ARSESP: 5,17% a.a.
•A NTS utiliza dados do S&amp;P500 e UST10Y com janela histórica ampla, porém sem alinhamento temporal com a taxa livre de risco.
•A ARSESP propõe o uso da média de 25 anos do S&amp;P500, com janela alinhada à da taxa livre de risco.
• Impacto: A coerência temporal da ARSESP contribui para maior representatividade do prêmio de risco no CAPM.•A ARSESP seleciona empresas norte-americanas de gás canalizado, com perfil regulatório semelhante ao brasileiro.
• Impacto: O beta mais elevado da NTS implica maior risco sistemático e custo de capital próprio.
d) Beta Alavancado (Realavancado)
•NTS: 0,78
•ARSESP: 0,6759
•A NTS aplica estrutura de capital de 70/30, sem base histórica específica para o setor de transporte.
• A ARSESP utiliza média ponderada das estruturas regulatórias históricas das distribuidoras (46,83% dívida / 53,17% equity).
• Impacto: A estrutura mais conservadora da NTS eleva o risco percebido e o custo de capital.
e) Custo do Capital Próprio (Ke)
•NTS: 11,36% a.a. real
•ARSESP: 8,85% a.a. real (até 11,21% no cenário superior)
•O Ke da NTS resulta da combinação de parâmetros mais elevados, sem considerar integralmente a previsibilidade do setor regulado.
• A ARSESP propõe que o Ke reflita o risco real de um monopólio natural com receita garantida.
• Impacto: A diferença tem efeito direto sobre o WACC e a tarifa final.
f) Custo da Dívida (Kd)
•	NTS: 7,34% a.a. real
•	ARSESP: 5,80% a.a. real (cenário superior: 7,85%)
• A NTS adota abordagem empírica com cesta de debêntures de infraestrutura de até 5 anos.
• A ARSESP utiliza o modelo CAPM, com separação entre risco soberano e risco de crédito.
• Impacto: Mesmo no cenário superior, o Kd da ARSESP é compensado por um Ke mais conservador
Propomos a adoção de um WACC em torno de 7%, valor compatível com o perfil de risco do setor de transporte de gás natural</t>
  </si>
  <si>
    <t>agentes, reguladores e sociedade. A simples divulgação de uma fórmula, sem o devido amadurecimento regulatório, pode comprometer a previsibilidade e a modicidade tarifária. É fundamental que haja tempo adequado para essa construção, garantindo decisões sustentáveis e alinhadas às melhores práticas.</t>
  </si>
  <si>
    <t>percebido e o custo de capital.
e) Custo do Capital Próprio (Ke)
•NTS: 11,36% a.a. real
•ARSESP: 8,85% a.a. real (até 11,21% no cenário superior)
•O Ke da NTS resulta da combinação de parâmetros mais elevados, sem considerar integralmente a previsibilidade do setor regulado.
• A ARSESP propõe que o Ke reflita o risco real de um monopólio natural com receita garantida.
• Impacto: A diferença tem efeito direto sobre o WACC e a tarifa final.
f) Custo da Dívida (Kd)
•	NTS: 7,34% a.a. real
•	ARSESP: 5,80% a.a. real (cenário superior: 7,85%)
• A NTS adota abordagem empírica com cesta de debêntures de infraestrutura de até 5 anos.
• A ARSESP utiliza o modelo CAPM, com separação entre risco soberano e risco de crédito.
• Impacto: Mesmo no cenário superior, o Kd da ARSESP é compensado por um Ke mais conservador
Propomos a adoção de um WACC em torno de 7%, valor compatível com o perfil de risco do setor de transporte de gás natural•NTS: 0,61
•ARSESP: 0,4274
•NTS baseia-se em dados do setor de distribuição de óleo e gás, que incluem empresas com perfis variados.
•A ARSESP seleciona empresas norte-americanas de gás canalizado, com perfil regulatório semelhante ao brasileiro.
• Impacto: O beta mais elevado da NTS implica maior risco sistemático e custo de capital próprio.
d) Beta Alavancado (Realavancado)
•NTS: 0,78
•ARSESP: 0,6759
•A NTS aplica estrutura de capital de 70/30, sem base histórica específica para o setor de transporte.
• A ARSESP utiliza média ponderada das estruturas regulatórias históricas das distribuidoras (46,83% dívida / 53,17% equity).
• Impacto: A estrutura mais conservadora da NTS eleva o risco percebido e o custo de capital.</t>
  </si>
  <si>
    <t>d) Beta Alavancado (Realavancado)
•NTS: 0,78
•ARSESP: 0,6759
•A NTS aplica estrutura de capital de 70/30, sem base histórica específica para o setor de transporte.
• A ARSESP utiliza média ponderada das estruturas regulatórias históricas das distribuidoras (46,83% dívida / 53,17% equity).
• Impacto: A estrutura mais conservadora da NTS eleva o risco percebido e o custo de capital.</t>
  </si>
  <si>
    <t>a)	A quantificação da BRA proposta não atende à regulação vigente e deve ser reavaliada para incorporar a depreciação regulatória e a amortização havida até o momento, em consonância com o racional econômico original previsto nas memórias de cálculo das tarifas dos contratos legados que foram aprovadas pela ANP, em particular as premissas de valor residual econômico consideradas.
b)	Não obstante a discordância em relação à adoção da metodologia CHCI, por não considerar a depreciação regulatória e a amortização havida até o momento, caso seja adotada a metodologia CHCI, a correção da inflação da BRA deve se dar pelo IPCA, em linha com o Decreto nº 12.153, de 27 de agosto de 2024.
c)	O conceito de BRA BLINDADA, apresentado nas Notas Técnicas da BRA, deve ser reavaliado.</t>
  </si>
  <si>
    <t>a)	A proposta em Consulta Pública não atende à regulação vigente da ANP, em particular à RANP 15/2014, uma vez que ignora a amortização havida até o momento, conforme preconizado no art. 6º, §§ 3º da resolução supracitada, ao considerar critérios contábeis como referência de depreciação regulatória aplicada à tarifa original. Tais critérios não guardam coerência com o racional econômico original e não representam a depreciação e amortização havidas até o momento.
Com base nas informações publicadas pela ANP, conforme decisão unânime na 1.157ª Reunião de Diretoria da Agência, ocorrida em 27/03/2025, acerca das memórias de cálculo que definiram as tarifas originais dos Contratos Legados, e tendo como referência as premissas de valor residual consideradas originalmente, pode se afirmar que os Contratos Malha SE e Malha NE já foram amortizados em mais de 90%. Esses valores foram respaldados por análise independente realizada pela consultoria Calden, contratada pelo CdU.
Cabe mencionar que os contratos de transporte Malha SE e Malha NE foram assinados originalmente em 2003, porém aditados e substituídos por novas versões, inclusive com nova definição de tarifa, em 01/08/2007, com data de início de operação comercial em 01/01/2006, tendo sido, portanto, estabelecidos posteriormente à Lei nº 9.478/97 (“Lei do Petróleo”), que constituiu a ANP e definiu, dentre as suas competências, o estabelecimento de critérios para o cálculo de tarifas de transporte (inciso VI do art. 8º da Lei 9.478/97).
Além disso, o § 1º do art. 58 da Lei do Petróleo estabeleceu que a ANP fixaria o valor e a forma de pagamento da remuneração adequada, caso não houvesse acordo entre as partes, cabendo-lhe também verificar se o valor acordado estava compatível com o mercado.
Cabe ressaltar ainda, que a resolução que regulamentou o inciso VI do art. 8º da Lei, isto é, a RANP nº 29/2005, também já estava vigente no momento de assinatura de tais contratos e ela estabelecia critérios para cálculo de tarifas de transporte dutoviário de gás natural.
Ainda em relação à RANP 29/2005, destaca-se particularmente seu Artigo 11, segundo o qual “as tarifas aplicáveis a qualquer tipo de serviço de transporte de gás natural deverão ser comunicadas à ANP e divulgadas ao mercado”.
Assim, diferentemente do ocorrido com a TBG, os contratos de transporte celebrados no âmbito do Projeto Malhas com o Consórcio Malhas Sudeste Nordeste, posteriormente sucedido pela NTS e pela TAG, foram estabelecidos quando já havia um arcabouço regulatório que não apenas regulava os aspectos associados ao cálculo de tarifas de transporte, como também exigia a comunicação das tarifas a essa Agência.
Particularmente em relação aos ativos abrangidos pelos contratos GASDUC III e Paulínia–Jacutinga, vale destacar que o Anexo IV desses contratos apresenta informações relevantes que se correlacionam diretamente com as memórias de cálculo disponibilizadas nas planilhas fornecidas pela ANP.
Além do Custo Médio Ponderado de Capital (CMPC) aprovado pela Agência à época, os anexos trazem, de forma qualitativa, as principais premissas econômicas que fundamentaram o cálculo das tarifas originais. Entre essas premissas, destaca-se o seguinte trecho, que trata do valor residual:
A análise das planilhas que fundamentaram as tarifas originais, corroborada pelo racional descrito nos respectivos contratos, permite observar que o valor residual — ou seja, o critério econômico utilizado para estimar o montante não amortizado dos ativos ao final dos contratos iniciais — foi definido conceitualmente com base no imobilizado líquido, isto é, na parcela dos ativos ainda não depreciada contabilmente.
Devido à restrição de caracteres do formulário, a contribuição completa será enviada por e-mail.</t>
  </si>
  <si>
    <t xml:space="preserve">Além disso, o § 1º do art. 58 da Lei do Petróleo estabeleceu que a ANP fixaria o valor e a forma de pagamento da remuneração adequada, caso não houvesse acordo entre as partes, cabendo-lhe também verificar se o valor acordado estava compatível com o mercado.
Cabe ressaltar ainda, que a resolução que regulamentou o inciso VI do art. 8º da Lei, isto é, a RANP nº 29/2005, também já estava vigente no momento de assinatura de tais contratos e ela estabelecia critérios para cálculo de tarifas de transporte dutoviário de gás natural.
Ainda em relação à RANP 29/2005, destaca-se particularmente seu Artigo 11, segundo o qual “as tarifas aplicáveis a qualquer tipo de serviço de transporte de gás natural deverão ser comunicadas à ANP e divulgadas ao mercado”.
</t>
  </si>
  <si>
    <t>Assim, diferentemente do ocorrido com a TBG, os contratos de transporte celebrados no âmbito do Projeto Malhas com o Consórcio Malhas Sudeste Nordeste, posteriormente sucedido pela NTS e pela TAG, foram estabelecidos quando já havia um arcabouço regulatório que não apenas regulava os aspectos associados ao cálculo de tarifas de transporte, como também exigia a comunicação das tarifas a essa Agência.
Particularmente em relação aos ativos abrangidos pelos contratos GASDUC III e Paulínia–Jacutinga, vale destacar que o Anexo IV desses contratos apresenta informações relevantes que se correlacionam diretamente com as memórias de cálculo disponibilizadas nas planilhas fornecidas pela ANP.
Além do Custo Médio Ponderado de Capital (CMPC) aprovado pela Agência à época, os anexos trazem, de forma qualitativa, as principais premissas econômicas que fundamentaram o cálculo das tarifas originais. Entre essas premissas, destaca-se o seguinte trecho, que trata do valor residual:</t>
  </si>
  <si>
    <t>A análise das planilhas que fundamentaram as tarifas originais, corroborada pelo racional descrito nos respectivos contratos, permite observar que o valor residual — ou seja, o critério econômico utilizado para estimar o montante não amortizado dos ativos ao final dos contratos iniciais — foi definido conceitualmente com base no imobilizado líquido, isto é, na parcela dos ativos ainda não depreciada contabilmente.
Devido à restrição de caracteres do formulário, a contribuição completa será enviada por e-mail.</t>
  </si>
  <si>
    <t>Na determinação da Base Regulatória de Ativos inicial do novo ciclo, é fundamental reconhecer a depreciação econômica já incorrida sob o regime anterior, permitindo a remuneração apenas do valor residual ainda não recuperado, ao longo da vida útil remanescente dos ativos. No entanto, as propostas apresentadas na Consulta Pública nº 08/2025 desrespeitam esse critério ao preverem nova remuneração para ativos já amortizados, o que fere os princípios da modicidade e da eficiência.
Também os novos investimentos só devem ser incorporados à BRA após entrarem efetivamente em operação, com depreciação baseada na vida útil regulatória da respectiva classe de ativo, sem voltar a contabilizá-los  feitas  em depreciações anteriores.
Além disso, qualquer novo ativo só pode ser adicionado à BRA mediante comprovação técnica e contábil de sua necessidade e prudência, respaldada por auditoria independente que valide sua existência física, condição operacional, vida útil e conformidade com as normas da ANP.
Recomenda-se que a ANP realize auditoria completa da Base Regulatória de Ativos (BRA) proposta pelas transportadoras, com conciliação físico-contábil-regulatória. Essa análise deve considerar o valor residual econômico dos ativos remanescentes dos contratos legados, cuja recuperação e remuneração já ocorreram durante a vigência contratual, de modo a evitar dupla contabilização e garantir aderência aos princípios da modicidade tarifária e da eficiência.
Por fim, a adoção de uma contabilidade regulatória padronizada, transparente e sujeita a revisões públicas é fundamental para evitar a dupla remuneração de ativos, reforçar a segurança jurídica e assegurar tarifas justas e equilibradas para o mercado e os consumidores.</t>
  </si>
  <si>
    <t>Na audiência pública realizada pela Comissão de Infraestrutura do Senado em 24/09/2025, foi debatido o impacto da Consulta Pública ANP nº 08/2025. Na ocasião, a Petrobras — única carregadora dos Contratos Legados — destacou que mais de 90% dos ativos das Malhas Sudeste e Nordeste já foram amortizados. Segundo a empresa, conhecedora dos detalhes dos contratos, as propostas apresentadas pelas transportadoras ignoraram a depreciação já ocorrida, contrariando a lógica econômica dos contratos e infringindo o artigo 6º, §3º, da Resolução ANP nº 15/2014, que rege a atual revisão tarifária.
A própria ANP, ao publicar as memórias de cálculo dos contratos, por pressão do mercado, já demonstrou o histórico de recuperação dos ativos, o qual deve ser respeitado na definição da BRA. Ignorar esse passado compromete a coerência regulatória pode levar à duplicidade de remuneração , o que fere o princípio da modicidade tarifária.
Enquanto a Petrobras estima que a BRA econômica das Malhas Sudeste e Nordeste somadas esteja em torno de R$ 600 milhões, a proposta atualmente em consulta pública apresenta um valor inflado, próximo de R$ 8,9 bilhões, resultado da reinclusão indevida de depreciações já reconhecidas anteriormente em tarifa.
Por isso, recomenda-se que: (i) a BRA inicial reflita apenas o valor residual econômico não recuperado; (ii) novos investimentos sejam remunerados somente após o comissionamento, com base na vida útil regulatória; (iii) haja transparência e auditabilidade, separando os ativos legados dos novos para facilitar a fiscalização; e (iv) os incentivos sejam alinhados para evitar a sobrevalorização dos ativos legados e a recuperação antecipada de novos investimentos, promovendo equilíbrio econômico e justa distribuição de riscos entre transportadoras e usuários.</t>
  </si>
  <si>
    <t>tarifas justas e equilibradas para o mercado e os consumidores.</t>
  </si>
  <si>
    <t>alinhados para evitar a sobrevalorização dos ativos legados e a recuperação antecipada de novos investimentos, promovendo equilíbrio econômico e justa distribuição de riscos entre transportadoras e usuários.</t>
  </si>
  <si>
    <t xml:space="preserve">A proposta das transportadoras não atende à regulação vigente da ANP, uma vez que ignora a depreciação e amortização havidas até o momento, conforme previsto no art. 6º, §§ 3º da RANP 15/2014, ao considerar critérios contábeis como referência de depreciação regulatória aplicada à tarifa original. Tais critérios não guardam coerência com o racional econômico original e não representam a depreciação e amortização havidas até o momento.
a)	Consideramos que a quantificação da BRA proposta pelas transportadoras deve incorporar a depreciação regulatória e a amortização havida até o momento, em consonância com o racional econômico original previsto nas memórias de cálculo das tarifas dos contratos legados que foram aprovadas pela ANP, em particular as premissas de valor residual econômico consideradas. 
b)	Não obstante a discordância em relação à adoção da metodologia CHCI, por não considerar a depreciação regulatória e a amortização havida até o momento, caso seja adotada a metodologia CHCI, a correção da inflação da BRA deve se dar pelo IPCA, em linha com o Decreto nº 12.153, de 27 de agosto de 2024.
c)	O conceito de BRA BLINDADA, apresentado nas Notas Técnicas da BRA, deve ser reavaliado.
</t>
  </si>
  <si>
    <t xml:space="preserve">a)	Consideramos que a proposta apresentada pelas transportadoras nesta Consulta Pública não atende à regulação vigente da ANP, em particular à RANP 15/2014, uma vez que ignora a amortização havida até o momento, conforme preconizado no art. 6º, §§ 3º da resolução supracitada, ao considerar critérios contábeis como referência de depreciação regulatória aplicada à tarifa original. Tais critérios não guardam coerência com o racional econômico original e não representam a depreciação e amortização havidas até o momento.
b)	Não obstante o item (a) acima, as Notas Técnicas da BRA consideram o IGP-M como referência para correção da inflação, enquanto o Decreto nº 12.153, de 27 de agosto de 2024 define o IPCA como referência.
c)	sugerimos que a ANP avalie a pertinência da aplicação do conceito de BRA Blindada e sua interpretação pelas transportadoras, considerando os impactos sobre a eficiência do mercado, a previsibilidade tarifária e a harmonização com práticas internacionais.
</t>
  </si>
  <si>
    <t xml:space="preserve">Para a definição da Base Regulatória Inicial (BRA₀), deve-se utilizar a depreciação econômica ajustada ao montante de capital já recuperado sob o regime anterior, assegurando que apenas o valor residual econômico seja depreciado ao longo da vida útil remanescente dos ativos, conforme normativa vigente. As propostas apresentadas pelas transportadoras na CP 08/2025 não atendem a metodologia atual, resultando em dupla remuneração de ativos já amortizados via tarifa, o que compromete a eficiência econômica e a modicidade tarifária. A base de remuneração deve refletir apenas o valor dos ativos não recuperados. A justa remuneração deve cobrir custos eficientes e retorno sobre capital em uso. Remunerar ativos já amortizados distorce a lógica econômica e implica cobrança duplicada aos consumidores. A ANP deve adotar metodologia que evite sobrevalorização da base, reconheça o uso de ativos antigos e exija que novos investimentos sejam previamente aprovados, eficientes e necessários. Para CAPEX novos, deve-se utilizar a depreciação por vida útil regulatória a partir do comissionamento. A depreciação deverá incidir sobre o valor não recuperado, distribuído ao longo da vida remanescente econômica, podendo-se utilizar depreciação regulatória equivalente àquela adotada para o capex novo, sem reincorporar valores de depreciação já reconhecidos em tarifas anteriores. Ressalta-se que os novos investimentos geram depreciação, com base na vida útil regulatória aplicável à classe de ativo, apenas após a entrada em operação, quando são incorporados à BRA. Adicionalmente, a proposta de BRA blindada só deve ocorrer após a elaboração de uma contabilidade regulatória robusta, amplamente debatida com o mercado. Esse processo deve incluir a avaliação física dos ativos por empresa independente especializada e a análise da ANP quanto à prudência e à necessidade dos investimentos realizados. O objetivo é garantir uma valoração correta e evitar riscos de dupla remuneração e distorções tarifárias. A avaliação independente deve considerar cinco aspectos principais: (1) inventário físico para confirmar a existência e o estado dos ativos; (2) análise da vida útil e depreciação conforme normas da ANP e práticas de engenharia; (3) aplicação de metodologias reconhecidas, como o custo de reposição depreciado; (4) verificação da conformidade regulatória dos ativos; e (5) auditoria dos investimentos realizados (Capex), com validação documental e técnica.
</t>
  </si>
  <si>
    <t xml:space="preserve">A aplicação da depreciação econômica na BRA₀ garante que a base regulatória reflita apenas o valor não recuperado dos ativos legados, evitando a dupla contabilização de investimentos já remunerados. Utilizar uma vida útil nova ou uma taxa contábil média nesses casos inflaria indevidamente a base e violaria o princípio da vedação à dupla recuperação. Para novos investimentos (CAPEX), a vida útil regulatória é o parâmetro mais adequado para distribuir a recuperação do capital com base no uso real dos ativos. Essa separação entre ativos legados e novos facilita a fiscalização, assegura coerência econômica nas decisões de investimento e evita que usuários paguem por ativos antes de entrarem em operação. Diante da insuficiência de informações disponíveis sobre os ativos, a valoração da base blindada, protegida contra falhas ou distorções, depende de avaliação estruturada e detalhada pela ANP. Importa destacar que a metodologia utilizada pela ANP em 2019 para a TBG, que considerou exclusivamente a depreciação contábil, decorreu da ausência de informações sobre as memórias de cálculo das tarifas originais, em um período anterior à própria constituição da Agência, o que explica a decisão, porém, não justifica, pois as informações são de responsabilidade do transportador e devem estar disponíveis. Essa justificativa, contudo, não se aplica às revisões tarifárias das demais transportadoras, cujas memórias de cálculo foram devidamente publicizadas pela ANP, permitindo uma abordagem regulatória mais completa e transparente.
</t>
  </si>
  <si>
    <t xml:space="preserve">especializada e a análise da ANP quanto à prudência e à necessidade dos investimentos realizados. O objetivo é garantir uma valoração correta e evitar riscos de dupla remuneração e distorções tarifárias. A avaliação independente deve considerar cinco aspectos principais: (1) inventário físico para confirmar a existência e o estado dos ativos; (2) análise da vida útil e depreciação conforme normas da ANP e práticas de engenharia; (3) aplicação de metodologias reconhecidas, como o custo de reposição depreciado; (4) verificação da conformidade regulatória dos ativos; e (5) auditoria dos investimentos realizados (Capex), com validação documental e técnica.
</t>
  </si>
  <si>
    <t xml:space="preserve">A definição da Base Regulatória de Ativos (BRA) deve observar rigorosamente os princípios da necessidade, eficiência, prudência e modicidade tarifária, de forma que apenas os ativos efetivamente utilizados e indispensáveis à prestação do serviço de transporte sejam remunerados pela tarifa, em diversas ocasiões, a própria ANP se manifestou no sentido que não será tarifado ao usuário ativos já depreciados no regime então vigente resultando em indevida duplicidade de remuneração aos transportadores.
Na apuração da base inicial, é essencial considerar o grau de depreciação econômica já ocorrido sob o regime anterior, garantindo que somente o valor residual ainda não recuperado seja remunerado ao longo da vida útil remanescente. No entanto, fato é que as propostas apresentadas pelas transportadoras na Consulta Pública nº 08/2025 não atendem a esse critério, pois implicam nova remuneração de ativos já amortizados por tarifas passadas, o que afronta o princípio da modicidade tarifária e compromete a eficiência econômica do sistema.
Adicionalmente, os investimentos novos devem ser reconhecidos somente após sua efetiva entrada em operação e depreciados com base na vida útil regulatória aplicável à classe de ativo, sem reincorporar valores de depreciação já reconhecidos anteriormente. Essa metodologia  evita sobreavaliação patrimonial e garante previsibilidade e estabilidade tarifária.
A incorporação de novos ativos na BRA deve estar condicionada à comprovação de sua necessidade e prudência, mediante documentação técnica e contábil verificável, acompanhada de auditoria independente. Essa auditoria deve confirmar a existência e o estado físico dos ativos, a adequação das vidas úteis e o cumprimento das normas da ANP, prevenindo distorções e assegurando transparência no processo de regulação.
Por fim, a adoção de uma contabilidade regulatória estruturada e transparente, com metodologias uniformes e revisões públicas, é condição essencial para evitar a dupla remuneração de ativos, fortalecer a segurança jurídica e preservar a modicidade tarifária, em benefício de todo o mercado e dos consumidores finais.
Diante disso, recomenda-se que a ANP proceda com auditoria integral da BRA proposta pelas transportadoras, mediante conciliação físico-contábil-regulatória, levando em consideração o valor residual econômico dos ativos remanescentes dos contratos legados, que já tiveram sua devida recuperação e remuneração no período de vigência desses mesmos contratos. Analisados os contratos legados, verifica-se inclusive a incorporação de ativos que jamais foram implantados. As apresentações da Petrobras, que testemunhou os fatos, as implantações e as transações e inclusive foi a carregadora original, revelam que os ativos dos contratos legados estariam 90% amortizados; a ANP poderia partir dessa base até que uma auditoria completa e independente seja realizada.
</t>
  </si>
  <si>
    <t xml:space="preserve">Os impactos da Consulta Pública ANP nº 08/2025 foram debatidos em Audiência Pública da Comissão de Infraestrutura (CI) do Senado Federal, realizada em 24/09/2025. Nessa ocasião, a própria Petrobras, carregadora original dos Contratos Legados, informou que mais de 90% dos ativos das Malhas Sudeste e Nordeste já se encontram amortizados, ressaltando que as propostas das transportadoras, ao desconsiderarem a depreciação já havida, contrariam o racional econômico dos contratos originais e violam o disposto no art. 6º, §3º, da RANP nº 15/2014.
A ANP, ao divulgar as memórias de cálculo dos contratos legados, já evidenciou a trajetória de recuperação histórica dos ativos, que deve necessariamente ser considerada na abertura da BRA. Ignorar esse histórico resultaria na sobreavaliação patrimonial e na dupla remuneração de ativos , em afronta ao princípio da modicidade tarifária e à coerência intertemporal da regulação.
Enquanto a BRA econômica esperada para as Malhas Sudeste e Nordeste seria da ordem de R$ 600 milhões conforme informado pela própria Petrobras, a proposta atualmente em consulta apresenta valor próximo de R$ 8,9 bilhões, inflado artificialmente pela reintrodução de depreciação já reconhecida em tarifas anteriores. Trata-se de matéria de enorme impacto e que merece toda a atenção por parte da ANP.
Diante disso, recomenda-se:
1-Consistência intertemporal e vedação à dupla remuneração: a BRA inicial deve refletir apenas o saldo não recuperado, tomando como referência o valor residual econômico (VRE), no caso dos ativos remanescentes dos contratos legados;
2- Princípio do uso efetivo: novos investimentos só podem ser remunerados após o comissionamento, com base na vida útil regulatória aplicável à classe de ativo;
3- Transparência e auditabilidade: distinguir ativos legados (vida remanescente) de novos (vida útil regulatória) facilita a fiscalização e reduz a assimetria informacional;
4- Alinhamento de incentivos: evita-se tanto a sobrevalorização dos ativos legados quanto a antecipação indevida da recuperação de novos investimentos, garantindo equilíbrio econômico-financeiro e distribuição justa de riscos entre transportadores e usuários.
</t>
  </si>
  <si>
    <t xml:space="preserve">normas da ANP, prevenindo distorções e assegurando transparência no processo de regulação.
Por fim, a adoção de uma contabilidade regulatória estruturada e transparente, com metodologias uniformes e revisões públicas, é condição essencial para evitar a dupla remuneração de ativos, fortalecer a segurança jurídica e preservar a modicidade tarifária, em benefício de todo o mercado e dos consumidores finais.
Diante disso, recomenda-se que a ANP proceda com auditoria integral da BRA proposta pelas transportadoras, mediante conciliação físico-contábil-regulatória, levando em consideração o valor residual econômico dos ativos remanescentes dos contratos legados, que já tiveram sua devida recuperação e remuneração no período de vigência desses mesmos contratos. Analisados os contratos legados, verifica-se inclusive a incorporação de ativos que jamais foram implantados. As apresentações da Petrobras, que testemunhou os fatos, as implantações e as transações e inclusive foi a carregadora original, revelam que os ativos dos contratos legados estariam 90% amortizados; a ANP poderia partir dessa base até que uma auditoria completa e independente seja realizada.
</t>
  </si>
  <si>
    <t xml:space="preserve">aplicável à classe de ativo;
3- Transparência e auditabilidade: distinguir ativos legados (vida remanescente) de novos (vida útil regulatória) facilita a fiscalização e reduz a assimetria informacional;
4- Alinhamento de incentivos: evita-se tanto a sobrevalorização dos ativos legados quanto a antecipação indevida da recuperação de novos investimentos, garantindo equilíbrio econômico-financeiro e distribuição justa de riscos entre transportadores e usuários.
</t>
  </si>
  <si>
    <t xml:space="preserve">Justificativa:
A proposta de BRA apresentada na Consulta Pública nº 08/2025, com valor próximo de R$ 8,9 bilhões, está drasticamente inflada devido à reincorporação de depreciação já reconhecida em tarifas anteriores, configurando dupla remuneração e violando o princípio da modicidade tarifária.
Mais de 90% dos ativos legados já se encontram amortizados, conforme informado pela Petrobras em audiência pública, reforçando a necessidade de que a BRA inicial reflita apenas o valor residual econômico (VRE).
Novos investimentos (CAPEX) devem ser incorporados apenas após comissionamento, utilizando vida útil regulatória adequada, garantindo remuneração proporcional ao uso efetivo. A distinção entre ativos legados e novos é essencial para assegurar transparência, auditabilidade e equilíbrio econômico-financeiro, prevenindo sobrevalorização e antecipação indevida de recuperação de investimentos.
Recomenda-se que a ANP realize avaliação estruturada e auditoria independente da BRA, garantindo coerência econômica, modicidade tarifária, previsibilidade, proteção aos usuários e competitividade do gás natural para a indústria brasileira.
</t>
  </si>
  <si>
    <t>Quantum do Brasil</t>
  </si>
  <si>
    <t xml:space="preserve">Solicita-se que a transportadora NTS esclareça e documente os valores utilizados para projetar o CAPEX referente ao ano de 2025, uma vez que a data de corte das análises é dezembro/2024 e os valores dos ativos do ano 2025 foram incluídos na estimação dos investimentos não realizados. A NTS deve informar a totalidade dos ativos existentes em operação incluindo os ativos destinado ao atendimento dos contratos legados.
Também, recomenda-se que dado que a proposta de depreciação dos investimentos não remunerados da NTS não se ajusta à regulação vigente, a ANP deve solicitar à transportadora que apresente um estudo demostrando o prejuízo (não remuneração dos investimentos) mediante a comparação da receita regulatória e a receita efetivamente obtida
</t>
  </si>
  <si>
    <t xml:space="preserve">A justificativa para as contribuições propostas para esta seção está detalhada no relatório "Contrib Quantum - CP 08 2025" enviado por e-mail.   </t>
  </si>
  <si>
    <t>A definição da Base Regulatória de Ativos (BRA) deve observar rigorosamente os princípios da necessidade, eficiência, prudência e modicidade tarifária, de forma que apenas os ativos efetivamente utilizados e indispensáveis à prestação do serviço de transporte sejam remunerados pela tarifa.
Na apuração da base inicial, é essencial considerar o grau de depreciação econômica já ocorrido sob o regime anterior, garantindo que somente o valor residual ainda não recuperado seja remunerado ao longo da vida útil remanescente. As propostas apresentadas pelas transportadoras na Consulta Pública nº 08/2025 não atendem a esse critério, pois implicam nova remuneração de ativos já amortizados por tarifas passadas, o que afronta o princípio da modicidade tarifária e compromete a eficiência econômica do sistema.
Os investimentos novos devem ser reconhecidos somente após sua efetiva entrada em operação e depreciados com base na vida útil regulatória aplicável à classe de ativo, sem reincorporar valores de depreciação já reconhecidos anteriormente. Essa metodologia assegura coerência com o princípio do uso efetivo do ativo (used and useful), evita sobreavaliação patrimonial e garante previsibilidade e estabilidade tarifária.
A incorporação de novos ativos na BRA deve estar condicionada à comprovação de sua necessidade e prudência, mediante documentação técnica e contábil verificável, acompanhada de auditoria independente. Essa auditoria deve confirmar a existência e o estado físico dos ativos, a adequação das vidas úteis e o cumprimento das normas da ANP, prevenindo distorções e assegurando transparência no processo de regulação.
Por fim, a adoção de uma contabilidade regulatória estruturada e transparente, com metodologias uniformes e revisões públicas, é condição essencial para evitar a dupla remuneração de ativos, fortalecer a segurança jurídica e preservar a modicidade tarifária, em benefício de todo o mercado e dos consumidores finais.
Diante disso, recomenda-se que a ANP proceda com auditoria integral da BRA proposta pelas transportadoras, mediante conciliação físico-contábil-regulatória, levando em consideração o valor residual econômico dos ativos remanescentes dos contratos legados, que já tiveram sua devida recuperação e remuneração no período de vigência desses mesmos contratos.</t>
  </si>
  <si>
    <t>Os impactos da Consulta Pública ANP nº 08/2025 foram debatidos em Audiência Pública da Comissão de Infraestrutura (CI) do Senado Federal, realizada em 24/09/2025. Nessa ocasião, a própria Petrobras, carregadora original dos Contratos Legados, informou que mais de 90% dos ativos das Malhas Sudeste e Nordeste já se encontram amortizados, ressaltando que as propostas das transportadoras, ao desconsiderarem a depreciação já havida, contrariam o racional econômico dos contratos originais e violam o disposto no art. 6º, §3º, da RANP nº 15/2014.
A ANP, ao divulgar as memórias de cálculo dos contratos legados, já evidenciou a trajetória de recuperação histórica dos ativos, que deve necessariamente ser considerada na abertura da BRA. Ignorar esse histórico resultaria na sobreavaliação patrimonial e na dupla remuneração de ativos (double recovery), em afronta ao princípio da modicidade tarifária e à coerência intertemporal da regulação.
Enquanto a BRA econômica esperada para as Malhas Sudeste e Nordeste seria da ordem de R$ 600 milhões conforme informado pela própria Petrobras, a proposta atualmente em consulta apresenta valor próximo de R$ 8,9 bilhões, inflado artificialmente pela reintrodução de depreciação já reconhecida em tarifas anteriores.
Diante disso, recomenda-se:
(i) Consistência intertemporal e vedação à dupla remuneração: a BRA inicial deve refletir apenas o saldo não recuperado, tomando como referência o valor residual econômico (VRE), no caso dos ativos remanescentes dos contratos legados;
(ii) Princípio do uso efetivo: novos investimentos só podem ser remunerados após o comissionamento, com base na vida útil regulatória aplicável à classe de ativo;
(iii) Transparência e auditabilidade: distinguir ativos legados (vida remanescente) de novos (vida útil regulatória) facilita a fiscalização e reduz a assimetria informacional;
(iv) Alinhamento de incentivos: evita-se tanto a sobrevalorização dos ativos legados quanto a antecipação indevida da recuperação de novos investimentos, garantindo equilíbrio econômico-financeiro e distribuição justa de riscos entre transportadores e usuários.</t>
  </si>
  <si>
    <t>Por fim, a adoção de uma contabilidade regulatória estruturada e transparente, com metodologias uniformes e revisões públicas, é condição essencial para evitar a dupla remuneração de ativos, fortalecer a segurança jurídica e preservar a modicidade tarifária, em benefício de todo o mercado e dos consumidores finais.
Diante disso, recomenda-se que a ANP proceda com auditoria integral da BRA proposta pelas transportadoras, mediante conciliação físico-contábil-regulatória, levando em consideração o valor residual econômico dos ativos remanescentes dos contratos legados, que já tiveram sua devida recuperação e remuneração no período de vigência desses mesmos contratos.</t>
  </si>
  <si>
    <t>(iv) Alinhamento de incentivos: evita-se tanto a sobrevalorização dos ativos legados quanto a antecipação indevida da recuperação de novos investimentos, garantindo equilíbrio econômico-financeiro e distribuição justa de riscos entre transportadores e usuários.</t>
  </si>
  <si>
    <t xml:space="preserve">A Base Regulatória de Ativos (BRA) deve, em sua definição, estar rigorosamente aderente aos princípios da necessidade, eficiência, prudência e modicidade tarifária, de forma que apenas os ativos efetivamente utilizados e indispensáveis à prestação do serviço de transporte sejam remunerados pela tarifa.
Na apuração da base inicial de cada ciclo, é imperioso considerar o grau de depreciação econômica já ocorrido, garantindo que somente o valor residual ainda não recuperado seja remunerado ao longo da vida útil remanescente. Nesse sentido, as propostas formuladas pelas transportadoras no âmbito da Consulta Pública nº 08/2025 estão completamente desalinhadas com esse critério, pois, na prática, implicará numa duplicidade de remuneração de ativos já amortizados por tarifas aplicadas no passado, em desacordo com o princípio da modicidade tarifária, comprometendo a eficiência econômica do sistema.
Já no caso dos novos investimentos, os mesmos devem ser reconhecidos pelo valor efetivo de sua execução e tão somente após sua efetiva entrada em operação. A ANP deveria ainda, estabelecer parâmetros máximos de custos unitários passiveis de serem retribuíveis nas tarifas, assim como se verifica, em boas práticas regulatórias. Esses ativos devem ser depreciados com base na vida útil regulatória (A ANP deveria estabelecer a vida útil aplicada a cada ativo como ocorre também nas boas práticas regulatórias) aplicável à classe de ativo, sem reincorporar valores de depreciação já reconhecidos anteriormente. 
Isso contribui para assegurar a coerência com o princípio do uso efetivo do ativo (used and useful), evitando uma sobreavaliação patrimonial, garantindo a previsibilidade e a estabilidade tarifária, o que não se verificou no caso dos contratos legados, alguns com custos projetados excessivos e alguns até não operacionais ou existentes.
A incorporação de novos ativos na BRA deve estar condicionada à comprovação de sua necessidade e prudência, mediante documentação técnica e contábil verificável, acompanhada de auditoria independente como também se verifica em regulações consolidadas pelo mundo. Uma auditoria deve confirmar a existência e o estado físico dos ativos, a adequação das vidas úteis e o cumprimento das normas da ANP, prevenindo distorções e assegurando transparência no processo de regulação.
A adoção de contabilidade regulatória estruturada e transparente, com metodologias uniformes e revisões públicas, será elemento essencial para se evitar a dupla remuneração de ativos, fortalecendo a segurança jurídica e preservando a modicidade tarifária, em benefício de todo o mercado.
</t>
  </si>
  <si>
    <t xml:space="preserve">Os impactos da Consulta Pública ANP nº 08/2025 foram debatidos em Audiência Pública da Comissão de Infraestrutura (CI) do Senado Federal, realizada em 24/09/2025. Nessa ocasião, a própria Petrobras, carregadora original dos Contratos Legados, informou que mais de 90% dos ativos das Malhas Sudeste e Nordeste já se encontram amortizados, ressaltando que as propostas das transportadoras, ao desconsiderarem a depreciação já havida, contrariam o racional econômico dos contratos originais e violam o disposto no art. 6º, §3º, da RANP nº 15/2014.
A ANP, ao divulgar as memórias de cálculo dos contratos legados, já evidenciou a trajetória de recuperação histórica dos ativos, que deve necessariamente ser considerada na abertura da BRA. Ignorar esse histórico resultaria na sobreavaliação patrimonial e na dupla remuneração de ativos (double recovery), em afronta ao princípio da modicidade tarifária e à coerência intertemporal da regulação.
Enquanto a BRA econômica esperada para as Malhas Sudeste e Nordeste seria, segundo nossos cálculos, da ordem de R$ 450 milhões (R$ 216 milhões - Malha NE e R$ 231 milhões - Malha SE) segundo nossos cálculos, que por sinal, coincidem em ordem de grandeza com o valor indicado pela própria Petrobras, a proposta atualmente em consulta apresenta valor próximo de R$ 8,9 bilhões, está incrementada pela reintrodução de depreciação já reconhecida em tarifas anteriores, o que a ANP não pode reconhecer pelos princípios da administração pública.
Face ao anteriormente exposto, a ANP deve exigir:
(i) Consistência intertemporal e vedação à dupla remuneração: a BRA inicial deve refletir apenas o saldo não recuperado, tomando como referência o valor residual econômico (VRE);
(ii) Princípio do uso efetivo: novos investimentos só podem ser remunerados após o comissionamento, com base na vida útil regulatória aplicável à classe de ativo;
(iii) Transparência e auditabilidade: distinguir ativos legados (vida remanescente) de novos (vida útil regulatória) facilita a fiscalização e reduz a assimetria informacional;
(iv) Alinhamento de incentivos: evita-se tanto a sobrevalorização dos ativos legados quanto a antecipação indevida da recuperação de novos investimentos, garantindo equilíbrio econômico-financeiro e distribuição justa de riscos entre transportadores e usuários.
</t>
  </si>
  <si>
    <t xml:space="preserve">Isso contribui para assegurar a coerência com o princípio do uso efetivo do ativo (used and useful), evitando uma sobreavaliação patrimonial, garantindo a previsibilidade e a estabilidade tarifária, o que não se verificou no caso dos contratos legados, alguns com custos projetados excessivos e alguns até não operacionais ou existentes.
A incorporação de novos ativos na BRA deve estar condicionada à comprovação de sua necessidade e prudência, mediante documentação técnica e contábil verificável, acompanhada de auditoria independente como também se verifica em regulações consolidadas pelo mundo. Uma auditoria deve confirmar a existência e o estado físico dos ativos, a adequação das vidas úteis e o cumprimento das normas da ANP, prevenindo distorções e assegurando transparência no processo de regulação.
A adoção de contabilidade regulatória estruturada e transparente, com metodologias uniformes e revisões públicas, será elemento essencial para se evitar a dupla remuneração de ativos, fortalecendo a segurança jurídica e preservando a modicidade tarifária, em benefício de todo o mercado.
</t>
  </si>
  <si>
    <t xml:space="preserve">
(i) Consistência intertemporal e vedação à dupla remuneração: a BRA inicial deve refletir apenas o saldo não recuperado, tomando como referência o valor residual econômico (VRE);
(ii) Princípio do uso efetivo: novos investimentos só podem ser remunerados após o comissionamento, com base na vida útil regulatória aplicável à classe de ativo;
(iii) Transparência e auditabilidade: distinguir ativos legados (vida remanescente) de novos (vida útil regulatória) facilita a fiscalização e reduz a assimetria informacional;
(iv) Alinhamento de incentivos: evita-se tanto a sobrevalorização dos ativos legados quanto a antecipação indevida da recuperação de novos investimentos, garantindo equilíbrio econômico-financeiro e distribuição justa de riscos entre transportadores e usuários.
</t>
  </si>
  <si>
    <t>Para a definição da Base Regulatória Inicial (BRA₀), deve-se utilizar a depreciação econômica ajustada ao montante de capital já recuperado sob o regime anterior, assegurando que apenas o valor residual econômico seja depreciado ao longo da vida útil remanescente dos ativos, conforme normativa vigente. As propostas apresentadas pelas transportadoras na CP 08/2025 não atendem a metodologia atual, resultando em dupla remuneração de ativos já amortizados via tarifa, o que compromete a eficiência econômica e a modicidade tarifária. A base de remuneração deve refletir apenas o valor dos ativos não recuperados.
A justa remuneração deve cobrir custos eficientes e retorno sobre capital em uso. Remunerar ativos já amortizados distorce a lógica econômica e implica cobrança duplicada aos consumidores. A ANP deve adotar metodologia que evite sobrevalorização da base, reconheça o uso de ativos antigos e exija que novos investimentos sejam previamente aprovados, eficientes e necessários.
Para CAPEX novos, deve-se utilizar a depreciação por vida útil regulatória a partir do comissionamento. A depreciação deverá incidir sobre o valor não recuperado, distribuído ao longo da vida remanescente econômica, podendo-se utilizar depreciação regulatória equivalente àquela adotada para o capex novo, sem reincorporar valores de depreciação já reconhecidos em tarifas anteriores. Ressalta-se que os novos investimentos geram depreciação, com base na vida útil regulatória aplicável à classe de ativo, apenas após a entrada em operação, quando são incorporados à BRA. 
Adicionalmente, a proposta de BRA blindada só deve ocorrer após a elaboração de uma contabilidade regulatória robusta, amplamente debatida com o mercado. Esse processo deve incluir a avaliação física dos ativos por empresa independente especializada e a análise da ANP quanto à prudência e à necessidade dos investimentos realizados. O objetivo é garantir uma valoração correta e evitar riscos de dupla remuneração e distorções tarifárias.
A avaliação independente deve considerar cinco aspectos principais: (1) inventário físico para confirmar a existência e o estado dos ativos; (2) análise da vida útil e depreciação conforme normas da ANP e práticas de engenharia; (3) aplicação de metodologias reconhecidas, como o custo de reposição depreciado; (4) verificação da conformidade regulatória dos ativos; e (5) auditoria dos investimentos realizados (Capex), com validação documental e técnica.</t>
  </si>
  <si>
    <t>A aplicação da depreciação econômica na BRA₀ garante que a base regulatória reflita apenas o valor não recuperado dos ativos legados, evitando a dupla contabilização de investimentos já remunerados. Utilizar uma vida útil nova ou uma taxa contábil média nesses casos inflaria indevidamente a base e violaria o princípio da vedação à dupla recuperação. 
Para novos investimentos (CAPEX), a vida útil regulatória é o parâmetro mais adequado para distribuir a recuperação do capital com base no uso real dos ativos. Essa separação entre ativos legados e novos facilita a fiscalização, assegura coerência econômica nas decisões de investimento e evita que usuários paguem por ativos antes de entrarem em operação. 
Diante da insuficiência de informações disponíveis sobre os ativos, a valoração da base blindada, protegida contra falhas ou distorções, depende de avaliação estruturada e detalhada pela ANP, incluindo a contratação de avaliação independente de ativos para fins de fiscalização pelo regulador.
Importa destacar que a metodologia utilizada pela ANP em 2019 para a TBG, que considerou exclusivamente a depreciação contábil, decorreu da ausência de informações sobre as memórias de cálculo das tarifas originais, em um período anterior à própria constituição da Agência. Essa justificativa, contudo, não se aplica às revisões tarifárias das demais transportadoras, cujas memórias de cálculo foram devidamente publicizadas pela ANP, permitindo uma abordagem regulatória mais completa e transparente.</t>
  </si>
  <si>
    <t>debatida com o mercado. Esse processo deve incluir a avaliação física dos ativos por empresa independente especializada e a análise da ANP quanto à prudência e à necessidade dos investimentos realizados. O objetivo é garantir uma valoração correta e evitar riscos de dupla remuneração e distorções tarifárias.
A avaliação independente deve considerar cinco aspectos principais: (1) inventário físico para confirmar a existência e o estado dos ativos; (2) análise da vida útil e depreciação conforme normas da ANP e práticas de engenharia; (3) aplicação de metodologias reconhecidas, como o custo de reposição depreciado; (4) verificação da conformidade regulatória dos ativos; e (5) auditoria dos investimentos realizados (Capex), com validação documental e técnica.</t>
  </si>
  <si>
    <t>Solicita-se que a transportadora NTS esclareça e documente os valores utilizados para projetar o CAPEX referente ao ano de 2025, uma vez que a data de corte das análises é dezembro/2024 e os valores dos ativos do ano 2025 foram incluídos na estimação dos investimentos não realizados.
Também recomenda-se que a NTS informe a totalidade dos ativos existentes em operação incluindo os ativos destinado ao atendimento dos contratos legados. 
Também recomenda-se que a atualização monetária da Base Regulatória de Ativos da NTS seja realizada exclusivamente com base no IPCA, em conformidade com o disposto na Consulta Pública nº 05/2025, garantindo uniformidade entre as transportadoras e evitando a introdução de índices alternativos que possam comprometer a comparabilidade e a transparência regulatória.</t>
  </si>
  <si>
    <t>A justificativa da contribuição desta secção é desenvolvida no documento Contrib Quantum – CP 08 2025 enviado por mail.</t>
  </si>
  <si>
    <t xml:space="preserve">O primeiro aspecto que gostaríamos de destacar é o momento de transição que esse ciclo tarifário apresenta, pois, alguns contratos legados vencem entre 2025 e 2030. Nesse sentido, deve haver uma metodologia de valoração da base de ativos, que respeite o que ficou pactuado em tais contratos. Ou seja, se a tarifa aplicada em nestes contratos, independente da vida útil dos ativos, foi calculada com considerando parâmetros distintos dos propostos pelas transportadoras, devem prevalecer nesse caso o que fora firmado em tais contratos e em suas memórias de cálculo. 
Entendemos que uma regulamentação a posterior não deve prejudicar a regra contratual previamente estabelecida, mas também, caso o benefício econômico dos ativos já tenham sido integralmente ou parcialmente percebidos pelos transportadores, o seu valor residual deverá respeitar o racional dos contratos que os geraram e não uma nova regra que possa implicar remuneração adicional.
Assim, para definir a base regulatória de ativos inicial deve-se atestar o tipo de depreciação definida no regime anterior, ou seja, conforme lógica dos contratos legados. As propostas apresentadas pelas transportadoras não abordam esse tema, e devemos garantir que não há qualquer tipo de sobre remuneração de ativos já amortizados do ponto de vista econômico-tarifário, o que fere a eficiência e impacta na modicidade tarifária.
Para os demais ativos que não foram constituídos para prestação dos serviços no âmbito dos contratos legados, poderiam ser utilizadas as metodologias propostas pela ANP, CHCI ou CRN, sempre levando em consideração a eficiência e a prudência nos custos desses ativos e o processo autorizativo padrão para esse regime regulatório. 
A ANP poderia trabalhar na construção, de forma transparente, em conjunto com os transportadores e com auxílio de estudos de benchmarks internacionais, um banco de preços eficientes dos ativos de transporte. 
Nesse contexto, a proposta sobre a blindagem da base de ativos regulatória, deveria ser avaliada com muita cautela, tal procedimento, se aplicável, só deveria ocorrer após um processo público e robusto de validação da base de ativos, promovido com um amplo debate com o mercado. Esse deve contar com o subsídio de parecer e avaliação física independente promovida pela ANP com o objetivo de garantir uma valoração correta da BRA e evitar distorções tarifárias.
</t>
  </si>
  <si>
    <t xml:space="preserve">consideração a eficiência e a prudência nos custos desses ativos e o processo autorizativo padrão para esse regime regulatório. 
A ANP poderia trabalhar na construção, de forma transparente, em conjunto com os transportadores e com auxílio de estudos de benchmarks internacionais, um banco de preços eficientes dos ativos de transporte. 
Nesse contexto, a proposta sobre a blindagem da base de ativos regulatória, deveria ser avaliada com muita cautela, tal procedimento, se aplicável, só deveria ocorrer após um processo público e robusto de validação da base de ativos, promovido com um amplo debate com o mercado. Esse deve contar com o subsídio de parecer e avaliação física independente promovida pela ANP com o objetivo de garantir uma valoração correta da BRA e evitar distorções tarifárias.
</t>
  </si>
  <si>
    <t>Sugere-se à ANP que considere a reavaliação da base de ativos proposta pela NTS com base em metodologia de benchmarking setorial, além da análise do CHCI, de modo a verificar se os valores propostos se encontram dentro de parâmetros adequados de eficiência e proporcionalidade.</t>
  </si>
  <si>
    <t>A proposta da NTS adota exclusivamente o método do Custo Histórico Corrigido pela Inflação (CHCI), com base em registros contábeis atualizados pelo IGP-M. Embora previsto na Resolução ANP nº 15/2014 (art. 6º, § 3º, I), esse método pode resultar em sobreavaliação caso não seja confrontado com outras abordagens (como o Custo de Reposição ou benchmarking setorial), conforme o § 4º do mesmo artigo. Ademais, parte dos ativos considerados ainda não foram depreciados ou remunerados, o que exige cautela para evitar dupla remuneração. Ressalta-se que a eficiência dos investimentos deve ser aferida, e não apenas considerada a realização contábil dos mesmos.</t>
  </si>
  <si>
    <t>Necessário revisar o valor da BRA proposta:
 i) apresentar os dados de amortização dos contratos legados;
ii) ajuste do indexador monetário para o IPCA;
iii) exclusão dos ativos em planejamento ou em fase implantação da sua composição.</t>
  </si>
  <si>
    <t>i) Manter a metodologia de valoração prevista nos contratos legados evita a dupla remuneração dos ativos;
ii) O indexador IPCA é usado para reajuste de tarifa de energia, assim, para uso termelétrico do gás seria adequado usar o IPCA. Além disso, conforme estabelece o Art. 26, § 8º do Decreto 10.712/21, parágrafo incluído pelo Decreto 12.153/24, deve ser utilizado o IPCA;
iii) Considerando que a metodologia considera a vida útil, o ativo só começa a depreciar após a sua entrada em operação, ou seja, se a BRA incluir o valor investido, a remuneração será mais extensa que a vida útil do ativo.</t>
  </si>
  <si>
    <t>a)	A quantificação da BRA apresentada não está em conformidade com a regulação vigente e deve ser revista, de modo a incorporar a depreciação regulatória e a amortização já ocorrida, em alinhamento ao racional econômico originalmente previsto nas memórias de cálculo das tarifas dos contratos legados aprovadas pela ANP, especialmente no que se refere às premissas de valor residual econômico.
b)	Ainda que haja discordância quanto à aplicação da metodologia CHCI — por desconsiderar a depreciação regulatória e a amortização já realizada —, caso essa metodologia venha a ser adotada, a atualização da BRA pela inflação deve ser feita com base no IPCA, em conformidade com o Decreto nº 12.153, de 27 de agosto de 2024.
c)	Também avaliamos que conceito de BRA “blindada”, tal como apresentado nas Notas Técnicas, deve ser objeto de reavaliação.</t>
  </si>
  <si>
    <t xml:space="preserve">a) A proposta em Consulta Pública não é aderente à regulação estabelecida para o tema pela ANP por meio da RANP 15/2014, dado que não é levado em conta o valor amortizado até o momento, conforme estabelecido no art. 6º, § 3º da referida resolução. Isso porque a proposta em Consulta Pública considera critérios contábeis como referência de depreciação regulatória aplicada à tarifa original. Tais critérios não são condizentes com o racional econômico original e não refletem a depreciação e amortização ocorridas até o momento.
Com base nas informações divulgadas pela ANP, conforme deliberação unânime da 1.157ª Reunião de Diretoria, realizada em 27/03/2025, e considerando as memórias de cálculo que estabeleceram as tarifas originais dos Contratos Legados, bem como as premissas de valor residual então adotadas, verifica-se que os Contratos Malha SE e Malha NE já se encontram amortizados em mais de 90%. Esse entendimento é corroborado por análise independente conduzida pela consultoria Calden, contratada pelo CdU. A CONTINUAÇÃO DO ITEM A) SEGUIRÁ NO MATERIAL ENVIADO EM ANEXO POR E-MAIL PELO IBP
b)	Não obstante o item (a) acima, as Notas Técnicas da BRA consideram como índice de referência para correção da inflação o IGP-M. Entretanto, o Decreto nº 12.153, de 27 de agosto de 2024 define o IPCA como referência.
Vale destacar ainda que as planilhas disponibilizadas apresentam diferentes versões, com valores de BRA que não são coerentes com os apresentados nas Notas Técnicas. Uma das explicações para esta diferença é a adoção do critério IPCA como fator de correção nas planilhas somente no horizonte mais recente do histórico, notadamente a partir de 2024.
Adicionalmente, destacamos que o valor apresentado com base na metodologia do CHCI aparentemente não considera no seu cálculo somente o efetivo custo de aquisição dos ativos (ou seja, o valor contábil). 
Ao examinar as memórias de cálculo que estabeleceram as tarifas originais dos Contratos Legados, publicadas pela ANP em decisão unânime da 1.157ª Reunião de Diretoria, realizada em 27/03/2025, observa-se que, no caso do Contrato de Transporte Malha SE, a linha de investimento contempla tanto novos aportes quanto custos de reposição. 
Entendemos que os novos investimentos se refiram aos ativos implantados quando da implementação do Projeto Malhas (por. ex.: Gasoduto Campinas-Rio - GASCAR) e que os custos de reposição se refiram aos ativos pré-existentes que eram de propriedade da Petrobras e foram aportados na transportadora (por. ex.: GASPAL, GASAN, GASBEL, GASVOL etc.). 
O valor da BRA, quando calculado pela metodologia CHCI, não deve se basear no custo de reposição utilizado no cálculo tarifário original, mas sim no valor contábil efetivo. Assim, recomenda-se a obtenção das devidas evidências dos registros contábeis desses ativos, considerando que os bens pré-existentes já deveriam estar integralmente depreciados contabilmente.
c)	As Notas Técnicas da BRA introduzem o conceito de 'BRA Blindada', argumentando que o modelo encontra precedentes em outros segmentos regulados no Brasil tais como o segmento de distribuição de gás natural ou ainda a transmissão de energia elétrica. No entanto, ao analisar os códigos tarifários europeus — que possuem uma estrutura de  precificação do transporte de gás natural também com base no modelo  de entrada e saída (entry-exit) — não foi possível identificar a aplicação do mesmo conceito.
Além disso, é válido destacar que há diferenças substanciais na governança do processo decisório de investimentos no setor elétrico brasileiro em relação àquela verificada no setor de transporte de gás natural.  A CONTINUÇÃO DO ITEM C) SEGUIRÁ NO MATERIAL ENVIADO EM ANEXO POR E-MAIL PELO IBP
</t>
  </si>
  <si>
    <t>a partir de 2024.
Adicionalmente, destacamos que o valor apresentado com base na metodologia do CHCI aparentemente não considera no seu cálculo somente o efetivo custo de aquisição dos ativos (ou seja, o valor contábil). 
Ao examinar as memórias de cálculo que estabeleceram as tarifas originais dos Contratos Legados, publicadas pela ANP em decisão unânime da 1.157ª Reunião de Diretoria, realizada em 27/03/2025, observa-se que, no caso do Contrato de Transporte Malha SE, a linha de investimento contempla tanto novos aportes quanto custos de reposição. 
Entendemos que os novos investimentos se refiram aos ativos implantados quando da implementação do Projeto Malhas (por. ex.: Gasoduto Campinas-Rio - GASCAR) e que os custos de reposição se refiram aos ativos pré-existentes que eram de propriedade da Petrobras e foram aportados na transportadora (por. ex.: GASPAL, GASAN, GASBEL, GASVOL etc.). 
O valor da BRA, quando calculado pela metodologia CHCI, não deve se basear no custo de reposição utilizado no cálculo tarifário original, mas sim no valor contábil efetivo. Assim, recomenda-se a obtenção das devidas evidências dos registros contábeis desses ativos, considerando que os bens pré-existentes já deveriam estar integralmente depreciados contabilmente.</t>
  </si>
  <si>
    <t xml:space="preserve">c)	As Notas Técnicas da BRA introduzem o conceito de 'BRA Blindada', argumentando que o modelo encontra precedentes em outros segmentos regulados no Brasil tais como o segmento de distribuição de gás natural ou ainda a transmissão de energia elétrica. No entanto, ao analisar os códigos tarifários europeus — que possuem uma estrutura de  precificação do transporte de gás natural também com base no modelo  de entrada e saída (entry-exit) — não foi possível identificar a aplicação do mesmo conceito.
Além disso, é válido destacar que há diferenças substanciais na governança do processo decisório de investimentos no setor elétrico brasileiro em relação àquela verificada no setor de transporte de gás natural.  A CONTINUÇÃO DO ITEM C) SEGUIRÁ NO MATERIAL ENVIADO EM ANEXO POR E-MAIL PELO IBP
</t>
  </si>
  <si>
    <t xml:space="preserve">A BRA deve refletir estritamente ativos necessários, eficientes e prudentes, efetivamente usados e indispensáveis ao serviço. Na abertura de cada ciclo, é imprescindível considerar a depreciação econômica já ocorrida para que apenas o valor residual não recuperado seja remunerado ao longo da vida remanescente.
As propostas apresentadas na CP 08/2025, ao desconsiderarem a recuperação passada, levariam a dupla remuneração. Para novos investimentos, o reconhecimento deve ocorrer pelo custo efetivo e somente após o comissionamento, aplicando-se depreciação pela vida útil regulatória definida por classe de ativo. A ANP deveria ainda fixar tetos de custos unitários reembolsáveis, alinhados a boas práticas.
A incorporação de ativos deve vir acompanhada de dossiês auditáveis (técnicos e contábeis) e, quando pertinente, auditoria independente para comprovar existência, estado, vidas úteis e conformidade com normas. Contabilidade regulatória padronizada e transparente é condição para evitar sobre avaliação patrimonial e preservar a modicidade.
</t>
  </si>
  <si>
    <t xml:space="preserve">
Em audiência da Comissão de Infraestrutura do Senado (24/09/2025), a Petrobras — carregadora original dos contratos legados — informou que mais de 90% dos ativos das Malhas Sudeste e Nordeste já se encontram amortizados. Ignorar a recuperação histórica explicitada nas memórias de cálculo divulgadas pela ANP distorce a BRA inicial e enseja duplo pagamento (double recovery), contrariando a modicidade e a coerência intertemporal.
Nossos cálculos indicam BRA econômica na ordem de R$ 450 milhões (aprox. R$ 216 milhões na Malha NE e R$ 231 milhões na Malha SE), grandeza próxima à mencionada pela Petrobras. A proposta em consulta, contudo, aproxima-se de R$ 8,9 bilhões por reintroduzir depreciação já reconhecida no passado, o que não deve ser aceito.
Impõe-se, portanto: (i) vedar dupla remuneração, adotando o valor residual econômico como referência para a BRA inicial; (ii) remunerar novos ativos apenas após comissionamento, com vida útil regulatória; (iii) garantir transparência e auditabilidade distinguindo ativos legados (vida remanescente) e novos (vida regulatória); e (iv) alinhar incentivos, evitando tanto inflar ativos legados quanto antecipar a recuperação de novos investimentos.</t>
  </si>
  <si>
    <t>Para os ativos vinculados aos contratos legados, sugerimos, para incorporação dos mesmos à BRA, a adoção da metodologia do Custo Histórico Corrigido pela Inflação (CHCI), porém descontada a depreciação prevista na memória de cálculo das tarifas originais constante nestes contratos. Entendemos que o método CHCI seria mais adequado para o momento, uma vez que o Valor Novo de Reposição (VNR) exige a comparação dos ativos a referenciais, idealmente, homologados pelo regulador – banco de preços, por exemplo, hoje, inexistentes. A sugestão está lastreada na premissa que o regulador reconhece os contratos legados como contratos de serviço de transporte e não contratos bilaterais não regulados. Dessa forma, o regulador deve reconhecer as tarifas dos contratos e os critérios (inclusive depreciação) para sua definição. Esta premissa encontra respaldo na Lei do Petróleo (Lei nº 9.478/97), in verbis:
Art. 8º A ANP tem como finalidade promover a regulação, a contratação e a fiscalização das atividades econômicas integrantes da indústria do petróleo, do gás natural, dos combustíveis sintéticos, dos biocombustíveis, do hidrogênio de baixo carbono e da captura e da estocagem geológica de dióxido de carbono, no que lhe compete conforme a lei, cabendo-lhe
...
VI - estabelecer critérios para o cálculo de tarifas de transporte dutoviário e arbitrar seus valores, nos casos e da forma previstos nesta Lei;
Alternativamente, caso o regulador opte por não reconhecer os contratos legados e suas tarifas como objeto de sua regulação, sugerimos a realização de uma revisão tarifária ampla, em que todos os ativos dos transportadores deverão ser objeto de auditoria independente e valoração, independente dos contratos legados (vigentes, ou não). Dessa forma, a ANP definiria a base de ativos regulatória dos transportadores, inclusive, quais ativos deveriam compor a tarifa, excluindo aqueles imprudentes.
Para aqueles investimentos realizados pelos transportadores a partir de 2017, que não compõe a BRA, e não estão vinculados aos contratos legados, sugerimos que a ANP também considere CHCI. A depreciação regulatória, a partir deste ciclo, deve seguir a depreciação contábil dos ativos (até que que ANP defina um plano de contas). Defendemos que estes investimentos (que para os transportadores TAG e NTS, montam R$ 3,5 bilhões) não sejam blindados, já que foram realizados sem o processo formal de revisão tarifária - ou seja, sem o crivo do mercado. Sugere-se, para tanto, a contratação de auditoria independente específica para apuração dos valores (e da prudência) dos investimentos.
Ainda sobre estes ativos, somos contrários à atualização monetária pelo IGPM, mas sim pelo IPCA que é o índice oficial da inflação brasileira. Causa-nos estranheza o fato de os transportadores ignorarem a depreciação prevista nos contratos legados, mas utilizarem o índice de atualização monetária prevista nestes contratos.
Adicionalmente, somos contrários a consideração do gasto para passagem de PIG como ativo. São valores relevantes. O método de depreciação (ou amortização) destes gastos não são claros. Trata-se de custos com manutenção que já deveriam estar contemplados nas receitas dos contratos legados.
No caso específico do GASIG e outros ativos que foram incluídos na BRA e já tem reflexo na tarifa, é necessário considerar o valor residual calculado ao fim deste ciclo, considerando que a tarifa vigente considerou uma depreciação acelerada para o ativo (10 a 15 anos).
Essa, na nossa visão, é a diretriz regulatória mais importante para calcular a Base Inicial de Ativos das transportadoras, principalmente TAG e NTS, a fim de evitar contabilizar novamente as parcelas que já foram depreciadas. Contudo, gostaríamos de ressaltar a necessidade de transparência da perspectiva operacional relacionada à entrada de novos projetos que podem tornar outros obsoletos. (pela falta de espaço, a contribuição também foi encaminhada por email)</t>
  </si>
  <si>
    <t>A Base Regulatória de Ativos (BRA) deve ser composta apenas por ativos que compõem o Sistema de Transporte de Gás Natural, após comprovado benefício sistêmico. No conceito proposto pela ANP, na proposta de revisão da metodologia de cálculo tarifário, aqueles ativos ou parcela dos ativos que não apresentar custo médio de investimento inferior ao custo médio do sistema, caso sejam classificados como transporte, não devem integrar a BRA e deverão ter o cálculo de tarifa apartado e direcionado ao(s) carregador(es) interessado(s) em dar continuidade ao investimento.
Ademais, a determinação de uma BRA blindada somente deve ser feita após a avaliação minuciosa dos ativos pelo regulador, inclusive metodológica, a fim de evitar distorções e dupla remuneração dos ativos. Neste sentido, recomendamos que a blindagem da BRA ocorra após análise de eficiência e prudência dos investimentos e elaboração pela ANP de uma contabilidade regulatória robusta e amplamente debatida com o mercado, considerando, sobretudo, a avaliação física dos ativos por meio de auditoria externa independente.
Do mesmo modo, para incremento de novos investimentos à BRA, ressaltamos a previsão legal de que devem ser, previamente, submetidos à chamada pública. Sob essa ótica, sugerimos que tal processo contemple etapa vinculante para a contratação de capacidade de transporte, de modo a alocar adequadamente os riscos associados aos investimentos propostos. Entendemos que, desta forma, seria dado o sinal econômico correto para as ampliações de capacidade - se os custos devem ser socializados ou não, evitando que o risco de demanda, por eventuais erros nas projeções ou frustrações na contratação de capacidade, fosse compartilhado com os demais carregadores, em um momento posterior. Sendo assim, a BRA incremental deve compor apenas investimentos aprovados pelo regulador, por meio de processo público adequado e que estejam operacionais, entre as datas-bases da revisão tarifária anterior e a atual. 
Ademais, como ainda não foi definido a governança para aprovação dos investimentos no contexto do novo modelo – por entradas e saídas - seria desejável que a ANP, no momento da aprovação dos investimentos, esclareça como serão alocados os custos entre áreas de mercado de capacidade, quando for identificado a necessidade de investimentos por um transportador em benefício da área de mercado de capacidade operada por outro transportador.</t>
  </si>
  <si>
    <t>ativos dos transportadores deverão ser objeto de auditoria independente e valoração, independente dos contratos legados (vigentes, ou não). Dessa forma, a ANP definiria a base de ativos regulatória dos transportadores, inclusive, quais ativos deveriam compor a tarifa, excluindo aqueles imprudentes.
Para aqueles investimentos realizados pelos transportadores a partir de 2017, que não compõe a BRA, e não estão vinculados aos contratos legados, sugerimos que a ANP também considere CHCI. A depreciação regulatória, a partir deste ciclo, deve seguir a depreciação contábil dos ativos (até que que ANP defina um plano de contas). Defendemos que estes investimentos (que para os transportadores TAG e NTS, montam R$ 3,5 bilhões) não sejam blindados, já que foram realizados sem o processo formal de revisão tarifária - ou seja, sem o crivo do mercado. Sugere-se, para tanto, a contratação de auditoria independente específica para apuração dos valores (e da prudência) dos investimentos.
Ainda sobre estes ativos, somos contrários à atualização monetária pelo IGPM, mas sim pelo IPCA que é o índice oficial da inflação brasileira. Causa-nos estranheza o fato de os transportadores ignorarem a depreciação prevista nos contratos legados, mas utilizarem o índice de atualização monetária prevista nestes contratos.Ainda sobre estes ativos, somos contrários à atualização monetária pelo IGPM, mas sim pelo IPCA que é o índice oficial da inflação brasileira. Causa-nos estranheza o fato de os transportadores ignorarem a depreciação prevista nos contratos legados, mas utilizarem o índice de atualização monetária prevista nestes contratos.
Adicionalmente, somos contrários a consideração do gasto para passagem de PIG como ativo. São valores relevantes. O método de depreciação (ou amortização) destes gastos não são claros. Trata-se de custos com manutenção que já deveriam estar contemplados nas receitas dos contratos legados.
No caso específico do GASIG e outros ativos que foram incluídos na BRA e já tem reflexo na tarifa, é necessário considerar o valor residual calculado ao fim deste ciclo, considerando que a tarifa vigente considerou uma depreciação acelerada para o ativo (10 a 15 anos).
Essa, na nossa visão, é a diretriz regulatória mais importante para calcular a Base Inicial de Ativos das transportadoras, principalmente TAG e NTS, a fim de evitar contabilizar novamente as parcelas que já foram depreciadas. Contudo, gostaríamos de ressaltar a necessidade de transparência da perspectiva operacional relacionada à entrada de novos projetos que podem tornar outros obsoletos. (pela falta de espaço, a contribuição também foi encaminhada por email)</t>
  </si>
  <si>
    <t xml:space="preserve"> carregadores, em um momento posterior. Sendo assim, a BRA incremental deve compor apenas investimentos aprovados pelo regulador, por meio de processo público adequado e que estejam operacionais, entre as datas-bases da revisão tarifária anterior e a atual. 
Ademais, como ainda não foi definido a governança para aprovação dos investimentos no contexto do novo modelo – por entradas e saídas - seria desejável que a ANP, no momento da aprovação dos investimentos, esclareça como serão alocados os custos entre áreas de mercado de capacidade, quando for identificado a necessidade de investimentos por um transportador em benefício da área de mercado de capacidade operada por outro transportador.</t>
  </si>
  <si>
    <t>passagem de PIG como ativo. São valores relevantes. O método de depreciação (ou amortização) destes gastos não são claros. Trata-se de custos com manutenção que já deveriam estar contemplados nas receitas dos contratos legados.
No caso específico do GASIG e outros ativos que foram incluídos na BRA e já tem reflexo na tarifa, é necessário considerar o valor residual calculado ao fim deste ciclo, considerando que a tarifa vigente considerou uma depreciação acelerada para o ativo (10 a 15 anos).
Essa, na nossa visão, é a diretriz regulatória mais importante para calcular a Base Inicial de Ativos das transportadoras, principalmente TAG e NTS, a fim de evitar contabilizar novamente as parcelas que já foram depreciadas. Contudo, gostaríamos de ressaltar a necessidade de transparência da perspectiva operacional relacionada à entrada de novos projetos que podem tornar outros obsoletos. (pela falta de espaço, a contribuição também foi encaminhada por email)</t>
  </si>
  <si>
    <t>Edge Comercialização S.A.</t>
  </si>
  <si>
    <t>Composição da BRA (existente e nova):
Propõe-se que esta D. Agência realize um escrutínio técnico detalhado e robusto de todos os ativos incluídos na BRA (existente e nova) proposta pelas transportadoras, de modo a identificar e determinar a exclusão de eventuais ativos que não deveriam compor a base de remuneração da atividade de transporte, evitando distorções tarifárias e expurgando-se inclusive os efeitos históricos de eventual inclusão, se houver. 
Espera-se que tal escrutínio levará à demonstração de que não há, qualitativamente, ativos indevidos na BRA do transporte. Contudo, e dado o baixo grau de transparência com o qual tais questões vêm sendo tratadas, esta premissa não pode ser tomada como dada, sendo necessária a demonstração motivada de que a composição da BRA é qualitativamente adstrita aos ativos necessários à prestação dos serviços de transporte, e que não abrange ativos já depreciados.
Valoração da BRA Existente: 
Propõe-se que o cômputo do valor residual da BRA Existente leve em consideração as receitas já obtidas com os Contratos Legados, evitando-se assim que os carregadores remunerem novamente um investimento cuja viabilidade e financiabilidade fora demonstrada a partir do fluxo de caixa destes contratos.</t>
  </si>
  <si>
    <t>Justificativa inserida no anexo do e-mail enviado com informações complementares.</t>
  </si>
  <si>
    <t>Embora a empresa tenha apresentado a exclusão do valor residual referente ao Contrato Legado CPAC 2007 da Base Regulatória de Ativos (BRA), entendemos que tal parcela não deveria ser desconsiderada. Isso porque os investimentos associados a esse contrato resultaram em ativos que continuam integrando a infraestrutura essencial de transporte e permanecem em operação, garantindo a prestação do serviço regulado. A exclusão desse montante pode gerar distorções na valoração da BRA, subestimando o real patrimônio regulatório disponível e comprometendo a adequada remuneração dos ativos que, de fato, seguem sendo utilizados na atividade.</t>
  </si>
  <si>
    <t>A Resolução ANP nº 15/2014, que define os critérios para composição da BRA, estabelece que os ativos vinculados ao serviço de transporte devem ser considerados pelo valor atualizado, deduzida a depreciação acumulada. Não há, portanto, fundamento claro que determine a exclusão automática de parcelas associadas a contratos legados quando os ativos permanecem em operação e continuam gerando benefícios ao sistema.</t>
  </si>
  <si>
    <t xml:space="preserve">A Resolução ANP nº 15/2014 determina que a valoração da BRA deve considerar o valor atual dos ativos, descontada a depreciação e amortização até a data de estabelecimento da tarifa. Além disso, o §3º do artigo 13 da Lei nº 14.134/2021 reforça os princípios da transparência, eficiência e modicidade tarifária como pilares da regulação do transporte dutoviário de gás natural.
Legados:
Fazendo referência aos Contratos Legados, a proposta das transportadoras NTS e TAG claramente não apresenta depreciação/amortização dos ativos realmente ocorridas.
Portanto, primeiramente, antes de se discutir a aplicação de metodologias de valoração como o Custo Histórico Corrigido pela Inflação (CHCI) ou o Custo de Reposição (CNR), é imprescindível que se estabeleça qual parcela da Base Regulatória de Ativos (BRA) já foi efetivamente depreciada e amortizada ao longo do ciclo anterior.
A correta identificação e exclusão desses ativos da nova base é condição essencial para evitar duplicações de remuneração e garantir que qualquer metodologia adotada reflita com precisão o valor econômico dos ativos remanescentes. Apenas ativos úteis e em operação devem compor a BRA. Do contrário haverá duplicidade de pagamento de ativos.
As transportadoras usam valores contábeis na BRA para os ativos relacionados aos contratos legados, não usando uma depreciação regulatória.
Destacamos que a depreciação contábil é o processo de redução do valor dos ativos registrado nos balanços financeiros da empresa, com finalidade tributária e contábil, que adota prazos padronizados e pode manter valores residuais elevados mesmo após o término dos contratos, sem refletir necessariamente a remuneração efetiva dos ativos prevista nos contratos regulatórios.
A depreciação regulatória é o processo de reconhecimento da perda de valor dos ativos para fins de cálculo tarifário, baseado na efetiva recuperação dos investimentos conforme os contratos e regras da ANP, refletindo o que já foi remunerado pelos usuários ao longo do tempo; por isso, é essa depreciação que deve ser usada para os contratos legados — e não a contábil — que deve ser aplicada na revisão tarifária, garantindo modicidade, justiça econômica e evitando duplicidade de remuneração.
As planilhas com a valoração dos ativos dos contratos legados foram tornadas públicas pela ANP em março de 2025, a pedido dos agentes de mercado. 
Os contratos legados foram estruturados para que os ativos fossem amortizados ao longo de 20 anos. Essa depreciação acelerada implica que, ao final do período contratual, os ativos deveriam ter valor residual próximo de zero ou significativamente inferior ao valor contábil. O que foi completamente desprezado pelas transportadoras NTS e TAG  em suas propostas. A revisão tarifária atual não deveria incluir esses ativos na BRA, ou deveria fazê-lo com valores residuais mínimos, evitando duplicidade de remuneração.
Projetos de Expansão
Os projetos de expansão propostos inseridos na BRA, ainda não foram autorizados pela ANP, conforme reconhecido pela própria NTS, não estão em operação e muito menos foram expostos a análise de essencialidade, considerando analise de demanda. E além de tudo, a capacidade associada a eles não está considerada nos cenários de capacidade de referência, o que pode gerar distorções tarifárias. 
Portanto, recomendamos que a ANP condicione a entrada de ativos na BRA à sua efetiva autorização e entrada em operação. Alinhe o reconhecimento da receita com a disponibilidade da capacidade correspondente, garantindo equilíbrio entre numerador e denominador da tarifa. Reforce os critérios de essencialidade e eficiência dos investimentos, com base em planejamento setorial e manifestação de interesse dos usuários. Alinhe também a coerência com o planejamento da EPE e com a demanda real.
A ANP deve exigir uma análise pública e detalhada de demanda para cada projeto proposto, para que seja sanada quaisquer dúvidas sobre a real necessidade.
(Segue continuação em arquivo anexo)
</t>
  </si>
  <si>
    <t xml:space="preserve">A presente contribuição fundamenta-se na necessidade de garantir que a revisão tarifária da Base Regulatória de Ativos (BRA) das transportadoras NTS e TAG seja conduzida com base em critérios regulatórios compatíveis com os princípios de modicidade tarifária, transparência e eficiência, conforme estabelecido pela Resolução ANP nº 15/2014 e pela Lei nº 14.134/2021.
Portanto, solicitamos que a ANP verifique e certifique a amortização efetiva dos ativos, especialmente daqueles vinculados aos contratos legados, que foram estruturados com horizonte de amortização de 20 anos. Devendo apresentar valor residual próximo de zero ou significativamente inferior ao valor contábil. 
Diferentemente do processo de revisão tarifária da TBG, em que a ANP adotou a depreciação contábil por ausência de documentação comprobatória — conforme registrado na Nota Técnica nº 13/2019 —, o atual processo conta com a publicidade das planilhas de valoração dos ativos legados, disponibilizadas pela própria ANP em março de 2025. Esse material permite a verificação da amortização efetiva destes ativos.
Contudo, as propostas das transportadoras não refletem essa realidade. Ao utilizar valores contábeis na BRA, ignoram a depreciação regulatória prevista nos contratos legados, o que pode resultar em duplicidade de remuneração e aumento indevido das tarifas. A aplicação de critérios contábeis, como proposto pelas transportadoras, não reflete a realidade contratual e pode gerar duplicidade de remuneração, em desacordo com os objetivos da regulação.
Portanto, antes de se discutir metodologias de valoração como o CHCI ou o Custo de Reposição Novo (CRN), é necessário que a ANP identifique e exclua da BRA os ativos já amortizados, garantindo que apenas ativos úteis, em operação e não remunerados componham a base tarifária.
Adicionalmente, quanto a projetos novos adicionados a BRA, a regulação vigente estabelece que apenas ativos em operação e úteis ao serviço de transporte devem compor a BRA. A antecipação do registro de ativos na BRA, ainda não autorizados e não operacionais fere a lógica regulatória, especialmente no regime de autorização, onde não há garantia de que o agente proponente será o executor do projeto. O mesmo, é válido para o Sustaing Capex proposto, devem passar pelos ritos de aprovação e comprovação de real caracterização como tal, e justificado que realmente não deveria ser caracterizado como OPEX, de modo que esta caracterização contribua com a modicidade (não apenas em uma visão de curto prazo, mas de longo, considerando a vida útil do investimento).
Além disso, a proposta de blindagem da BRA não se mostra adequada neste momento, pois compromete o escrutínio técnico necessário e impede a correção de distorções identificadas com base nos dados já disponibilizados.
Caso a proposta das transportadoras seja adotada sem os devidos ajustes, estima-se que os usuários poderão ser obrigados a pagar novamente por ativos já amortizados, com impacto tarifário da ordem de R$ 18 bilhões. Esse valor representa uma duplicidade de remuneração que contraria os princípios da regulação econômica e compromete a modicidade tarifária.
Portanto, a contribuição apresentada visa assegurar que a revisão tarifária seja conduzida com base em informações públicas, critérios regulatórios e respeito à amortização já ocorrida, promovendo equilíbrio econômico-financeiro e justiça tarifária para os usuários do sistema de transporte.
</t>
  </si>
  <si>
    <t>manter valores residuais elevados mesmo após o término dos contratos, sem refletir necessariamente a remuneração efetiva dos ativos prevista nos contratos regulatórios.
A depreciação regulatória é o processo de reconhecimento da perda de valor dos ativos para fins de cálculo tarifário, baseado na efetiva recuperação dos investimentos conforme os contratos e regras da ANP, refletindo o que já foi remunerado pelos usuários ao longo do tempo; por isso, é essa depreciação que deve ser usada para os contratos legados — e não a contábil — que deve ser aplicada na revisão tarifária, garantindo modicidade, justiça econômica e evitando duplicidade de remuneração.
As planilhas com a valoração dos ativos dos contratos legados foram tornadas públicas pela ANP em março de 2025, a pedido dos agentes de mercado. 
Os contratos legados foram estruturados para que os ativos fossem amortizados ao longo de 20 anos. Essa depreciação acelerada implica que, ao final do período contratual, os ativos deveriam ter valor residual próximo de zero ou significativamente inferior ao valor contábil. O que foi completamente desprezado pelas transportadoras NTS e TAG  em suas propostas. A revisão tarifária atual não deveria incluir esses ativos na BRA, ou deveria fazê-lo com valores residuais mínimos, evitando duplicidade de remuneração.</t>
  </si>
  <si>
    <t>apenas ativos úteis, em operação e não remunerados componham a base tarifária.
Portanto, antes de se discutir metodologias de valoração como o CHCI ou o Custo de Reposição Novo (CRN), é necessário que a ANP identifique e exclua da BRA os ativos já amortizados, garantindo que apenas ativos úteis, em operação e não remunerados componham a base tarifária.
Adicionalmente, quanto a projetos novos adicionados a BRA, a regulação vigente estabelece que apenas ativos em operação e úteis ao serviço de transporte devem compor a BRA. A antecipação do registro de ativos na BRA, ainda não autorizados e não operacionais fere a lógica regulatória, especialmente no regime de autorização, onde não há garantia de que o agente proponente será o executor do projeto. O mesmo, é válido para o Sustaing Capex proposto, devem passar pelos ritos de aprovação e comprovação de real caracterização como tal, e justificado que realmente não deveria ser caracterizado como OPEX, de modo que esta caracterização contribua com a modicidade (não apenas em uma visão de curto prazo, mas de longo, considerando a vida útil do investimento).
Além disso, a proposta de blindagem da BRA não se mostra adequada neste momento, pois compromete o escrutínio técnico necessário e impede a correção de distorções identificadas com base nos dados já disponibilizados.</t>
  </si>
  <si>
    <t xml:space="preserve">Projetos de Expansão
Os projetos de expansão propostos inseridos na BRA, ainda não foram autorizados pela ANP, conforme reconhecido pela própria NTS, não estão em operação e muito menos foram expostos a análise de essencialidade, considerando analise de demanda. E além de tudo, a capacidade associada a eles não está considerada nos cenários de capacidade de referência, o que pode gerar distorções tarifárias. 
Portanto, recomendamos que a ANP condicione a entrada de ativos na BRA à sua efetiva autorização e entrada em operação. Alinhe o reconhecimento da receita com a disponibilidade da capacidade correspondente, garantindo equilíbrio entre numerador e denominador da tarifa. Reforce os critérios de essencialidade e eficiência dos investimentos, com base em planejamento setorial e manifestação de interesse dos usuários. Alinhe também a coerência com o planejamento da EPE e com a demanda real.
A ANP deve exigir uma análise pública e detalhada de demanda para cada projeto proposto, para que seja sanada quaisquer dúvidas sobre a real necessidade.
(Segue continuação em arquivo anexo)
</t>
  </si>
  <si>
    <t>disponibilizados.
Caso a proposta das transportadoras seja adotada sem os devidos ajustes, estima-se que os usuários poderão ser obrigados a pagar novamente por ativos já amortizados, com impacto tarifário da ordem de R$ 18 bilhões. Esse valor representa uma duplicidade de remuneração que contraria os princípios da regulação econômica e compromete a modicidade tarifária.
Portanto, a contribuição apresentada visa assegurar que a revisão tarifária seja conduzida com base em informações públicas, critérios regulatórios e respeito à amortização já ocorrida, promovendo equilíbrio econômico-financeiro e justiça tarifária para os usuários do sistema de transporte.</t>
  </si>
  <si>
    <t>a)	A depreciação regulatória para novos projetos deve ser superior a 15 anos.
b)	É importante que os critérios de depreciação regulatória e amortização definidos no 1º ciclo tarifário, inclusive nos Contratos Legados, sejam coerentes com os critérios adotados nas demais revisões tarifárias, de maneira a se garantir o retorno de capital adequado ao ativo durante sua vida útil.</t>
  </si>
  <si>
    <t>a)	A experiência internacional, especialmente em projetos europeus, demonstra que os prazos de depreciação de gasodutos costumam ser significativamente superiores aos 15 anos propostos pela NTS, podendo alcançar até 45 anos, conforme apontado por estudos da consultoria Calden e benchmarks regulatórios internacionais. Países como Alemanha, Reino Unido e França adotam prazos entre 30 e 45 anos para amortização de ativos de transporte de gás, refletindo a longa vida útil técnica dessas infraestruturas. A adoção de uma depreciação regulatória acelerada, como a de 15 anos, resulta em tarifas mais elevadas para os consumidores, comprometendo a modicidade tarifária e o equilíbrio econômico-financeiro do sistema.
b)	A adoção de diferentes critérios de depreciação regulatória e amortização, em particular do valor residual econômico adotado, ao longo das revisões tarifárias de um ativo irá distorcer o retorno de capital pretendido.</t>
  </si>
  <si>
    <t xml:space="preserve">No caso dos ativos legados, a depreciação deve incidir unicamente sobre o valor que ainda não foi recuperado, considerando-se a vida útil econômica remanescente desses ativos, para evitar dupla retribuição por investimentos já amortizados pelas tarifas. Para os novos investimentos, é fundamental que a ANP defina, de forma clara e antecipada, uma Tabela de Vidas Úteis Regulatórias por tipo de ativo, acompanhada de uma Matriz de Métodos de Depreciação. Essa matriz deve conter regras de transição, critérios técnicos objetivos e prever atualizações periódicas.
Essa padronização ajuda a garantir transparência, previsibilidade e segurança jurídica no processo tarifário, além de reduzir interpretações divergentes. A determinação das vidas úteis deve considerar fatores como a função do ativo, seu desgaste físico, obsolescência tecnológica e padrão de utilização.
A depreciação regulatória deve começar apenas após o comissionamento dos ativos, ou seja, quando passam a operar efetivamente, em linha com o regime jurídico de autorização, ao qual está submetida a atividade de transporte de gás
Além disso, é importante distinguir a depreciação regulatória da contábil (ou fiscal). A depreciação contábil é usada nas demonstrações financeiras e para fins tributários, refletindo o desgaste físico do ativo. Já a depreciação regulatória define o ritmo da recuperação do investimento pelas tarifas. Embora possam coexistir, uma depreciação fiscal mais acelerada — adotada para fins de economia tributária — não autoriza extensão automática dessa lógica ao cálculo tarifário – e o contrário também é válido. Em determinados contextos, a depreciação regulatória pode ser adotada de maneira mais acelerada, com o objetivo de estimular a renovação dos ativos ou permitir a recuperação mais rápida do capital investido. Esse é o  o caso das tarifas dos contratos legados, cujas planilhas divulgadas indicam que foi aplicada uma metodologia de depreciação mais célere ao longo do tempo.
</t>
  </si>
  <si>
    <t xml:space="preserve">Para os ativos legados, a depreciação deve incidir exclusivamente sobre o valor de capital que ainda não foi recuperado, utilizando como base a vida útil econômica remanescente. Essa abordagem garante que a Base Regulatória de Ativos (BRA) represente apenas o montante efetivamente a ser remunerado, evitando a ocorrência de dupla recuperação e assegurando conformidade com o princípio da modicidade tarifária.
A ausência de parâmetros regulatórios uniformes permite que cada transportadora defina, de maneira subjetiva, tanto a vida útil quanto o método de depreciação de seus ativos. 
Segundo a Petrobras, que originalmente contratou o uso dos ativos nos Contratos Legados, as propostas agora apresentadas pelas transportadoras ignoram depreciações e amortizações já aplicadas, violando a lógica econômica originalmente prevista e desrespeitando o artigo 6º, §3º, da Resolução ANP nº 15/2014. Essa prática acaba reinserindo valores já amortizados na tarifa, o que configura dupla remuneração e fere os princípios regulatórios.
A padronização dos critérios de depreciação contribui significativamente para a transparência regulatória, reduz a assimetria de informações entre os agentes do setor, facilita auditorias e diminui o risco de litígios. 
</t>
  </si>
  <si>
    <t xml:space="preserve">de estimular a renovação dos ativos ou permitir a recuperação mais rápida do capital investido. Esse é o  o caso das tarifas dos contratos legados, cujas planilhas divulgadas indicam que foi aplicada uma metodologia de depreciação mais célere ao longo do tempo.
</t>
  </si>
  <si>
    <t xml:space="preserve">Importante que os critérios de depreciação regulatória e amortização definidos no 1º ciclo tarifário, inclusive nos Contratos Legados, sejam coerentes com os critérios adotados nas demais revisões tarifárias, de maneira a se garantir o retorno de capital adequado ao ativo durante sua vida útil.
A depreciação regulatória para novos projetos deve ser superior a 15 anos.
</t>
  </si>
  <si>
    <t xml:space="preserve">A experiência internacional, especialmente em projetos europeus, demonstra que os prazos de depreciação de gasodutos costumam ser significativamente superior aos 15 anos propostos pela NTS, podendo alcançar até 45 anos
A adoção de diferentes critérios de depreciação regulatória e amortização, em particular do valor residual econômico adotado, ao longo das revisões tarifárias de um ativo irá distorcer o retorno de capital pretendido.
</t>
  </si>
  <si>
    <t xml:space="preserve">Para ativos legados, a depreciação deve refletir apenas o valor não recuperado, com base na vida remanescente econômica. Para novos investimentos, a ANP deve estabelecer uma Tabela de Vidas Úteis Regulatórias por classe de ativos, acompanhada de uma Matriz de Métodos de Depreciação aplicável a cada situação, com regras claras de transição, revisão periódica e fundamentação técnica para eventuais exceções. A definição prévia de vidas úteis e métodos, baseada em critérios objetivos como classe de ativo, função, perfil de desgaste, obsolescência e padrão de uso, contribui para a rastreabilidade regulatória, reduz conflitos interpretativos e fortalece a transparência perante o público. A aplicação da depreciação deve ocorrer exclusivamente após o comissionamento dos ativos, assegurando que a recuperação do capital esteja vinculada ao efetivo início da prestação do serviço. Esse alinhamento entre uso e remuneração evita antecipações indevidas, promove sinal econômico adequado para decisões de investimento e reforça a integridade do processo regulatório. Para ativos legados, a depreciação deve refletir apenas o valor não recuperado, com base na vida remanescente econômica. Para novos investimentos, a ANP deve estabelecer uma Tabela de Vidas Úteis Regulatórias por classe de ativos, acompanhada de uma Matriz de Métodos de Depreciação aplicável a cada situação, com regras claras de transição, revisão periódica e fundamentação técnica para eventuais exceções. A definição prévia de vidas úteis e métodos, baseada em critérios objetivos como classe de ativo, função, perfil de desgaste, obsolescência e padrão de uso, contribui para a rastreabilidade regulatória, reduz conflitos interpretativos e fortalece a transparência perante o público. A aplicação da depreciação deve ocorrer exclusivamente após o comissionamento dos ativos, assegurando que a recuperação do capital esteja vinculada ao efetivo início da prestação do serviço. Esse alinhamento entre uso e remuneração evita antecipações indevidas, promove sinal econômico adequado para decisões de investimento e reforça a integridade do processo regulatório. A depreciação pode ser contábil (fiscal) ou regulatória têm finalidades diferentes associadas a perda de valor dos ativos ao longo do tempo. A primeira registra o desgaste dos ativos nas demonstrações financeiras da empresa e serve também como base para o cálculo de tributos. Já a depreciação regulatória é utilizada no cálculo das tarifas cobradas pelo uso da infraestrutura. Ela define o ritmo em que a empresa pode recuperar, via tarifas, o valor investido nos ativos regulados. Essas diferenças são relevantes, pois influenciam diretamente tanto a rentabilidade do investidor quanto o valor final das tarifas pagas pelos usuários. Por isso, é fundamental que os agentes entendam que a depreciação regulatória não necessariamente acompanha a depreciação fiscal — e que optar por acelerar a depreciação contábil pode trazer vantagens no curto prazo, mas também limita a possibilidade de extensão desse reconhecimento nos processos regulatórios futuros. No caso da TBG, que declara depreciação total dos ativos nos próximos cinco anos, pode ser utilizada uma manobra, definida previamente pela ANP de reduzir o valor de depreciação nos anos restantes e aplicá-los nos anos seguintes pretendidos para a vida útil técnica. 
</t>
  </si>
  <si>
    <t xml:space="preserve">Para ativos legados, deve-se utilizar a depreciação econômica ajustada ao montante de capital já recuperado sob o regime anterior, assegurando que apenas o valor residual econômico seja depreciado ao longo da vida útil remanescente dos ativos. A ausência de parâmetros regulatórios claros permite que cada agente defina, de forma discricionária, vidas úteis e métodos de depreciação que podem inflar ou achatar a Base Regulatória de Ativos (BRA) e a Receita Máxima Permitida (RMP), comprometendo a previsibilidade e a modicidade tarifária. Dessa forma, o estabelecimento de uma tabela de Vidas Úteis Regulatórias e de métodos de depreciação fortalecem a transparência, reduzem assimetrias informacionais, facilitam auditorias e diminuem contenciosos. Ou seja, padronizam expectativas, reduz volatilidade tarifária e oferece maior segurança ao usuário. Além de critérios uniformes coibirem arbitragens, como o encurtamento artificial da vida útil para acelerar a recuperação de capital, permitem comparação justa de eficiência entre operadoras e ciclos regulatórios. Assim, impedem que o agente antecipe remuneração sem uso efetivo e protegem o usuário de pagar por ativos ainda não operacionais.
O reconhecimento após o comissionamento, utilizando a vida útil regulatória como referência evita confusões entre vida contábil e regulatória, garantindo que a recuperação de capital esteja alinhada ao consumo econômico dos ativos. Vale a seguinte reflexão considerando a proposta do transportador: haverá o pleito posterior de nova remuneração, sob o argumento de que o acionista não operaria sem retorno adicional, no caso do Gasig - onde a depreciação é acelerada e incompatíveis com a vida útil contábil dos ativos? No entanto, nos casos em que a depreciação contábil já está próxima do fim, a ANP pode, de forma prévia, determinar uma redução no valor da depreciação nos anos restantes, redistribuindo esse valor ao longo dos anos adicionais considerados na vida útil técnica do ativo.
</t>
  </si>
  <si>
    <t xml:space="preserve">exclusivamente após o comissionamento dos ativos, assegurando que a recuperação do capital esteja vinculada ao efetivo início da prestação do serviço. Esse alinhamento entre uso e remuneração evita antecipações indevidas, promove sinal econômico adequado para decisões de investimento e reforça a integridade do processo regulatório. A depreciação pode ser contábil (fiscal) ou regulatória têm finalidades diferentes associadas a perda de valor dos ativos ao longo do tempo. A primeira registra o desgaste dos ativos nas demonstrações financeiras da empresa e serve também como base para o cálculo de tributos. Já a depreciação regulatória é utilizada no cálculo das tarifas cobradas pelo uso da infraestrutura. Ela define o ritmo em que a empresa pode recuperar, via tarifas, o valor investido nos ativos regulados. Essas diferenças são relevantes, pois influenciam diretamente tanto a rentabilidade do investidor quanto o valor final das tarifas pagas pelos usuários. Por isso, é fundamental que os agentes entendam que a depreciação regulatória não necessariamente acompanha a depreciação fiscal — e que optar por acelerar a depreciação contábil pode trazer vantagens no curto prazo, mas também limita a possibilidade de extensão desse reconhecimento nos processos regulatórios futuros. No caso da TBG, que declara depreciação total dos ativos nos próximos cinco anos, pode ser utilizada uma manobra, definida previamente pela ANP de reduzir o valor de depreciação nos anos restantes e aplicá-los nos anos seguintes pretendidos para a vida útil técnica. 
</t>
  </si>
  <si>
    <t xml:space="preserve"> de forma prévia, determinar uma redução no valor da depreciação nos anos restantes, redistribuindo esse valor ao longo dos anos adicionais considerados na vida útil técnica do ativo.
</t>
  </si>
  <si>
    <t xml:space="preserve">A depreciação deve incidir apenas sobre o valor ainda não recuperado, para os contratos legados, e calculado conforme a vida econômica remanescente, a fim de evitar dupla retribuição por investimentos já amortizados pelas tarifas. Já para os novos investimentos, como se faz nas concessões de distribuição de energia elétrica e gás canalizado, a ANP deve definir uma Tabela de Vidas Úteis Regulatórias por categoria de ativo, acompanhada de uma Matriz de Métodos de Depreciação com regras de transição, revisões periódicas e critérios técnicos objetivos.
A definição prévia dessas vidas úteis e métodos, considerando fatores como função, desgaste, obsolescência e padrão de uso, reforça a rastreabilidade regulatória, previne divergências interpretativas e assegura maior transparência e segurança jurídica ao processo tarifário.
Ressalta-se que a depreciação deve ser aplicada somente após o comissionamento dos ativos, vinculando a recuperação do investimento ao início efetivo da prestação do serviço, em linha com o regime jurídico de autorização, ao qual está submetida a atividade de transporte de gás. 
É importante distinguir a depreciação contábil (fiscal) da depreciação regulatória. A primeira reflete o desgaste dos ativos nos termos exigidos nas demonstrações financeiras e serve de base tributária; a segunda determina o ritmo de recuperação do capital investido via tarifas. As duas não precisam coincidir: optar por depreciação contábil acelerada pode reduzir tributos no curto prazo, mas não autoriza extensão automática dessa lógica ao cálculo tarifário – e o contrário também é válido. É possível haver situações nas quais a depreciação regulatória segue de forma mais acelerada, a fim de incentivar a recomposição dos ativos, ou a recuperação acelerada do capital investido – o que parece ser o caso das tarifas calculadas para os contratos legados, para as quais as planilhas divulgadas apresentam depreciação acelerada. O fato é que o regulador jamais pode aplicar dupla depreciação para ativos que já tiveram depreciação acelerada que resultaram em tarifas já incorridas.
</t>
  </si>
  <si>
    <t xml:space="preserve">A justificativa é que para os contratos legados, a depreciação deve considerar apenas o valor de capital ainda não recuperado, com base na vida econômica remanescente. Esse critério assegura que o cálculo da Base Regulatória de Ativos (BRA) reflita unicamente o valor efetivo a ser remunerado, evitando dupla recuperação e garantindo aderência ao princípio da modicidade tarifária.
A inexistência de parâmetros regulatórios uniformes permite que cada transportadora defina, de forma subjetiva, a vida útil e o método de depreciação de seus ativos, o que pode inflar artificialmente a base de capital e, por consequência, a Receita Máxima Permitida (RMP). Para mitigar esse risco, a ANP deve instituir uma Tabela de Vidas Úteis Regulatórias e uma Matriz de Métodos de Depreciação, com critérios técnicos, revisões periódicas e justificativas formais para eventuais exceções. Essa metodologia é clássica e aplicada na regulação dos setores de infraestrutura.
Conforme já informado pela própria Petrobras, carregadora original dos Contratos Legados, as propostas apresentadas pelas transportadoras, ao desconsiderarem a depreciação e a amortização já havidas, não se coadunam com o racional econômico original das tarifas definidas nos contratos legados, em afronta ao disposto no art. 6º, §3º, da RANP nº 15/2014. Tal abordagem resulta em valor artificialmente inflado pela reintrodução de depreciação já reconhecida em tarifas anteriores, caracterizando dupla remuneração e violando o princípio da modicidade tarifária.
A padronização desses parâmetros reforça a transparência regulatória, reduz a assimetria de informações entre agentes, facilita auditorias e diminui potenciais disputas, garantindo previsibilidade e segurança jurídica ao setor. 
Por fim, nos casos em que a depreciação contábil já está próxima de se encerrar, a ANP desde que amparada em regulamento,  pode, de forma preventiva, redistribuir o valor remanescente da depreciação ao longo da vida técnica real do ativo, evitando distorções e mantendo coerência entre a depreciação regulatória e o consumo econômico efetivo dos bens.
</t>
  </si>
  <si>
    <t xml:space="preserve">quais as planilhas divulgadas apresentam depreciação acelerada. O fato é que o regulador jamais pode aplicar dupla depreciação para ativos que já tiveram depreciação acelerada que resultaram em tarifas já incorridas.
</t>
  </si>
  <si>
    <t xml:space="preserve">jurídica ao setor. 
Por fim, nos casos em que a depreciação contábil já está próxima de se encerrar, a ANP desde que amparada em regulamento,  pode, de forma preventiva, redistribuir o valor remanescente da depreciação ao longo da vida técnica real do ativo, evitando distorções e mantendo coerência entre a depreciação regulatória e o consumo econômico efetivo dos bens.
</t>
  </si>
  <si>
    <t xml:space="preserve">Justificativa: 
A falta de padronização na depreciação permite que cada transportadora defina vidas úteis e métodos de forma subjetiva, inflando artificialmente a Base Regulatória de Ativos (BRA) e a Receita Máxima Permitida (RMP), comprometendo a modicidade tarifária e onerando indevidamente os usuários.
Para ativos legados, a depreciação deve incidir apenas sobre o valor não recuperado, considerando a vida econômica remanescente, evitando dupla remuneração e preservando a previsibilidade tarifária.
Para novos investimentos (CAPEX), a ANP deve instituir uma Tabela de Vidas Úteis Regulatórias e uma Matriz de Métodos de Depreciação, com regras claras, revisões periódicas e fundamentação técnica para exceções. A aplicação da depreciação deve ocorrer apenas após o comissionamento dos ativos, alinhando recuperação do capital ao uso efetivo e prevenindo antecipações indevidas.
Em casos em que a depreciação contábil esteja próxima do fim, a ANP pode redistribuir preventivamente o valor remanescente ao longo da vida técnica do ativo, assegurando coerência regulatória, transparência e proteção aos usuários.
</t>
  </si>
  <si>
    <t xml:space="preserve">Recomenda-se que seja adotada a vida útil de 30 anos para fins de depreciação dos ativos dos projetos de expansão da NTS, de modo a garantir consistência com a prática histórica da própria transportadora e harmonização com os parâmetros utilizados pelas demais transportadoras do sistema de transporte de gás natural. </t>
  </si>
  <si>
    <t xml:space="preserve">A justificativa para as contribuições propostas para esta seção está detalhada no relatório "Contrib Quantum - CP 08 2025" enviado por e-mail.  Também solicita-se que a NTS esclareça o racional e a justificativa técnica que fundamentam a defasagem observada entre os desembolsos e o início da depreciação dos ativos mencionados. Recomenda-se, ainda, que a transportadora disponibilize as memórias de cálculo detalhadas das depreciações consideradas no modelo.  
Aprofundando a contribuição e considerando que a RMP é estimada anualmente e com base nos custos desse ano, recomenda-se que os investimentos sejam incorporados no fluxo de caixa no momento de ativação do projeto e, no caso, seja considerado adequado, se adote a metodologia dos JOA para compensar financeiramente à transportadora.
 </t>
  </si>
  <si>
    <t>Para os ativos legados, a depreciação deve incidir apenas sobre o valor ainda não recuperado, calculado conforme a vida econômica remanescente, a fim de evitar dupla retribuição por investimentos já amortizados pelas tarifas. Já para os novos investimentos, a ANP deve definir uma Tabela de Vidas Úteis Regulatórias por categoria de ativo, acompanhada de uma Matriz de Métodos de Depreciação com regras de transição, revisões periódicas e critérios técnicos objetivos.
A definição prévia dessas vidas úteis e métodos, considerando fatores como função, desgaste, obsolescência e padrão de uso, reforça a rastreabilidade regulatória, previne divergências interpretativas e assegura maior transparência e segurança jurídica ao processo tarifário.
A depreciação deve ser aplicada somente após o comissionamento dos ativos, vinculando a recuperação do investimento ao início efetivo da prestação do serviço, em linha com o regime jurídico de autorização, ao qual está submetida a atividade de transporte de gás.
É importante distinguir a depreciação contábil (fiscal) da depreciação regulatória. A primeira reflete o desgaste dos ativos nas demonstrações financeiras e serve de base tributária; a segunda determina o ritmo de recuperação do capital investido via tarifas. As duas não precisam coincidir: optar por depreciação contábil acelerada pode reduzir tributos no curto prazo, mas não autoriza extensão automática dessa lógica ao cálculo tarifário – e o contrário também é válido. É possível haver situações nas quais a depreciação regulatória segue de forma mais acelerada, a fim de incentivar a recomposição dos ativos, ou a recuperação acelerada do capital investido – o que parece ser o caso das tarifas calculadas para os contratos legados, para as quais as planilhas divulgadas apresentam depreciação acelerada.</t>
  </si>
  <si>
    <t>Para os ativos legados, a depreciação deve considerar apenas o valor de capital ainda não recuperado, com base na vida econômica remanescente. Esse critério assegura que o cálculo da Base Regulatória de Ativos (BRA) reflita unicamente o valor efetivo a ser remunerado, evitando dupla recuperação e garantindo aderência ao princípio da modicidade tarifária.
A inexistência de parâmetros regulatórios uniformes permite que cada transportadora defina, de forma subjetiva, a vida útil e o método de depreciação de seus ativos, o que pode inflar artificialmente a base de capital e, por consequência, a Receita Máxima Permitida (RMP). Para mitigar esse risco, a ANP deve instituir uma Tabela de Vidas Úteis Regulatórias e uma Matriz de Métodos de Depreciação, com critérios técnicos, revisões periódicas e justificativas formais para eventuais exceções.
Conforme já informado pela própria Petrobras, carregadora original dos Contratos Legados, as propostas apresentadas pelas transportadoras, ao desconsiderarem a depreciação e a amortização já havidas, não se coadunam com o racional econômico original das tarifas definidas nos contratos legados, em afronta ao disposto no art. 6º, §3º, da RANP nº 15/2014. Tal abordagem resulta em valor artificialmente inflado pela reintrodução de depreciação já reconhecida em tarifas anteriores, caracterizando dupla remuneração e violando o princípio da modicidade tarifária.
A padronização desses parâmetros reforça a transparência regulatória, reduz a assimetria de informações entre agentes, facilita auditorias e diminui potenciais disputas, garantindo previsibilidade e segurança jurídica ao setor.
Por fim, nos casos em que a depreciação contábil já está próxima de se encerrar, a ANP pode, de forma preventiva, redistribuir o valor remanescente da depreciação ao longo da vida técnica real do ativo, evitando distorções e mantendo coerência entre a depreciação regulatória e o consumo econômico efetivo dos bens.</t>
  </si>
  <si>
    <t>Por fim, nos casos em que a depreciação contábil já está próxima de se encerrar, a ANP pode, de forma preventiva, redistribuir o valor remanescente da depreciação ao longo da vida técnica real do ativo, evitando distorções e mantendo coerência entre a depreciação regulatória e o consumo econômico efetivo dos bens.</t>
  </si>
  <si>
    <t xml:space="preserve">Para os ativos oriundos dos contratos legados, a depreciação deve incidir apenas sobre o valor ainda não recuperado, calculado conforme a vida econômica remanescente. 
Para os novos investimentos, a ANP deve definir uma Tabela de Vida Útil Regulatória por categoria de ativo, acompanhada de uma Matriz de Métodos de Depreciação com regras de transição, revisões periódicas e critérios técnicos objetivos.
A definição prévia da vida útil e métodos, de considerar fatores como: função, desgaste, obsolescência e padrão de uso, reforça a rastreabilidade regulatória, previne divergências interpretativas e assegura maior transparência e segurança jurídica ao processo tarifário.
A depreciação deve ser aplicada somente após o comissionamento dos ativos, vinculando a recuperação do investimento ao início efetivo da prestação do serviço. Esse alinhamento entre uso e remuneração evita antecipações indevidas e assegura sinal econômico adequado para novos investimentos.
É importante distinguir a depreciação contábil (fiscal) da depreciação regulatória. A primeira reflete o desgaste dos ativos nas demonstrações financeiras e serve de base tributária; a segunda determina o ritmo de recuperação do capital investido via tarifas. 
As duas não precisam coincidir: Optar por depreciação contábil acelerada pode reduzir tributos no curto prazo, mas não autoriza extensão automática dessa lógica ao cálculo tarifário.
A ANP, considerando o princípio de boas práticas de governança regulatória, deveria adotar padrões regulatórios vistos por exemplo na Espanha onde a CNMC estabelece a vida útil de cada instalação, numa tabela contida no regulamento.
</t>
  </si>
  <si>
    <t xml:space="preserve">Para os ativos legados, a depreciação deve considerar apenas o valor econômico ainda não recuperado, com base na vida econômica remanescente, conforme demonstrados nos fluxos tornados públicos pela ANP e por ela aprovados no passado como modelo regulatório.
Esse critério assegura que o cálculo da Base Regulatória de Ativos (BRA) reflita unicamente o valor efetivo a ser remunerado, evitando dupla recuperação e garantindo aderência ao princípio da modicidade tarifária.
A inexistência de parâmetros regulatórios uniformes permite que cada transportadora defina, de forma subjetiva, a vida útil e o método de depreciação de seus ativos, o que pode inflar artificialmente a base de capital e, por consequência, a Receita Máxima Permitida (RMP). Para mitigar esse risco, a ANP deve instituir uma Tabela de Vidas Úteis Regulatórias e uma Matriz de Métodos de Depreciação, com critérios técnicos, revisões periódicas e justificativas formais para eventuais exceções.
Conforme já informado pela própria Petrobras, carregadora original dos Contratos Legados, as propostas apresentadas pelas transportadoras, ao desconsiderarem a depreciação e a amortização já havidas, não se coadunam com o racional econômico original das tarifas definidas nos contratos legados, em afronta ao disposto no art. 6º, §3º, da RANP nº 15/2014. Tal abordagem resulta em valor artificialmente inflado pela reintrodução de depreciação já reconhecida em tarifas anteriores, caracterizando dupla remuneração e violando o princípio da modicidade tarifária.
A padronização desses parâmetros reforça a transparência regulatória, reduz a assimetria de informações entre agentes, facilita auditorias e diminui potenciais disputas, garantindo previsibilidade e segurança jurídica.
Além disso, impede arbitragens como o encurtamento artificial da vida útil dos ativos para antecipar a recuperação de capital, o que distorceria o equilíbrio econômico-financeiro e oneraria indevidamente o usuário.
A aplicação da depreciação somente após o comissionamento do ativo, com base na vida útil regulatória, assegura o alinhamento entre uso efetivo e remuneração, evitando que o consumidor pague por ativos ainda não operacionais.
Casos em que a depreciação contábil já está próxima de se encerrar, a ANP pode, de forma preventiva, redistribuir o valor remanescente da depreciação ao longo da vida técnica real do ativo, evitando distorções e mantendo coerência entre a depreciação regulatória e o consumo econômico efetivo dos bens.
</t>
  </si>
  <si>
    <t xml:space="preserve">extensão automática dessa lógica ao cálculo tarifário.
A ANP, considerando o princípio de boas práticas de governança regulatória, deveria adotar padrões regulatórios vistos por exemplo na Espanha onde a CNMC estabelece a vida útil de cada instalação, numa tabela contida no regulamento.
</t>
  </si>
  <si>
    <t xml:space="preserve">tarifária.
A padronização desses parâmetros reforça a transparência regulatória, reduz a assimetria de informações entre agentes, facilita auditorias e diminui potenciais disputas, garantindo previsibilidade e segurança jurídica.
Além disso, impede arbitragens como o encurtamento artificial da vida útil dos ativos para antecipar a recuperação de capital, o que distorceria o equilíbrio econômico-financeiro e oneraria indevidamente o usuário.
A aplicação da depreciação somente após o comissionamento do ativo, com base na vida útil regulatória, assegura o alinhamento entre uso efetivo e remuneração, evitando que o consumidor pague por ativos ainda não operacionais.
Casos em que a depreciação contábil já está próxima de se encerrar, a ANP pode, de forma preventiva, redistribuir o valor remanescente da depreciação ao longo da vida técnica real do ativo, evitando distorções e mantendo coerência entre a depreciação regulatória e o consumo econômico efetivo dos bens.
</t>
  </si>
  <si>
    <t>Para ativos vinculados aos contratos legados, a base inicial, para efeito de computo de nova depreciação, deve refletir apenas o valor não recuperado pela depreciação econômica de tais contratos. 
Para novos investimentos, a ANP deve estabelecer uma Tabela de Vidas Úteis Regulatórias por classe de ativos, acompanhada de uma Matriz de Métodos de Depreciação aplicável a cada situação, com regras claras de transição, revisão periódica e fundamentação técnica para eventuais exceções. A definição prévia de vidas úteis e métodos, baseada em critérios objetivos como classe de ativo, função, perfil de desgaste, obsolescência e padrão de uso, contribui para a rastreabilidade regulatória, reduz conflitos interpretativos e fortalece a transparência perante o público.
A aplicação da depreciação deve ocorrer exclusivamente após o comissionamento dos ativos, assegurando que a recuperação do capital esteja vinculada ao efetivo início da prestação do serviço. Esse alinhamento entre uso e remuneração evita antecipações indevidas, promove sinal econômico adequado para decisões de investimento e reforça a integridade do processo regulatório. Para ativos legados, a depreciação deve refletir apenas o valor não recuperado, com base na vida remanescente econômica. 
Para novos investimentos, a ANP deve estabelecer uma Tabela de Vidas Úteis Regulatórias por classe de ativos, acompanhada de uma Matriz de Métodos de Depreciação aplicável a cada situação, com regras claras de transição, revisão periódica e fundamentação técnica para eventuais exceções. A definição prévia de vidas úteis e métodos, baseada em critérios objetivos como classe de ativo, função, perfil de desgaste, obsolescência e padrão de uso, contribui para a rastreabilidade regulatória, reduz conflitos interpretativos e fortalece a transparência perante o público.
A aplicação da depreciação deve ocorrer exclusivamente após o comissionamento dos ativos, assegurando que a recuperação do capital esteja vinculada ao efetivo início da prestação do serviço. Esse alinhamento entre uso e remuneração evita antecipações indevidas, promove sinal econômico adequado para decisões de investimento e reforça a integridade do processo regulatório.
A depreciação pode ser contábil (fiscal) ou regulatória têm finalidades diferentes associadas a perda de valor dos ativos ao longo do tempo. A primeira registra o desgaste dos ativos nas demonstrações financeiras da empresa e serve também como base para o cálculo de tributos. Já a depreciação regulatória é utilizada no cálculo das tarifas cobradas pelo uso da infraestrutura. Ela define o ritmo em que a empresa pode recuperar, via tarifas, o valor investido nos ativos regulados. Essas diferenças são relevantes, pois influenciam diretamente tanto a rentabilidade do investidor quanto o valor final das tarifas pagas pelos usuários. Por isso, é fundamental que os agentes entendam que a depreciação regulatória não necessariamente acompanha a depreciação fiscal — e que optar por acelerar a depreciação contábil pode trazer vantagens no curto prazo, mas também limita a possibilidade de extensão desse reconhecimento nos processos regulatórios futuros.</t>
  </si>
  <si>
    <t>Para ativos legados, deve-se utilizar a depreciação econômica ajustada ao montante de capital já recuperado sob o regime anterior, assegurando que apenas o valor residual econômico seja depreciado ao longo da vida útil remanescente dos ativos.
A ausência de parâmetros regulatórios claros permite que cada agente defina, de forma discricionária, vidas úteis e métodos de depreciação que podem inflar ou achatar a Base Regulatória de Ativos (BRA) e a Receita Máxima Permitida (RMP), comprometendo a previsibilidade e a modicidade tarifária. Dessa forma, o estabelecimento de uma tabela de Vidas Úteis Regulatórias e de métodos de depreciação fortalecem a transparência, reduzem assimetrias informacionais, facilitam auditorias e diminuem contenciosos. Ou seja, padronizam expectativas, reduz volatilidade tarifária e oferece maior segurança ao usuário. 
Além de critérios uniformes coibirem arbitragens, como o encurtamento artificial da vida útil para acelerar a recuperação de capital, permitem comparação justa de eficiência entre operadoras e ciclos regulatórios. Assim, impedem que o agente antecipe remuneração sem uso efetivo e protegem o usuário de pagar por ativos ainda não operacionais.
O reconhecimento após o comissionamento, utilizando a vida útil regulatória como referência evita confusões entre vida contábil e regulatória, garantindo que a recuperação de capital esteja alinhada ao consumo econômico dos ativos.
Adicionalmente, considerando a proposta do transportador em relação à depreciação proposta para os ativos remanescentes dos contratos legados (duplicidade de remuneração), vale a seguinte reflexão: haverá o pleito posterior de nova remuneração, sob o argumento de que o acionista não operaria sem retorno adicional, no caso do Gasig - onde a depreciação é acelerada e incompatível com a vida útil contábil dos ativos?</t>
  </si>
  <si>
    <t>regulatória, reduz conflitos interpretativos e fortalece a transparência perante o público.
A aplicação da depreciação deve ocorrer exclusivamente após o comissionamento dos ativos, assegurando que a recuperação do capital esteja vinculada ao efetivo início da prestação do serviço. Esse alinhamento entre uso e remuneração evita antecipações indevidas, promove sinal econômico adequado para decisões de investimento e reforça a integridade do processo regulatório.
A depreciação pode ser contábil (fiscal) ou regulatória têm finalidades diferentes associadas a perda de valor dos ativos ao longo do tempo. A primeira registra o desgaste dos ativos nas demonstrações financeiras da empresa e serve também como base para o cálculo de tributos. Já a depreciação regulatória é utilizada no cálculo das tarifas cobradas pelo uso da infraestrutura. Ela define o ritmo em que a empresa pode recuperar, via tarifas, o valor investido nos ativos regulados. Essas diferenças são relevantes, pois influenciam diretamente tanto a rentabilidade do investidor quanto o valor final das tarifas pagas pelos usuários. Por isso, é fundamental que os agentes entendam que a depreciação regulatória não necessariamente acompanha a depreciação fiscal — e que optar por acelerar a depreciação contábil pode trazer vantagens no curto prazo, mas também limita a possibilidade de extensão desse reconhecimento nos processos regulatórios futuros.</t>
  </si>
  <si>
    <t>depreciação é acelerada e incompatível com a vida útil contábil dos ativos?</t>
  </si>
  <si>
    <t>regulatórios futuros</t>
  </si>
  <si>
    <t>Recomenda-se que seja adotada a vida útil de 30 anos para fins de depreciação dos ativos dos projetos de expansão da NTS, de modo a garantir consistência com a prática histórica da própria transportadora e harmonização com os parâmetros utilizados pelas demais transportadoras do sistema de transporte de gás natural.
Também solicita-se que a NTS esclareça o racional e a justificativa técnica que fundamentam a defasagem observada entre os desembolsos e o início da depreciação dos ativos mencionados. Recomenda-se, ainda, que a transportadora disponibilize as memórias de cálculo detalhadas das depreciações consideradas no modelo.  
Aprofundando a contribuição e considerando que a RMP é estimada anualmente e com base nos custos desse ano, recomenda-se que os investimentos sejam incorporados no fluxo de caixa no momento de ativação do projeto e, no caso, seja considerado adequado, se adote a metodologia dos JOA para compensar financeiramente à transportadora.</t>
  </si>
  <si>
    <t>Sugere-se que a ANP explicite, no processo de revisão tarifária, os critérios efetivamente adotados para a depreciação regulatória dos ativos da NTS, distinguindo entre ativos já amortizados contabilmente e aqueles ainda sujeitos a depreciação.</t>
  </si>
  <si>
    <t>Embora a NTS adote o método CHCI, é essencial garantir que não haja sobreposição entre depreciação contábil e regulatória, sob pena de ensejar dupla remuneração de ativos. A transparência quanto aos critérios e às taxas de depreciação aplicadas é imprescindível para assegurar o cumprimento dos princípios da modicidade tarifária e da eficiência, em conformidade com os arts. 4º e 6º da Resolução ANP nº 15/2014.</t>
  </si>
  <si>
    <t>A depreciação deve incidir apenas sobre o saldo amortizado, não devendo incidir sobre parcela amortizada mesmo sem vida útil esgotada.</t>
  </si>
  <si>
    <t>Dupla remuneração sobre os ativos amortizados pelos contratos legados.</t>
  </si>
  <si>
    <t xml:space="preserve">a)	A depreciação regulatória para novos projetos deve ser superior a 15 anos, em linha com a experiência internacional.
b)	É importante que os critérios de depreciação regulatória e amortização definidos no 1º ciclo tarifário, inclusive nos Contratos Legados, sejam coerentes com os critérios adotados nas demais revisões tarifárias, de maneira a se garantir o retorno de capital adequado ao ativo durante sua vida útil.
</t>
  </si>
  <si>
    <t xml:space="preserve">a)	A experiência internacional, sobretudo na Europa, mostra que os prazos de depreciação de gasodutos costumam ser significativamente superiores aos 15 anos que estão sendo propostos pela NTS, podendo chegar até mesmo a 45 anos. Tal fato é corroborado por estudos da consultoria Calden e por benchmarks regulatórios internacionais. Países como Alemanha, Reino Unido e França, por exemplo, adotam prazos entre 30 e 45 anos para amortização de ativos de transporte de gás, em linha com a longa vida útil técnica dessas infraestruturas.
A adoção de uma depreciação regulatória acelerada, como a de 15 anos que está sendo proposta, resulta em tarifas mais elevadas para os consumidores, o que compromete a modicidade tarifária, bem como o equilíbrio econômico-financeiro do sistema.
b)	A adoção de diferentes critérios de depreciação regulatória e amortização, em particular do valor residual econômico adotado, ao longo das revisões tarifárias de um ativo irá distorcer o retorno de capital pretendido.
</t>
  </si>
  <si>
    <t xml:space="preserve">Ativos oriundos dos contratos legados devem depreciar apenas sobre o saldo econômico não recuperado, ao longo da vida remanescente. Para novos investimentos, propõe-se que a ANP publique uma Tabela de Vidas Úteis Regulatórias por classe de ativo e uma Matriz de Métodos de Depreciação, com regras de transição, revisões periódicas e critérios técnicos objetivos.
A depreciação deve iniciar somente após o comissionamento (alinhamento uso–remuneração). Diferenciar depreciação contábil/fiscal da regulatória: a primeira atende demonstrações e tributação; a segunda dita o ritmo de recuperação via tarifas — não há obrigação de coincidirem. Boas práticas internacionais (e.g., CNMC) adotam tabelas regulatórias de vida útil por instalação.
</t>
  </si>
  <si>
    <t>Aplicar depreciação apenas sobre o valor econômico ainda não recuperado nos ativos legados evita dupla remuneração e respeita a modicidade. A falta de parâmetros uniformes permite escolhas subjetivas de vidas úteis e métodos, com risco de inflar a base e elevar indevidamente a RMP. Por isso, é recomendável que a ANP padronize vidas úteis e métodos, com justificativas formais para exceções.
A Petrobras já sinalizou que desconsiderar depreciação e amortização históricas distorce a lógica econômica dos contratos legados e contraria a regulação vigente. Parâmetros claros aumentam a transparência, reduzem assimetria informacional e disputas, impedindo arbitragens como encurtar artificialmente a vida útil para acelerar a recuperação de capital. Por fim, depreciação só após comissionamento protege o usuário de pagar por ativos ainda não operacionais.</t>
  </si>
  <si>
    <t>Para a valoração da BRA dos ativos que compõem os contratos legados, a nossa sugestão é que seja considerada a metodologia do Custo Histórico Corrigido pela Inflação (CHCI), com a aplicação do método de depreciação contido nas memórias de cálculo desses contratos. Para os ativos que não guardam relação com os contratos legados, sugerimos que seja considerado depreciação conforme regras contábeis.
Especificamente sobre o GASIG e outros ativos com depreciação acelerada, que já foram incorporados à tarifa, deve-se considerar a depreciação determinada no cálculo tarifário – 10 a 15 anos.
Importante ANP definir para o próximo ciclo regulatório plano de contas para padronização da depreciação regulatória dos ativos. Somos contrários à depreciação acelerada (15 anos) para os novos projetos propostos, afastando dos critérios previstos na RANP 15/2014. A depreciação acelerada para novos investimentos trará impacto tarifário relevante, num contexto de redução de demanda devido ao elevado custo do gás natural.
Especificamente sobre a TBG, considerando o relevante reajuste tarifário devido à redução de demanda da Bolívia, atrelado à depreciação total dos ativos neste ciclo, consideramos adequada a discussão do aumento do prazo de depreciação dos ativos em operação. Acreditamos que tal ampliação contribuirá para a redução das tarifas, que por consequência refletirá na redução do custo do gás comercializado, contribuindo para os objetivos da Transição Energética e maior aproveitamento dessas infraestruturas.</t>
  </si>
  <si>
    <t>A ABRACE Energia entende que, uma vez que a ANP reconheça os contratos legados como contratos de serviços de transporte, e não contratos bilaterais, deveria também reconhecer a metodologia de depreciação que os compõe. Atesta essa argumentação o fato de, na Nota Técnica nº 013/2019-SIM (capítulo III), que versa sobre o processo de chamada pública para contratação de capacidade de transporte no sistema da TBG, naquele ano, a ANP ter reconhecido que “caso seja constatado que a BRA foi avaliada a maior indevidamente, o valor excedente cobrado dos carregadores contratantes dos produtos de capacidade, cujas tarifas foram estipuladas a partir da tarifa de transporte decorrente do presente processo de Chamada Pública, serão devidamente compensados por um critério objetivo a ser estabelecido pela ANP”.  
Ou seja, à época a ANP adotou o método de valoração CHCI, utilizando a depreciação contábil pela ausência de informações relativas às memórias de cálculo das tarifas originais, o que não é o caso para a revisão tarifária da TAG e NTS. Neste caso, a ANP divulgou, a pedido dos carregadores, informações relativas ao cálculo das tarifas constantes nos contratos legados, portanto há o conhecimento do cálculo das tarifas originais. Sendo assim, reforçamos a nossa sugestão para que a ANP acolha a metodologia CHCI, com a aplicação do método de depreciação que consta nos contratos legados e, caso opte por manter o método aplicado na revisão da BRA da TBG – CHCI, com aplicação da depreciação contábil - seria desejável que apresentasse ao mercado, análise de impacto regulatório para justificar a sua escolha. 
Ressalta-se que, mesmo que não houvesse acesso a todas as memórias de cálculo, a exemplo do case da TBG, sugerimos que a ANP submeta a avaliação dos ativos à auditoria externa. Isso poderá evitar a valoração indevida desses ativos e, consequentemente, aumentos indevidos das tarifas de transporte. 
Para aqueles ativos que não estão vinculados aos contratos legados, mas já compõem a BRA das transportadoras – GASIG, por exemplo – deve ser utilizado depreciação acelerada (de 15 anos, considerada no cálculo da tarifa) e não a taxa usual, de 30 anos, utilizada para este tipo de infraestrutura.  
Por fim, gostaríamos de registrar o nosso apoio à contribuição enviada pelo Conselho de Usuários do Transporte (CdU) sobre o tema, reforçando que, caso a ANP opte por não adotar o método de depreciação utilizado nos cálculos das tarifas originais dos contratos legados, haverá um aumento substancial das tarifas, o qual representará a transferência indevida de renda dos carregadores para os transportadores, pela dupla remuneração desses ativos.</t>
  </si>
  <si>
    <t>avaliação dos ativos à auditoria externa. Isso poderá evitar a valoração indevida desses ativos e, consequentemente, aumentos indevidos das tarifas de transporte. 
Para aqueles ativos que não estão vinculados aos contratos legados, mas já compõem a BRA das transportadoras – GASIG, por exemplo – deve ser utilizado depreciação acelerada (de 15 anos, considerada no cálculo da tarifa) e não a taxa usual, de 30 anos, utilizada para este tipo de infraestrutura.  
Por fim, gostaríamos de registrar o nosso apoio à contribuição enviada pelo Conselho de Usuários do Transporte (CdU) sobre o tema, reforçando que, caso a ANP opte por não adotar o método de depreciação utilizado nos cálculos das tarifas originais dos contratos legados, haverá um aumento substancial das tarifas, o qual representará a transferência indevida de renda dos carregadores para os transportadores, pela dupla remuneração desses ativos.</t>
  </si>
  <si>
    <t xml:space="preserve">Seguindo o exposto nas questões 32 e 33, a proposta das transportadoras TAG e NTS não adota a depreciação regulatória como critério principal para os ativos legados, o que contraria a Resolução ANP nº 15/2014, que exige que a BRA reflita o valor atual dos ativos descontada a depreciação e amortização efetivamente ocorridas.
A proposta da NTS aplica depreciação acelerada aos projetos de expansão. Para a aplicação de depreciação acelerada, o regulador deve definir quais tipos de ativos são elegíveis para tal, com base em demonstrações que garantam o equilíbrio econômico entre os interesses dos investidores e as tarifas cobradas dos consumidores finais.
A depreciação acelerada pode ser aplicada, por exemplo, em investimentos de gasodutos não integrantes do sistema de transporte, com custos repassados exclusivamente ao carregador solicitante. Não podendo ser reclassificado como integrante do sistema de transporte pelo menos até o final de sua depreciação, ou se for o caso com revisão da metodologia. A ANP deve exigir justificativas técnicas específicas para cada ativo em processos de revisão tarifária.
A ANP deve regulamentar as práticas contábeis e de depreciação, favorecendo métodos que reflitam a vida útil real dos ativos e assegurem tarifas justas para os consumidores.
</t>
  </si>
  <si>
    <t xml:space="preserve">Idem ao item 33, a aplicação de critérios contábeis aos contratos legados, como proposto pelas transportadoras, não reflete a realidade contratual e pode gerar duplicidade de remuneração, em desacordo com os objetivos da regulação.
A aplicação da depreciação acelerada, em comparação à depreciação baseada na vida útil total do ativo, antecipa a recuperação do investimento e, por isso, aumenta a tarifa, ao concentrar a remuneração em um período mais curto, o que pode prejudicar a modicidade tarifária se não for devidamente justificado.
Essa abordagem é até justificada com base em precedentes regulatórios da ANP, mas não há detalhamento sobre critérios técnicos que justifiquem a escolha de cada projeto para esse tipo de depreciação.
</t>
  </si>
  <si>
    <t>Sugerimos a adoção de uma estrutura de capital de 55% de capital próprio e de 45% de dívida.</t>
  </si>
  <si>
    <t xml:space="preserve">A média da estrutura de capital de empresas apresentadas para representar o mercado de transporte de gás deveria ser utilizada. 
Essa premissa baseia-se em evidências que mostram que, para períodos mais longos no tempo, as companhias tendem a se aproximar de uma estrutura de endividamento particular de cada setor (pesquisa Chicago Booth 2019).
Ainda, segundo DAMODARAN, empresas de um setor ou negócio com características comuns tendem a usar um mix de financiamento baseado em empresas similares do setor: “as evidências empíricas sobre a forma como as empresas escolhem seus índices de endividamento apoiam fortemente a hipótese de que elas tendem a não se afastar muito da média do setor”.
</t>
  </si>
  <si>
    <t>Propõe-se que os encargos financeiros incorridos durante a fase de construção devem ser capitalizados apenas até o momento do comissionamento. Após a entrada em operação, o ativo passa a ser depreciado conforme sua vida útil regulatória, sendo remunerado pelo WACC incidente sobre o saldo não depreciado, garantindo alinhamento entre uso efetivo, recuperação de capital e retorno adequado.</t>
  </si>
  <si>
    <t xml:space="preserve">A distinção entre a fase de construção e a fase operacional é fundamental para garantir que o consumidor só seja tarifado por ativos que estejam efetivamente em serviço. A capitalização dos encargos financeiros deve ocorrer apenas até o comissionamento, evitando que riscos de atraso ou ineficiência da transportadora sejam indevidamente repassados ao usuário, em respeito ao princípio da modicidade tarifária. A adoção da vida útil regulatória como base para a depreciação promove uniformidade entre operadores e facilita a comparação entre ciclos. A aplicação do WACC sobre o saldo não depreciado assegura uma remuneração justa e proporcional ao capital investido — tanto próprio quanto de terceiros — em conformidade com a estrutura de capital estabelecida pela ANP.
</t>
  </si>
  <si>
    <t xml:space="preserve">Propõe-se que o CAPEX novo seja financiado por capital próprio e dívida em uma proporção regulatória, compatível com a média das empresas do setor, com encargos financeiros da obra capitalizados somente até o comissionamento.
A partir da entrada em operação, o ativo deprecia pela vida útil regulatória e é remunerado pelo WACC aplicado ao saldo não depreciado. Quando há roll-forward, o reconhecimento é direto na BRA. A prática do roll-forward assegura neutralidade temporal, modicidade e comparabilidade entre operadoras.
</t>
  </si>
  <si>
    <t xml:space="preserve">A separação entre fase de obra e fase operacional é essencial para assegurar que o usuário só pague pelo ativo quando ele estiver efetivamente em serviço (used &amp; useful). A capitalização de encargos financeiros somente até o comissionamento evita a transferência de riscos de atraso ou ineficiência da transportadora para o consumidor, preservando o princípio da modicidade tarifária.
O uso da vida útil regulatória para depreciação padroniza critérios entre operadores e garante comparabilidade. Já a aplicação do WACC (custo médio ponderado de capital) sobre o saldo não depreciado assegura que tanto o capital próprio (equity) quanto o capital de terceiros (dívida) sejam remunerados de forma equilibrada, refletindo a estrutura regulatória de capital definida pela ANP.
O arranjo proposto fortalece a coerência metodológica, promove transparência e auditabilidade e reduz potenciais disputas entre regulador, transportadoras e usuários, assegurando equilíbrio econômico-financeiro e previsibilidade tarifária.
</t>
  </si>
  <si>
    <t>Propõe-se que os encargos financeiros incorridos durante a fase de construção devem ser capitalizados apenas até o momento do comissionamento. Após a entrada em operação, o ativo passa a ser depreciado conforme sua vida útil regulatória, sendo remunerado pelo WACC incidente sobre o saldo não depreciado, garantindo alinhamento entre uso efetivo, recuperação de capital e retorno adequado.
Sugere-se, assim, que a discussão sobre o tratamento de desembolsos durante a obra seja conduzida em regulamentação específica para tratamento de obras em andamento.</t>
  </si>
  <si>
    <t>A distinção entre a fase de construção e a fase operacional é fundamental para garantir que o consumidor só seja tarifado por ativos que estejam efetivamente em serviço. A capitalização dos encargos financeiros deve ocorrer apenas até o comissionamento, evitando que riscos de atraso ou ineficiência da transportadora sejam indevidamente repassados ao usuário, em respeito ao princípio da modicidade tarifária.
Sugere-se, assim, que a discussão sobre o tratamento de desembolsos durante a obra seja conduzida em regulamentação específica para tratamento de obras em andamento.</t>
  </si>
  <si>
    <t>Sugere-se à ANP que solicite à NTS a apresentação da estrutura de capital utilizada na modelagem tarifária, com a discriminação entre capital próprio e de terceiros, taxas de juros e prazos dos financiamentos, nos termos do art. 6º, § 3º, II, da Resolução ANP nº 15/2014.</t>
  </si>
  <si>
    <t>A estrutura de capital influencia diretamente o WACC e, portanto, a remuneração dos ativos. A ausência de detalhamento sobre o grau de alavancagem e as condições de financiamento adotadas impede a verificação da adequação dos parâmetros financeiros considerados. A ANP deve assegurar que o equilíbrio entre dívida e capital próprio reflita práticas prudenciais, evitando a transferência de riscos financeiros ao consumidor final.</t>
  </si>
  <si>
    <t>Sugerimos a adoção de uma estrutura de, pelo menos, 45% de dívida.</t>
  </si>
  <si>
    <t xml:space="preserve">A média da estrutura de capital de empresas apresentadas para representar o mercado de transporte de gás deveria ser utilizada. 
Essa premissa baseia-se em evidências que mostram que, para períodos mais longos no tempo, as companhias tendem a se aproximar de uma estrutura de endividamento particular de cada setor (pesquisa Chicago Booth 2019).
Ainda, segundo DAMODARAN, empresas de um setor ou negócio com características comuns tendem a usar um mix de financiamento baseado em empresas similares do setor: “as evidências empíricas sobre a forma como as empresas escolhem seus índices de endividamento apoiam fortemente a hipótese de que elas tendem a não se afastar muito da média do setor”.
Esta avaliação está sendo aprofundada também por meio do estudo conduzido pela consultoria Calden, contratada pelo CdU.
</t>
  </si>
  <si>
    <t xml:space="preserve">
Para CAPEX novo, recomenda-se financiar com dívida e capital próprio segundo proporção regulatória setorial, capitalizando encargos financeiros apenas até o comissionamento. Após a entrada em operação, o ativo deprecia pela vida útil regulatória e remunera-se pelo WACC sobre o saldo não depreciado. Nos entre ciclos, o roll-forward reconhece diretamente os ativos na BRA, assegurando neutralidade temporal e comparabilidade.
</t>
  </si>
  <si>
    <t xml:space="preserve">Separar fase de obra da fase operacional garante que o usuário só arque com custos quando o ativo estiver em serviço (used &amp; useful). Limitar a capitalização de encargos financeiros ao período pré-comissionamento evita transferir para o consumidor atrasos e ineficiências. A depreciação pela vida útil regulatória padroniza critérios; a remuneração pelo WACC sobre o saldo não depreciado equilibra dívida e equity conforme a estrutura regulatória definida pela ANP, trazendo previsibilidade e transparência.
</t>
  </si>
  <si>
    <t>Nesta acepção, gostaríamos de maiores esclarecimentos da Agência, em relação à influência das discussões relativas ao Plano Coordenado e do Plano Nacional Integrado das Infraestruturas de Gás Natural e Biometano (PNIIGNB) no rito de aprovação dos investimentos submetidos pelos transportadores nas propostas tarifárias. Principalmente, tendo em vista que o Plano Coordenado indica rotas concorrentes, sem avaliar qual seria a melhor alternativa para o mercado em termos de custo-benefício. Ainda nessa acepção, as propostas tarifárias encaminhadas pelas transportadoras indicam a escolha entre rotas alternativas em desacordo com a rota indicada no PNIIGNB, o que dificulta a avaliação do mercado, potencializada pelas assimetrias de informação envolvidas, somadas ao tempo exíguo para análise dos projetos propostos.
Ainda, muitos investimentos propostos pelas transportadoras precisam ser validados com cenários de demanda e simulações de fluxos da rede, o que não é o caso nas propostas tarifárias encaminhadas nesta consulta pública. Neste caso, citamos a distinção entre as projeções de demanda submetidas pelas transportadoras no Plano Coordenado e o cenário de demanda indicado para a proposta tarifária. Este último, vai na contramão das expectativas indicadas pelas transportadoras, em discussões que envolvem planos de investimentos. Ressalta-se que o horizonte delineado no Plano Coordenado, até 2033, não é tão mais extenso ao considerado nesta consulta pública, cujo ciclo tarifário compreende o período entre 2026 e 2030.</t>
  </si>
  <si>
    <t>A estrutura financeira do projeto foi moldada com base no 1º Ciclo Regulatório, com mudanças pontuais na construção da tarifa final considerando recuperação de receita por Pontos de recebimento e Zonas de saída, descontos de interconexão e fatores locacionais.</t>
  </si>
  <si>
    <t>É necessário, conforme contribuições apresentadas pela CBIE Advisory, ajustar a Base Regulatória de Ativos e as projeções de despesas de O&amp;M e G&amp;A para análise completa da estrutura financeira.</t>
  </si>
  <si>
    <t xml:space="preserve">Os projetos propostos são estruturados para serem 100% remunerados via tarifa, sem considerar alternativas como cofinanciamento por beneficiários diretos, risco compartilhado, chamadas públicas com compromisso vinculante, ou análise de retorno, fases de investimento condicionadas à demanda.
Financiamento via fluxo de caixa regulatório. A NTS apresenta os projetos como parte da BRA, sendo remunerados por meio do fluxo de caixa regulatório do ciclo 2026–2030.
Os investimentos são atualizados até dezembro de 2025 com aplicação de WACC de 7,25% (para valores incorridos até 2025) e WACC de 9,41% para os valores projetados a partir de 2026. O WACC para valores futuros deve ser revalido conforme colocado nos itens 30 e 31.
Adicionalmente, os projetos de expansão são depreciados em 15 anos, o que antecipa a recuperação dos investimentos e aumenta a tarifa nos primeiros anos do ciclo.  A aplicação uniforme da depreciação acelerada deve ser reavaliada, pois pode não refletir a vida útil real de cada ativo prejudicando a modicidade tarifária.
</t>
  </si>
  <si>
    <t xml:space="preserve">A adoção de mecanismos como cofinanciamento, pré-contratação de capacidade ou compartilhamento de risco em projetos de expansão é compatível com o regime de Receita Máxima Permitida (RMP) e representa a melhor prática para preservar a modicidade tarifária. Ao evitar que o custo total dos investimentos seja automaticamente repassado às tarifas, esses instrumentos permitem uma alocação mais eficiente dos riscos e garantem que os projetos sejam realizados com base em demanda firme e comprovada. Essa abordagem reduz o risco de sobreinvestimento e protege os consumidores de aumentos tarifários indevidos.
A depreciação acelerada deve ser aplicada apenas quando tecnicamente justificada, considerando o tipo de ativo, sua função e o contexto regulatório. A aplicação uniforme, como proposta pela NTS, deve ser reavaliada pela ANP para evitar impactos tarifários indevidos.
</t>
  </si>
  <si>
    <t xml:space="preserve">O modelo de fluxo de caixa descontado adotado na regulação deve refletir unicamente os custos e investimentos que atendam aos critérios de prudência, necessidade e eficiência, em alinhamento com o princípio da modicidade tarifária. Na projeção dos fluxos, devem ser considerados apenas os ativos efetivamente utilizados na prestação do serviço e os valores ainda não recuperados da Base Regulatória Inicial, prevenindo tanto sobreavaliações quanto a ocorrência de dupla remuneração.
O CAPEX referente a novos ativos só deve ser incluído na base tarifária apenas após o devido rito de aprovação, sua execução e comissionamento, ou seja, após a entrada efetiva em operação.
</t>
  </si>
  <si>
    <t>A adoção de vidas úteis regulatórias e de parâmetros operacionais padronizados contribui para maior previsibilidade e comparabilidade entre os agentes do setor, além de promover uma gestão mais eficiente dos ativos regulados. Essa padronização também reduz as assimetrias de informação, proporcionando maior clareza e rastreabilidade nos cálculos tarifários, o que fortalece a estabilidade regulatória e a segurança jurídica.
De acordo com os §§ 2º e 3º do artigo 6º da Resolução ANP nº 15/2014, apenas os bens e instalações previamente autorizados pela ANP e que sejam efetivamente necessários à prestação do serviço de transporte de gás podem compor a Base Regulatória de Ativos (BRA). A valoração desses ativos deve levar em conta seu valor atual, já descontadas as depreciações e amortizações acumuladas.
Dessa forma, a metodologia baseada em fluxo de caixa deve contemplar exclusivamente os investimentos prudentes, necessários e efetivamente comissionados. Essa abordagem evita a duplicidade na remuneração de ativos amortizados e garante que os consumidores paguem apenas pelos custos associados a ativos realmente utilizados e indispensáveis ao serviço.
Com isso, são reforçados os princípios da modicidade tarifária, da eficiência regulatória e da transparência no processo de definição tarifária.
É fundamental estabelecer uma governança clara e objetiva para a aprovação de novos investimentos no setor de transporte de gás natural. Como essa atividade não configura concessão de serviço público, os projetos não devem ser previamente aprovados pela agência reguladora no âmbito de revisões tarifárias, pois cada investimento precisa ser avaliado de forma individual, com base em procedimento específico, que inclui chamamento público e, possivelmente, competição entre interessados.
A previsão de um plano de investimentos geral não se aplica ao regime jurídico atual, sob risco de distorcer suas bases legais. Prova disso é a inexistência, na RANP nº 15/2014, de metodologia para tratar a subexecução de investimentos.</t>
  </si>
  <si>
    <t>projetos não devem ser previamente aprovados pela agência reguladora no âmbito de revisões tarifárias, pois cada investimento precisa ser avaliado de forma individual, com base em procedimento específico, que inclui chamamento público e, possivelmente, competição entre interessados.
A previsão de um plano de investimentos geral não se aplica ao regime jurídico atual, sob risco de distorcer suas bases legais. Prova disso é a inexistência, na RANP nº 15/2014, de metodologia para tratar a subexecução de investimentos.</t>
  </si>
  <si>
    <t xml:space="preserve">Os princípios básicos da regulação estabelecem que os ativos só devem ser incorporados à base quando estiverem efetivamente em uso e forem úteis à prestação do serviço. A Base Regulatória Inicial (BRA₀) deve ser calculada com base no valor residual econômico dos ativos, refletindo apenas o montante ainda não recuperado. Ou seja, a vida remanescente dos ativos legados conforme respectivos fluxos de caixa. Os novos investimentos devem ser depreciados com base na vida útil regulatória definida para cada classe de ativo. Os custos operacionais e de manutenção (Opex) devem ser projetados com base em benchmarks nacionais e internacionais, e reconhecidos exclusivamente quando forem prudentes e eficientes. Já os tributos e encargos classificados como pass-through devem ser reconhecidos integralmente, com possibilidade de ajuste posterior, garantindo neutralidade e transparência no repasse aos usuários. A estrutura de fluxo de caixa deve contemplar todos os componentes relevantes, e a remuneração da BRA deve ser realizada por meio de retorno sobre o saldo não depreciado da base regulatória.
</t>
  </si>
  <si>
    <t>A aplicação de vidas úteis regulatórias e de benchmarks operacionais promove previsibilidade, comparabilidade entre agentes e eficiência na gestão dos ativos. Com essa estrutura de fluxos de caixa, evita-se a dupla recuperação de investimentos já remunerados nos contratos legados, garantindo que os usuários arquem apenas com os custos de ativos efetivamente utilizados e úteis ao serviço.</t>
  </si>
  <si>
    <t xml:space="preserve">A metodologia a ser aplicada pata o fluxo de caixa descontado é clássica em setores de infraestrutura regulados. O modelo deve refletir apenas custos e investimentos prudentes, necessários e eficientes, assegurando coerência com o princípio da modicidade tarifária. A projeção de fluxos deve considerar exclusivamente ativos efetivamente utilizados (used &amp; useful) e valores ainda não recuperados da Base Regulatória Inicial, evitando sobreavaliações e dupla remuneração. Extremo cuidado deve ser adotado em relação ao CAPEX novo, que deve ser incorporado apenas após o devido rito de aprovação, sua execução e  comissionamento. Somente após sua entrada em operação que os investimentos devem passar a compor a BRA, iniciando o período de depreciação.
A ANP deve considerar dessa forma, todos os investimentos projetados dos fluxos de caixa futuros, sob pena de desvirtuamento do regime jurídico vigente para a atividade de transporte.
</t>
  </si>
  <si>
    <t xml:space="preserve">A ANP deve considerar para todos transportadores, a aplicação de vidas úteis regulatórias e de parâmetros operacionais padronizados,  reforçando assim a previsibilidade, a comparabilidade entre agentes e a eficiência na gestão dos ativos. Essa padronização reduz assimetrias informacionais e assegura maior transparência e rastreabilidade nos cálculos tarifários, promovendo estabilidade regulatória e segurança jurídica.
Nos termos do art. 6º, §§ 2º e 3º da RANP nº 15/2014, apenas os bens e instalações autorizados pela ANP e necessários à prestação do serviço podem compor a Base Regulatória de Ativos, devendo sua valoração considerar o valor atual dos ativos descontada a depreciação e a amortização já havidas. Assim, a metodologia de fluxo de caixa deve refletir exclusivamente investimentos prudentes, necessários e efetivamente comissionados. É indiscutível a necessidade da aplicação rigorosa da RANP nº 15/2014.
Tal abordagem impede a dupla remuneração de ativos amortizados, assegura que os usuários arquem apenas com custos associados a ativos efetivamente usados e úteis e concretiza os princípios da modicidade tarifária, eficiência e transparência.
Importante ressaltar, ainda, a necessidade de uma governança objetiva para a aprovação de novos investimentos. A atividade de transporte não é uma concessão de serviço público, logo projetos não podem ser previamente aprovados pela agência reguladora, em um processo de revisão tarifária, pois cada projeto deverá ser individualmente aprovado, seguindo rito próprio previsto em Lei e regulamento – que requer chamamento público e, eventualmente, disputa com outros agentes interessados.
Não há que se falar em aprovação de plano de investimentos, sob risco de desvirtuamento do regime jurídico vigente. Observa-se que a RANP 15/2014 não apresenta qualquer metodologia de subexecução, que só faria sentido no caso de investimentos serem considerados no fluxo regulatório e posteriormente não executados.
</t>
  </si>
  <si>
    <t>Não há que se falar em aprovação de plano de investimentos, sob risco de desvirtuamento do regime jurídico vigente. Observa-se que a RANP 15/2014 não apresenta qualquer metodologia de subexecução, que só faria sentido no caso de investimentos serem considerados no fluxo regulatório e posteriormente não executados.</t>
  </si>
  <si>
    <t>Para os contratos legados propõe-se adotar um mecanismo similar aos estabelecidos nos contratos de concessão da concessionária de distribuição de gás canalizado do estado de Espírito Santo (ESGás) para o segmento térmico e Mato Grosso do Sul (MSGás) (ainda em discussão) para os usuários com tarifa definida. Nesses casos, a receita obtida dos usuários com tarifas definidas no contrato de prestação do serviço (tarifas não sujeitas a modicidade tarifária já que estão definidas no contrato assinado entre a concessionária e o usuário) é incorporada no cálculo das tarifas de distribuição já que diminui o custo de prestação de serviço que devem remunerar os usuários com tarifas reguladas. Tambem recomenda-se que a NTS apresente um documento justificando a inclusão do capital de giro no fluxo de caixa regulatório e a memória de cálculo dos valores adotados. É importante indicar que tudo o que se desviar do especificamente estabelecido na regulação vigente requer uma justificação para que a ANP possa tomar uma decisão fundamentada</t>
  </si>
  <si>
    <t>O modelo de fluxo de caixa descontado deve refletir apenas custos e investimentos prudentes, necessários e eficientes, assegurando coerência com o princípio da modicidade tarifária. A projeção de fluxos deve considerar exclusivamente ativos efetivamente utilizados (used &amp; useful) e valores ainda não recuperados da Base Regulatória Inicial, evitando sobreavaliações e dupla remuneração. O CAPEX novo deve ser incorporado apenas após o devido rito de aprovação, sua execução e comissionamento. Apenas após sua entrada em operação que os investimentos devem passar a compor a BRA, iniciando o período de depreciação.
A ANP deve retirar todos os investimentos projetados dos fluxos de caixa futuros, sob pena de desvirtuamento do regime jurídico vigente para a atividade de transporte.</t>
  </si>
  <si>
    <t>A aplicação de vidas úteis regulatórias e de parâmetros operacionais padronizados reforça a previsibilidade, a comparabilidade entre agentes e a eficiência na gestão dos ativos. Essa padronização reduz assimetrias informacionais e assegura maior transparência e rastreabilidade nos cálculos tarifários, promovendo estabilidade regulatória e segurança jurídica.
Nos termos do art. 6º, §§ 2º e 3º da RANP nº 15/2014, apenas os bens e instalações autorizados pela ANP e necessários à prestação do serviço podem compor a Base Regulatória de Ativos, devendo sua valoração considerar o valor atual dos ativos descontada a depreciação e a amortização já havidas. Assim, a metodologia de fluxo de caixa deve refletir exclusivamente investimentos prudentes, necessários e efetivamente comissionados.
Tal abordagem impede a dupla remuneração de ativos amortizados, assegura que os usuários arquem apenas com custos associados a ativos efetivamente usados e úteis e concretiza os princípios da modicidade tarifária, eficiência e transparência.
Importante ressaltar, ainda, a necessidade de uma governança objetiva para a aprovação de novos investimentos. A atividade de transporte não é uma concessão de serviço público, logo projetos não podem ser previamente aprovados pela agência reguladora, em um processo de revisão tarifária, pois cada projeto deverá ser individualmente aprovado, seguindo rito próprio – que requer chamamento público e, eventualmente, disputa entre agentes interessados.
Não há que se falar em aprovação de plano de investimentos, sob risco de desvirtuamento do regime jurídico vigente. Tanto isso é verdade, que a RANP 15/2014 não apresenta qualquer metodologia de subexecução, que só faria sentido no caso de investimentos serem considerados no fluxo regulatório e posteriormente não executados.</t>
  </si>
  <si>
    <t>que só faria sentido no caso de investimentos serem considerados no fluxo regulatório e posteriormente não executados.</t>
  </si>
  <si>
    <t xml:space="preserve">O modelo de fluxo de caixa descontado deve refletir apenas custos e investimentos prudentes, necessários e eficientes, assegurando coerência com o princípio da modicidade tarifária.
A projeção de fluxos deve considerar exclusivamente ativos efetivamente utilizados (used &amp; useful) e valores ainda não recuperados da Base Regulatória Inicial, evitando sobreavaliações e dupla remuneração. O CAPEX novo deve ser incorporado apenas após o comissionamento, com depreciação conforme a vida útil regulatória e remuneração pelo WACC aplicável ao saldo não depreciado.
Princípios básicos:
•	Ativos entram na base somente quando usados e úteis.
•	BRA Inicial calculada pelo valor residual econômico.
•	Evitar dupla recuperação.
•	Custos reconhecidos apenas quando prudentes e eficientes, com base em benchmarks.
•	Componentes do fluxo de caixa
•	Remuneração da BRA: retorno sobre o saldo da base regulatória.
Depreciação regulatória:
•	Econômica para a BRA Inicial (vida remanescente).
•	Pela vida útil regulatória para novos investimentos.
Opex: 
•	custos de operação e manutenção, testados por referências internacionais e nacionais.
Tributos e encargos pass-through: 
•	reconhecidos integralmente, com ajuste posterior.
Dinâmica temporal
•	No ciclo tarifário: Receita = Remuneração + Depreciação + OPEX + Tributos ± ajuste regulatório ( true-up) do capex.
Entre ciclos: 
•	novos ativos entram na BRA (via roll-forward ou pela conta regulatória incorporada ao início do ciclo seguinte).
</t>
  </si>
  <si>
    <t xml:space="preserve">A aplicação de vidas úteis regulatórias e de parâmetros operacionais padronizados reforça a previsibilidade, a comparabilidade entre agentes e a eficiência na gestão dos ativos. Essa padronização reduz assimetrias informacionais e assegura maior transparência e rastreabilidade nos cálculos tarifários, promovendo estabilidade regulatória e segurança jurídica.
Nos termos do art. 6º, §§ 2º e 3º da RANP nº 15/2014, apenas os bens e instalações autorizados pela ANP e necessários à prestação do serviço podem compor a Base Regulatória de Ativos, devendo sua valoração considerar o valor atual dos ativos descontada a depreciação e a amortização já havidas. 
A metodologia de fluxo de caixa deve refletir exclusivamente investimentos prudentes, necessários e efetivamente comissionados, evitando a recontabilização de valores já recuperados.
Tal abordagem impede a dupla remuneração de ativos amortizados, assegura que os usuários arquem apenas com custos associados a ativos efetivamente usados e úteis e concretiza os princípios da modicidade tarifária, eficiência e transparência.
</t>
  </si>
  <si>
    <t xml:space="preserve">Tributos e encargos pass-through: 
•	reconhecidos integralmente, com ajuste posterior.
Dinâmica temporal
•	No ciclo tarifário: Receita = Remuneração + Depreciação + OPEX + Tributos ± ajuste regulatório ( true-up) do capex.
Entre ciclos: 
•	novos ativos entram na BRA (via roll-forward ou pela conta regulatória incorporada ao início do ciclo seguinte).
</t>
  </si>
  <si>
    <t>Os princípios básicos da regulação estabelecem que os ativos só devem ser incorporados à base quando estiverem efetivamente em uso e forem úteis à prestação do serviço. A Base Regulatória Inicial (BRA₀) deve ser calculada com base no valor residual econômico dos ativos, refletindo apenas o montante ainda não recuperado. Ou seja, a vida remanescente dos ativos legados conforme respectivos fluxos de caixa. 
Os novos investimentos devem ser depreciados com base na vida útil regulatória definida para cada classe de ativo. 
Os custos operacionais e de manutenção (Opex) devem ser projetados com base em benchmarks nacionais e internacionais, e reconhecidos exclusivamente quando forem prudentes e eficientes.
Já os tributos e encargos classificados como pass-through devem ser reconhecidos integralmente, com possibilidade de ajuste posterior, garantindo neutralidade e transparência no repasse aos usuários.
A estrutura de fluxo de caixa deve contemplar todos os componentes relevantes, e a remuneração da BRA deve ser realizada por meio de retorno sobre o saldo não depreciado da base regulatória (considerando a depreciação já ocorrida nos contratos legados).</t>
  </si>
  <si>
    <t>Recomenda-se que a NTS apresente um documento justificando a inclusão do capital de giro no fluxo de caixa regulatório e a memória de cálculo dos valores adotados. É importante indicar que tudo o que se desviar do especificamente estabelecido na regulação vigente requer uma justificação para que a ANP possa tomar uma decisão fundamentada.
Para a receita gerada com os contratos legados recomenda-se que as transportadoras adotem a metodologia similar aos estabelecidos nos contratos de concessão da concessionária de distribuição de gás canalizado do estado de Espírito Santo (ESGás) para o segmento térmico e Mato Grosso do Sul (MSGás) (ainda em discussão) para os usuários com tarifa definida. Nesses casos, a receita obtida dos usuários com tarifas definidas no contrato de prestação do serviço (tarifas não sujeitas a modicidade tarifária já que estão definidas no contrato assinado entre a concessionária e o usuário) é incorporada no cálculo das tarifas de distribuição já que diminui o custo de prestação de serviço que devem remunerar os usuários com tarifas reguladas.</t>
  </si>
  <si>
    <t>Sugere-se que a ANP exija da NTS a apresentação integral do fluxo de caixa regulatório projetado para o ciclo tarifário 2026–2030, conforme previsto no art. 9º da Resolução ANP nº 15/2014, com a discriminação das receitas esperadas, custos operacionais, investimentos, impostos, depreciações e remuneração do capital.</t>
  </si>
  <si>
    <t>O fluxo de caixa descontado é o instrumento central de formação da Receita Máxima Permitida (RMP). Sua opacidade compromete a avaliação da consistência das projeções e da suficiência tarifária. A ANP deve garantir que os parâmetros sejam públicos, auditáveis e tecnicamente fundamentados, de modo a permitir o efetivo controle social e a defesa dos interesses dos consumidores industriais, que precisam de previsibilidade e estabilidade para o planejamento de médio e longo prazo.</t>
  </si>
  <si>
    <t xml:space="preserve">O modelo deve refletir apenas custos e investimentos prudentes, necessários e eficientes. Ativos entram na BRA somente quando usados e úteis; a BRA inicial deriva do valor residual econômico, evitando dupla recuperação. CAPEX novo entra após comissionamento, deprecia pela vida regulatória e é remunerado pelo WACC sobre o saldo remanescente.
Componentes: (i) remuneração da BRA; (ii) depreciação regulatória — econômica para a BRA inicial (vida remanescente) e por vida regulatória nos novos ativos; (iii) OPEX aferido por benchmarks; e (iv) tributos/encargos pass-through com ajustes regulatórios No ciclo: Receita = Remuneração + Depreciação + OPEX + Tributos ± ajustes. Entre ciclos: entrada na BRA via roll-forward ou conta regulatória.
</t>
  </si>
  <si>
    <t xml:space="preserve">
Padronizar vidas úteis e parâmetros operacionais aumenta previsibilidade, comparabilidade e eficiência na gestão de ativos. A RANP nº 15/2014 determina que somente bens autorizados e necessários componham a BRA, com valoração que considere depreciação e amortização já incorridas. Logo, o fluxo deve refletir investimentos prudentes, necessários e efetivamente comissionados, sem recontabilizar valores já recuperados — o que previne dupla remuneração e concretiza modicidade, eficiência e transparência.</t>
  </si>
  <si>
    <t>O fluxo de caixa apresentado pela empresa segue os mesmos moldes do 1º Ciclo Regulatório da TBG, entretanto, são necessários ajustes propostos no item anterior.</t>
  </si>
  <si>
    <t xml:space="preserve">Distorções na Base Regulatória de Ativos e nas despesas de O&amp;M e G&amp;A tem impacto relevante sobre o fluxo de caixa. </t>
  </si>
  <si>
    <t xml:space="preserve">ANP possui prerrogativa regulatória para revisar, excluir ou postergar ativos registrados na Base Regulatória de Ativos (BRA), caso não atendam aos critérios técnicos, econômicos ou de demanda estabelecidos pelas normas vigentes, como a RANP nº 15/2014.
No regime de autorização, é fundamental destacar que, sem a emissão formal da autorização pela ANP, não há garantia de que o investimento será reconhecido como parte da infraestrutura regulada da transportadora. Isso implica que:
•	O ativo pode constar na Base Regulatória de Ativos (BRA) apenas para fins de planejamento;
•	Não há certeza de sua inclusão na Receita Máxima Permitida (RMP);
•	Portanto, não deve gerar impacto tarifário até que seja autorizado e efetivamente colocado em operação.
A inclusão antecipada desses ativos no fluxo de caixa da BRA, sem autorização formal, pode inflar artificialmente as tarifas futuras, ao considerar receitas associadas a ativos que ainda não foram validados pela ANP.
Além disso, como os ativos ainda não foram aprovados, a aplicação de depreciação acelerada (como o critério uniforme de 15 anos adotado pela NTS) não possui respaldo técnico específico para cada projeto. Isso representa um risco regulatório, pois:
A depreciação é um componente direto da formação da receita, e sua aplicação sem validação pode onerar indevidamente os usuários da malha de transporte.
</t>
  </si>
  <si>
    <t>A antecipação de ativos não autorizados na BRA, associada à aplicação de depreciação acelerada e à ausência de análise robusta de demanda, compromete a modicidade tarifária e a transparência regulatória. É fundamental que a ANP exerça seu papel de validação técnica e econômica antes da incorporação desses ativos à RMP.</t>
  </si>
  <si>
    <t>Os valores em consulta devem ser reavaliados. É essencial que os processos relacionados à governança das decisões de investimento e à divulgação dos custos associados sejam conduzidos com maior transparência. A participação ativa do Conselho de Usuários ao longo de todo o processo é fundamental para garantir legitimidade e alinhamento com os interesses coletivos.</t>
  </si>
  <si>
    <t>Chama atenção o volume expressivo de investimentos realizados pela NTS entre 2017 e 2025 — aproximadamente R$ 1,3 bilhão — além da previsão de cerca de R$ 5,8 bilhões em novos aportes no ciclo tarifário 2026–2030. Diante desse cenário, é fundamental ampliar os espaços de debate, garantir maior transparência e fortalecer os processos de governança relacionados aos novos investimentos, com participação efetiva dos carregadores, especialmente do Conselho de Usuários. 
Essa atuação é essencial para que a sociedade possa avaliar a real necessidade dos projetos propostos e os valores envolvidos. Ressalta-se que diversos projetos apresentados pela NTS ainda não foram devidamente discutidos com a sociedade.
Um exemplo evidente é o projeto GASINF, que interliga as instalações da NTS ao terminal de GNL e parque termelétrico da GNA, no Porto do Açu. Com investimento estimado em R$ 1,64 bilhão, o projeto está sendo incorporado na RMP da NTS, com custo compartilhado entre todos os usuários da transportadora. Sobre o projeto, pode-se destacar:
1.	A conexão ao sistema da NTS é a solução técnica e econômica mais eficiente para o sistema? Uma eventual conexão à TAG não seria mais adequada, inclusive implicando menor extensão do gasoduto necessário?
2.	Quais razões justificam um tratamento ao GASINF distinto de outros projetos semelhantes, como por exemplo o terminal de GNL de Sergipe na TAG e o terminal de GNL de Santa Catarina na TBG, que têm sido classificados como instalações de conexão, cujo custo não é compartilhado entre todos os usuários?
a.	Tal aspecto é especialmente relevante pelo fato de as instalações da GNA serem compostas por terminais de GNL e térmicas, de maneira que não há garantia de contratação firme de transporte, o que pode implicar a alocação dos custos do GASINF exclusivamente aos demais usuários do sistema.
3.	Ainda sobre o GASINF, qual a relação de tal projeto com o projeto da ECOMP Macaé, com valor estimado de aproximadamente R$ 1 bilhão?
Sobre o projeto da ECOMP Macaé, além do eventual vínculo com o GASINF, é necessário que sejam apresentados os cenários de simulação termo-hidráulica (capacidades de movimentação integrada TAG/NTS com e sem a ECOMP) que justificam a necessidade de implantação da referida ECOMP. 
Outro exemplo é o projeto de Ampliação do GASBEL II, o qual, para que seja aprovado, demanda que seja avaliada de maneira pormenorizada a expectativa de incremento de demanda indicada pela NTS, resultante de consultas ao mercado não vinculantes realizadas em 2023 e 2024. 
Assim, em relação aos investimentos realizados, é importante que a ANP valide se efetivamente eram necessários e sua classificação regulatória (ou seja, se efetivamente devem ser classificados como investimentos e não custeio).
E, com relação aos investimentos futuros, entendemos que resta pendente a validação de sua efetiva necessidade e, mesmo para os que sejam identificados como necessários, tais investimentos deveriam ser remunerados no ciclo tarifário subsequente (2031-2035), quando já terão terminados os demais contratos legados (GTAs GASDUC III, GASTAU, MALHA SE II e GASPAJ).</t>
  </si>
  <si>
    <t>não há garantia de contratação firme de transporte, o que pode implicar a alocação dos custos do GASINF exclusivamente aos demais usuários do sistema.
3.	Ainda sobre o GASINF, qual a relação de tal projeto com o projeto da ECOMP Macaé, com valor estimado de aproximadamente R$ 1 bilhão?
Sobre o projeto da ECOMP Macaé, além do eventual vínculo com o GASINF, é necessário que sejam apresentados os cenários de simulação termo-hidráulica (capacidades de movimentação integrada TAG/NTS com e sem a ECOMP) que justificam a necessidade de implantação da referida ECOMP. 
Outro exemplo é o projeto de Ampliação do GASBEL II, o qual, para que seja aprovado, demanda que seja avaliada de maneira pormenorizada a expectativa de incremento de demanda indicada pela NTS, resultante de consultas ao mercado não vinculantes realizadas em 2023 e 2024. 
Assim, em relação aos investimentos realizados, é importante que a ANP valide se efetivamente eram necessários e sua classificação regulatória (ou seja, se efetivamente devem ser classificados como investimentos e não custeio).
E, com relação aos investimentos futuros, entendemos que resta pendente a validação de sua efetiva necessidade e, mesmo para os que sejam identificados como necessários, tais investimentos deveriam ser remunerados no ciclo tarifário subsequente (2031-2035), quando já terão terminados os demais contratos legados (GTAs GASDUC III, GASTAU, MALHA SE II e GASPAJ).</t>
  </si>
  <si>
    <t>Para que novos CAPEX sejam reconhecidos pela regulação, a ANP deve exigir comprovação técnica de que os investimentos são necessários, eficientes e prudentes.
A inclusão de ativos na Base Regulatória (BRA) deve se limitar exclusivamente àqueles que já estejam comissionados, estando expressamente vedada a incorporação de obras ainda em andamento ou de valores baseados em estimativas futuras de investimento. 
A  comprovação deve ser feita por meio de documentação robusta que inclua: análise de viabilidade econômica, comparações com benchmarks de custo de mercado, avaliação de alternativas tecnológicas disponíveis e demonstração clara de que o investimento trará benefício líquido ao sistema de transporte.
Adicionalmente, é fundamental que qualquer novo investimento passe previamente por consulta pública antes de sua aprovação definitiva. Esse processo garante maior transparência, possibilita o escrutínio técnico e evita a introdução de distorções tarifárias ou a ocorrência de dupla remuneração no ciclo regulatório.</t>
  </si>
  <si>
    <t xml:space="preserve">A inclusão de ativos na Base Regulatória de Ativos (BRA) deve estar restrita aos bens e instalações que já estejam efetivamente comissionados e tenham sido previamente autorizados pela ANP. De acordo com o artigo 6º, parágrafo 2º, da Resolução ANP nº 15/2014, somente esses ativos, considerados indispensáveis para a prestação do serviço de transporte, podem compor a BRA para fins de cálculo da Receita Máxima Permitida.
Cabe à ANP demandar documentação técnica que ateste a necessidade, eficiência e prudência dos investimentos realizados. Essa documentação deve abranger, entre outros aspectos, estudos de integridade dos ativos, análise de alternativas tecnológicas disponíveis, comparações de custos (benchmarks), processos de licenciamento e estratégias para gestão de sobressalentes, respeitando os princípios de eficiência e economicidade.
Esse procedimento está alinhado ao artigo 9º da Lei nº 13.848/2019 e às melhores práticas de governança regulatória estabelecidas pela Resolução CNPE nº 03/2022, garantindo transparência e ampla participação social nos processos decisórios das agências reguladoras.
É fundamental estabelecer uma governança clara e objetiva para a aprovação de novos investimentos no setor de transporte de gás natural. 
</t>
  </si>
  <si>
    <t xml:space="preserve">É essencial que os processos relacionados à governança das decisões de investimento e à divulgação dos custos associados sejam conduzidos com maior transparência. </t>
  </si>
  <si>
    <t xml:space="preserve">É fundamental ampliar os espaços de debate, garantir maior transparência e fortalecer os processos de governança relacionados aos novos investimentos, com participação efetiva dos carregadores. Essa atuação é essencial para que a sociedade possa avaliar a real necessidade dos projetos propostos e os valores envolvidos. </t>
  </si>
  <si>
    <t>Os investimentos realizados entre 2017 e 2025 pelas transportadoras que não passaram por revisão tarifária nem foram submetidos à avaliação do mercado, devem ser avaliados detalhadamente pela ANP, antes de incorporá-los à Base Regulatória de Ativos (BRA). Tal avaliação passa por auditoria independente e análise técnica da prudência, eficiência e necessidade dos ativos. Deve-se exigir que, para cada proposta de investimento apresentada, o Transportador apresente uma análise de viabilidade econômica detalhada, contemplando: (i) o racional dos valores previstos, (ii) a comparação com referências de mercado, (iii) a estimativa de redução de custos ou de ampliação de capacidade associada, e (iv) a projeção de utilização dessa capacidade. Esses elementos são indispensáveis para permitir o cálculo do benefício econômico líquido de cada proposta de CAPEX.
Para evitar distorções tarifárias e dupla remuneração, novos investimentos devem seguir rito regulatório completo — com consulta pública, contestação, aprovação e ativação. A manutenção das propostas atuais pode inflar injustificadamente a BRA, onerando os usuários com custos já pagos. Também é necessário tratar adequadamente os investimentos que afetam o sistema integrado, garantindo alocação justa dos benefícios entre as redes.</t>
  </si>
  <si>
    <t xml:space="preserve">Justifica-se a necessidade de avaliação rigorosa, por parte da ANP, dos investimentos realizados pelas transportadoras, uma vez que tais aportes não foram submetidos à revisão tarifária nem ao escrutínio do mercado. Antes de sua incorporação à Base Regulatória de Ativos (BRA), é imprescindível que esses investimentos sejam analisados pela ANP.
Além disso, para preservar a modicidade tarifária e evitar a dupla remuneração de ativos, é fundamental que novos investimentos sigam um rito regulatório completo, incluindo consulta ao mercado e aprovação previa pela ANP, além da entrada em operação do investimento realizado. 
A manutenção das propostas atuais, sem esse rigor, pode resultar em sobrevalorização da BRA e repasse indevido de custos já amortizados aos usuários.
Ressalta-se ainda que, no caso de projetos legados, é imprescindível que o reconhecimento na BRA seja precedido do desconto do capital já recuperado, evitando dupla remuneração e preservando o princípio da modicidade tarifária.
</t>
  </si>
  <si>
    <t xml:space="preserve">A incorporação de ativos à Base Regulatória (BRA) deve restringir-se àqueles efetivamente comissionados, vedada a inclusão de obras em andamento ou de estimativas de investimento. A ANP deve condicionar o reconhecimento de novos CAPEX à comprovação de necessidade, eficiência e prudência, com base em documentação técnica que contemple análise de viabilidade econômica, comparação com benchmarks de custo, alternativas tecnológicas e demonstração de benefício líquido ao sistema. As transportadoras estão propondo a incorporação de investimentos pretensamente realizados sem atender aos quesitos necessários de aprovação específica por parte da ANP, em desacordo com a RANP nº15/2014.
Para investimentos futuros, é necessário que os investimentos sejam precedidos de consulta pública para sua efetiva aprovação de modo a evitar distorções tarifárias e dupla remuneração.
</t>
  </si>
  <si>
    <t xml:space="preserve">O reconhecimento de ativos na Base Regulatória de Ativos (BRA) deve restringir-se àqueles efetivamente comissionados e previamente autorizados pela ANP. Nos termos do art. 6º, §2º, da RANP nº 15/2014, apenas os bens e instalações previamente autorizados pela Agência e considerados necessários à prestação do serviço de transporte podem compor a BRA para fins de definição da Receita Máxima Permitida.
Cabe à ANP exigir documentação técnica que comprove a necessidade, eficiência e prudência dos investimentos, contemplando, entre outros, estudos de integridade, análise de alternativas tecnológicas, comparativos de custo (benchmarks), licenciamento e gestão de sobressalentes — em observância aos princípios da eficiência e economicidade.
Além disso, para evitar distorções tarifárias e dupla remuneração, a incorporação de novos investimentos deve observar rito regulatório completo, com submissão prévia à consulta pública, possibilidade de manifestação dos agentes de mercado e aprovação formal pela ANP, em conformidade com o art. 9º da lei 13.848/2019, bem como em conformidade com as boas práticas de governança regulatória estabelecidas pela Resolução CNPE nº 03/2022, assegurando transparência e participação social nos processos decisórios das agências reguladoras.
Importante ressaltar, ainda, a necessidade de uma governança objetiva para a aprovação de novos investimentos. A atividade de transporte não é uma concessão de serviço público, logo projetos não podem ser previamente aprovados pela agência reguladora, em um processo de revisão tarifária, pois cada projeto deverá ser individualmente aprovado, seguindo rito próprio – que requer chamamento público e, eventualmente, disputa entre agentes interessados.
Não há que se falar em aprovação de plano de investimentos, sob risco de desvirtuamento do regime jurídico vigente. 
</t>
  </si>
  <si>
    <t xml:space="preserve">eventualmente, disputa entre agentes interessados.
Não há que se falar em aprovação de plano de investimentos, sob risco de desvirtuamento do regime jurídico vigente. 
</t>
  </si>
  <si>
    <t>Incluir no Plano de Investimentos da NTS para o ciclo tarifário 2026-2030 o projeto do gasoduto Bragança Paulista (SP) – Extrema (MG), cujo número do empreendimento é o NTS_003 do Plano Coordenado de Desenvolvimento do Sistema de Transporte de Gás Natural proposto pela ATGás através da Consulta Pública nº 03/2025 da ANP.</t>
  </si>
  <si>
    <t>Consideramos que o projeto de gasoduto Bragança Paulista–Extrema/MG é de grande relevância estratégica para o estado de Minas Gerais, pois ampliam a segurança de suprimento e a competitividade do mercado de gás natural. Entendemos ser fundamental a inclusão deste projeto e a definição, de forma clara, dos prazos de implantação e os custos efetivos estimados do projeto. Essas informações permitirão que os demais agentes do mercado — como a concessionária de distribuição, prefeituras e investidores privados — possam planejar adequadamente sua infraestrutura e ações de desenvolvimento econômico, garantindo maior alinhamento e eficiência na execução. Inclusive a relevância deste gasoduto é tão grande para todo o país que ele foi incluído na versão do Plano Nacional Integrado das Infraestruturas de Gás Natural e Biometano (PNIIGB) divulgada pela Empresa de Pesquisa Energética - EPE na Consulta Pública em andamento destinada a este fim. Ou seja, não há qualquer razoabilidade que o gasoduto Bragança Paulista (SP) – Extrema (MG), definido como fundamental para as infraestruturas de gasodutos pelo órgão governamental que planeja o setor de gás brasileiro, não seja, desde logo, reconhecido pela NTS nos investimentos por ela propostos no processo de revisão do seu próximo ciclo tarifário.</t>
  </si>
  <si>
    <t>A incorporação de ativos à Base Regulatória (BRA) deve restringir-se àqueles efetivamente comissionados, vedada a inclusão de obras em andamento ou de estimativas de investimento. A ANP deve condicionar o reconhecimento de novos CAPEX à comprovação de necessidade, eficiência e prudência, com base em documentação técnica que contemple análise de viabilidade econômica, comparação com benchmarks de custo, alternativas tecnológicas e demonstração de benefício líquido ao sistema.
Além disso, é necessário que novos investimentos sejam precedidos de consulta pública para sua efetiva aprovação de modo a evitar distorções tarifárias e dupla remuneração.</t>
  </si>
  <si>
    <t>O reconhecimento de ativos na Base Regulatória de Ativos (BRA) deve restringir-se àqueles efetivamente comissionados e previamente autorizados pela ANP. Nos termos do art. 6º, §2º, da RANP nº 15/2014, apenas os bens e instalações previamente autorizados pela Agência e considerados necessários à prestação do serviço de transporte podem compor a BRA para fins de definição da Receita Máxima Permitida.
Cabe à ANP exigir documentação técnica que comprove a necessidade, eficiência e prudência dos investimentos, contemplando, entre outros, estudos de integridade, análise de alternativas tecnológicas, comparativos de custo (benchmarks), licenciamento e gestão de sobressalentes — em observância aos princípios da eficiência e economicidade.
Além disso, para evitar distorções tarifárias e dupla remuneração, a incorporação de novos investimentos deve observar rito regulatório completo, com submissão prévia à consulta pública, possibilidade de manifestação dos agentes de mercado e aprovação formal pela ANP, em conformidade com o art. 9º da lei 13.848/2019, bem como em conformidade com as boas práticas de governança regulatória estabelecidas pela Resolução CNPE nº 03/2022, assegurando transparência e participação social nos processos decisórios das agências reguladoras.
Importante ressaltar, ainda, a necessidade de uma governança objetiva para a aprovação de novos investimentos. A atividade de transporte não é uma concessão de serviço público, logo projetos não podem ser previamente aprovados pela agência reguladora, em um processo de revisão tarifária, pois cada projeto deverá ser individualmente aprovado, seguindo rito próprio – que requer chamamento público e, eventualmente, disputa entre agentes interessados.
Não há que se falar em aprovação de plano de investimentos, sob risco de desvirtuamento do regime jurídico vigente. Tanto isso é verdade, que a RANP 15/2014 não apresenta qualquer metodologia de subexecução, que só faria sentido no caso de investimentos serem considerados no fluxo regulatório e posteriormente não executados.</t>
  </si>
  <si>
    <t>eventualmente, disputa entre agentes interessados.
Não há que se falar em aprovação de plano de investimentos, sob risco de desvirtuamento do regime jurídico vigente. Tanto isso é verdade, que a RANP 15/2014 não apresenta qualquer metodologia de subexecução, que só faria sentido no caso de investimentos serem considerados no fluxo regulatório e posteriormente não executados.</t>
  </si>
  <si>
    <t xml:space="preserve">A incorporação de ativos à Base Regulatória (BRA) deve restringir-se àqueles efetivamente comissionados, vedada a inclusão de obras em andamento ou de estimativas de investimento. 
A ANP deve condicionar o reconhecimento de novos CAPEX à comprovação de necessidade, eficiência e prudência, com base em documentação técnica que contemple análise de viabilidade econômica, comparação com benchmarks de custo, alternativas tecnológicas e demonstração de benefício líquido ao sistema.
Além disso, é necessário que novos investimentos sejam precedidos de consulta pública para sua efetiva aprovação de modo a evitar distorções tarifárias e dupla remuneração.
Reconhecer na BRA apenas ativos comissionados (roll-in); expurgar obras em andamento e projeções; exigir dossiês de prudência (integridade, alternativas, benchmarks, licenciamento, sobressalentes). Para projetos já contemplados no regime anterior (ex.: GASFOR II), ajustar para evitar dupla contagem.
</t>
  </si>
  <si>
    <t xml:space="preserve">O roll-forward só incorpora CAPEX efetivo e comissionado; o reconhecimento de projetos legados deve descontar capital já recuperado, garantindo modicidade. 
O reconhecimento de ativos na Base Regulatória de Ativos (BRA) deve restringir-se àqueles efetivamente comissionados e previamente autorizados pela ANP. Nos termos do art. 6º, §2º, da RANP nº 15/2014, apenas os bens e instalações previamente autorizados pela Agência e considerados necessários à prestação do serviço de transporte podem compor a BRA para fins de definição da Receita Máxima Permitida.
Cabe à ANP exigir documentação técnica que comprove a necessidade, eficiência e prudência dos investimentos, contemplando, entre outros, estudos de integridade, análise de alternativas tecnológicas, comparativos de custo.
</t>
  </si>
  <si>
    <t>Os investimentos realizados entre 2017 e 2025 pelas transportadoras que não passaram por revisão tarifária nem foram submetidos à avaliação do mercado, devem ser avaliados detalhadamente pela ANP, antes de incorporá-los à Base Regulatória de Ativos (BRA). Tal avaliação passa por auditoria independente e análise técnica da prudência, eficiência e necessidade dos ativos. Deve-se exigir que, para cada proposta de investimento apresentada, o Transportador apresente uma análise de viabilidade econômica detalhada, contemplando: (i) o racional dos valores previstos, (ii) a comparação com referências de mercado, (iii) a estimativa de redução de custos ou de ampliação de capacidade associada, e (iv) a projeção de utilização dessa capacidade. Esses elementos são indispensáveis para permitir o cálculo do benefício econômico líquido de cada proposta de CAPEX.
Para evitar distorções tarifárias e dupla remuneração, novos investimentos devem seguir rito regulatório completo — com consulta pública, contestação, aprovação e ativação. A manutenção das propostas atuais pode inflar injustificadamente a BRA, onerando os usuários com custos já pagos. Também é necessário tratar adequadamente os investimentos que afetam o sistema integrado, garantindo alocação justa dos benefícios entre as redes.
A adoção do Sustaining CAPEX deve estar respaldada por um plano de gestão de ativos previamente aprovado pelo regulador, contendo justificativas técnicas, metas de desempenho e comparações de custos (benchmark). 
Cabe destacar que as contribuições não são exaustivas, dado o mencionado nos comentários adicionais.</t>
  </si>
  <si>
    <t>Justifica-se a necessidade de avaliação rigorosa, por parte da ANP, dos investimentos realizados pelas transportadoras, uma vez que tais aportes não foram submetidos à revisão tarifária nem ao escrutínio do mercado. Antes de sua incorporação à Base Regulatória de Ativos (BRA), é imprescindível que esses investimentos sejam analisados pela ANP.
Além disso, para preservar a modicidade tarifária e evitar a dupla remuneração de ativos, é fundamental que novos investimentos sigam um rito regulatório completo, incluindo consulta ao mercado e aprovação previa pela ANP, além da entrada em operação do investimento realizado. 
A manutenção das propostas atuais, sem esse rigor, pode resultar em sobrevalorização da BRA e repasse indevido de custos já amortizados aos usuários.
Ressalta-se ainda que, no caso de projetos legados, é imprescindível que o reconhecimento na BRA seja precedido do desconto do capital já recuperado, evitando dupla remuneração e preservando o princípio da modicidade tarifária.
A inclusão da tipologia Sustaining CAPEX nas propostas tarifárias de redes de transporte de gás deve ser previamente aprovada pela ANP, mediante comparações de custos (benchmark), justificativas técnicas e metas de desempenho, com separação contábil específica. O Sustaining CAPEX é essencial sempre que os investimentos forem voltados à manutenção, substituição ou modernização de ativos existentes, garantindo a confiabilidade, segurança e eficiência do sistema, além de promover a modicidade tarifária. Para isso, é necessário diferenciar essa rubrica dos investimentos em expansão e dos custos operacionais, com documentação clara e auditável. No entanto, a aplicação deve ser respaldada por um plano de gestão de ativos, sujeito a auditorias, que assegure que os investimentos estejam adequadamente dimensionados e não inflacionem a base regulatória. A separação contábil específica dessa rubrica, distinta das demais classificações de CAPEX e OPEX, é igualmente necessária para assegurar a rastreabilidade e a integridade das demonstrações financeiras.</t>
  </si>
  <si>
    <t>entanto, a aplicação deve ser respaldada por um plano de gestão de ativos, sujeito a auditorias, que assegure que os investimentos estejam adequadamente dimensionados e não inflacionem a base regulatória. A separação contábil específica dessa rubrica, distinta das demais classificações de CAPEX e OPEX, é igualmente necessária para assegurar a rastreabilidade e a integridade das demonstrações financeiras.</t>
  </si>
  <si>
    <t>Recomenda-se que a ANP incorpore no cálculo das tarifas de transporte somente os investimentos aprovados.</t>
  </si>
  <si>
    <t xml:space="preserve">Entendemos que para o amadurecimento da carteira de projetos seja importante um reconhecimento de valores para tal finalidade. Já para aqueles investimentos realizados pós revisão tarifária, sem a sua inclusão no processo de revisão, estes poderiam ser incluídos no próximo ciclo, desde que autorizados pela ANP, mas com seu valor residual, ou seja, deduzido da depreciação ocorrida a partir da data em operação.
Organizar os processos de aprovação dos projetos, amadurecimento da carteira, antes de cada processo de revisão, auxiliaria a entrar no processo de revisão tarifária com mais clareza sobre os investimentos que deverão compor a base de ativos. O desafio é combinar o regime de autorização com a necessidade de investimentos e ciclos de revisão de cinco anos.
Avaliar nos investimentos propostos, aqueles que fazem sentido do ponto de vista técnico, que tragam mais integração, capacidade, flexibilidade e segurança ao sistema de transporte. No caso da NTS, entendemos que o projeto  de construção da ECOMP Japeri aparenta conter os atributos importantes para melhoria do sistema, mas é preciso que mais detalhes sejam compartilhados e discutidos com a sociedade.
</t>
  </si>
  <si>
    <t>Sugere-se à ANP que exija da NTS a apresentação detalhada dos investimentos realizados no ciclo 2021–2025 e a justificativa técnica e econômica para os investimentos propostos para o ciclo 2026–2030, nos termos do art. 7º, IV, da Resolução ANP nº 15/2014.</t>
  </si>
  <si>
    <t>Diversos anexos apresentados pela NTS incluem propostas de obras e ampliações relevantes (e.g., ECOMP Macaé, ERP SJC, GASINF, PR Macaé), mas nem todos os projetos foram acompanhados de análises completas de viabilidade técnico-econômica, cronogramas executivos ou critérios de priorização. É fundamental que a ANP avalie criticamente os investimentos propostos, diferenciando aqueles efetivamente indispensáveis para a manutenção e segurança do sistema de transporte de projetos com caráter predominantemente expansivo, que devem ser avaliados em sua própria lógica de investimento e risco. A adequada separação entre manutenção e expansão evita distorções tarifárias e protege o consumidor de custos indevidamente alocados.</t>
  </si>
  <si>
    <t>Primeiramente destacamos que é essencial que os processos de governança das decisões de investimento e a divulgação dos custos associados ocorram com elevada transparência. Também identificamos como fundamental a participação ativa do Conselho de Usuários ao longo de todo o processo de modo a assegurar legitimidade e o alinhamento em relação a interesses coletivos.
Também chamamos atenção para a impossibilidade de se avaliar a aderência do Sustaining Capex à realidade dada a falta de informação passada sobre esses investimentos. Não é possível compararmos o quinquênio de 2026-2030 apenas com o ano de 2025.</t>
  </si>
  <si>
    <t xml:space="preserve">A NTS apresenta um volume expressivo de investimentos realizados entre 2017 e 2025 — aproximadamente R$ 1,3 bilhão — além da previsão de cerca de R$ 5,8 bilhões em novos aportes para o ciclo tarifário 2026–2030. Nesse contexto, torna-se imprescindível ampliar os espaços de debate, assegurar maior transparência e fortalecer os mecanismos de governança relativos aos novos investimentos com a participação ativa dos carregadores, em especial do Conselho de Usuários. Essa postura é crucial para que a sociedade possa avaliar a real necessidade dos projetos propostos e os recursos envolvidos. Cabe destacar que vários dos projetos apresentados pela NTS ainda não foram suficientemente discutidos com a sociedade.
Um exemplo marcante é caso do projeto GASINF, que interliga as instalações da NTS ao terminal de GNL e parque termelétrico da GNA, no Porto do Açu. Com investimento estimado em R$ 1,64 bilhão, o projeto está sendo incorporado na Receita Máxima Permitida da NTS, com custo compartilhado entre todos os usuários da transportadora. Sobre o projeto, valem alguns questionamentos como:
1.	A conexão ao sistema da NTS seria efetivamente a solução mais eficiente para o sistema sob a ótica técnica e econômica? Vale refletir sobre a possibilidade de uma eventual conexão à TAG ser mais adequada, inclusive implicando menor extensão do gasoduto necessário?
2.	Quais razões justificam um tratamento ao GASINF diferenciado em relação a outros projetos semelhantes como, por exemplo, o terminal de GNL de Sergipe na TAG e o terminal de GNL de Santa Catarina na TBG? Estes projetos têm sido classificados como instalações de conexão, cujo custo não é compartilhado entre todos os usuários.
         a.	Tal aspecto é especialmente relevante considerando o fato de as instalações da GNA serem compostas por terminais de GNL e térmicas, de maneira que não há garantia de contratação firme de transporte, implicando uma alocação dos custos do GASINF exclusivamente aos demais usuários do sistema.
3.	Ainda com relação ao GASINF, qual a relação de tal projeto com o projeto da ECOMP Macaé, que tem valores estimados da ordem de R$ 1 bilhão?
No que diz respeito ao projeto da ECOMP Macaé, além de avaliar o eventual vínculo com o GASINF, é fundamental que sejam apresentados os cenários de simulação termo-hidráulica — contemplando as capacidades de movimentação integrada TAG/NTS, com e sem a ECOMP — que fundamentem a necessidade de implantação do referido projeto.
Outro exemplo é o projeto de Ampliação do GASBEL II, que, para sua aprovação, requer uma análise detalhada da expectativa de crescimento de demanda apresentada pela NTS, com base nas consultas não vinculantes ao mercado realizadas em 2023 e 2024.
Em relação aos investimentos já realizados, entendemos ser fundamental que a ANP avalie tanto a real necessidade desses investimentos quanto sua classificação regulatória, ou seja, se eles devem ser considerados efetivamente como investimentos e não como despesas de custeio.
Quanto aos investimentos futuros, entendemos que ainda é necessária a validação de sua efetiva necessidade. Avaliamos que aqueles considerados necessários deveriam ter sua remuneração prevista apenas no ciclo tarifário subsequente (2031-2035), após a conclusão dos contratos legados restantes (GTAs GASDUC III, GASTAU, MALHA SE II e GASPAJ).
</t>
  </si>
  <si>
    <t xml:space="preserve">cujo custo não é compartilhado entre todos os usuários.
         a.	Tal aspecto é especialmente relevante considerando o fato de as instalações da GNA serem compostas por terminais de GNL e térmicas, de maneira que não há garantia de contratação firme de transporte, implicando uma alocação dos custos do GASINF exclusivamente aos demais usuários do sistema.
3.	Ainda com relação ao GASINF, qual a relação de tal projeto com o projeto da ECOMP Macaé, que tem valores estimados da ordem de R$ 1 bilhão?
No que diz respeito ao projeto da ECOMP Macaé, além de avaliar o eventual vínculo com o GASINF, é fundamental que sejam apresentados os cenários de simulação termo-hidráulica — contemplando as capacidades de movimentação integrada TAG/NTS, com e sem a ECOMP — que fundamentem a necessidade de implantação do referido projeto.
Outro exemplo é o projeto de Ampliação do GASBEL II, que, para sua aprovação, requer uma análise detalhada da expectativa de crescimento de demanda apresentada pela NTS, com base nas consultas não vinculantes ao mercado realizadas em 2023 e 2024.
Em relação aos investimentos já realizados, entendemos ser fundamental que a ANP avalie tanto a real necessidade desses investimentos quanto sua classificação regulatória, ou seja, se eles devem ser considerados efetivamente como investimentos e não como despesas de custeio.
Quanto aos investimentos futuros, entendemos que ainda é necessária a validação de sua efetiva necessidade. Avaliamos que aqueles considerados necessários deveriam ter sua remuneração prevista apenas no ciclo tarifário subsequente (2031-2035), após a conclusão dos contratos legados restantes (GTAs GASDUC III, GASTAU, MALHA SE II e GASPAJ).
</t>
  </si>
  <si>
    <t xml:space="preserve"> a validação de sua efetiva necessidade. Avaliamos que aqueles considerados necessários deveriam ter sua remuneração prevista apenas no ciclo tarifário subsequente (2031-2035), após a conclusão dos contratos legados restantes (GTAs GASDUC III, GASTAU, MALHA SE II e GASPAJ).
</t>
  </si>
  <si>
    <t xml:space="preserve">A incorporação à BRA deve restringir-se a ativos comissionados; obras em andamento e estimativas não devem entrar. A ANP deve condicionar novos CAPEX à comprovação de necessidade, eficiência e prudência por meio de documentação técnica auditável (análise de viabilidade, comparação com benchmarks, alternativas tecnológicas e evidência de benefício líquido). Projetos já contemplados no regime anterior devem ser ajustados para evitar dupla contagem. Recomenda-se que investimentos relevantes sejam precedidos de consulta pública.
</t>
  </si>
  <si>
    <t xml:space="preserve">O roll-forward incorpora apenas CAPEX efetivo e comissionado. Nos termos da RANP nº 15/2014, somente bens autorizados e necessários podem compor a BRA para definição da RMP. Exige-se, portanto, documentação robusta demonstrando necessidade, eficiência e prudência (integridade, alternativas, comparativos de custo etc.). Para sustaining CAPEX, recomenda-se planejamento quinquenal aprovado e auditável, evitando a inclusão de dispêndios pretéritos não escrutinados sob a ótica regulatória.
</t>
  </si>
  <si>
    <t>De um lado, os investimentos realizados pelas transportadoras entre 2017-2025 não foram submetidos à avaliação do mercado. Por outro, novos investimentos também não acompanham análise de mercado e informações suficientes para que, nesta consulta pública, consigamos avaliar se são realmente necessários. Ressalta-se que foram propostos investimentos para ampliação de capacidade, os quais, segundo previsto na Lei nº 14.134/21, deveriam ser precedidos de chamada pública para estimar a demanda e permitir período de contestação. Ademais, não podemos deixar de mencionar a necessidade de conhecer melhor o sistema de transporte, a partir dos cenários traçados, tanto para a operação atual como os cenários simulados para a projeção de demanda futura, em que congestionamentos físicos foram mapeados para justificar novos ativos propostos.
As incertezas relacionadas ao comportamento atual da rede – nível de ociosidade e capacidade que estarão disponíveis à contratação, após o vencimento dos contratos legados – foram mencionadas pela ABRACE Energia em suas contribuições à Consulta Pública ANP nº 3/2025, a qual versou sobre o Plano Coordenado submetido à Agência pelas transportadoras. Muitos dos cenários simulados no referido plano, contemplam investimentos concorrentes, que demandam o direcionamento do regulador, em relação às rotas mais eficientes. Tal análise precisar ser aprofundada, inclusive considerando os diferentes cenários de demanda que devem sinalizar que tais projetos serão resilientes, mesmo em caso de redução da procura por capacidade de transporte, por exemplo, menor demanda do segmento térmico.
Diante do exposto, frisamos que as incertezas relativas aos projetos propostos se somam, uma vez que o cenário de demanda submetido pelas transportadoras nesta consulta pública não guarda relação com o cenário indicado no Plano Coordenado. Temos ciência que o Plano Coordenado contempla investimentos que transcendem ao ciclo tarifário, em questão, mas ao mesmo tempo, muitos dos investimentos propostos pelas transportadoras nesta revisão tarifária, em análise, foram contemplados no referido plano, o qual encontra-se em avaliação.
Sendo assim, o mínimo que se espera é que as informações detalhadas dos projetos estejam disponíveis e que as transportadoras apresentassem, em uma visão integrada como deve ser o planejamento em um modelo por entradas e saídas, a fundamentação pela opção de projetos concorrentes que foram submetidos no Plano Coordenado, como a simulações de fluxos da rede, a partir das perspectivas de demanda apresentadas nesta consulta pública.
Tendo em vista que nem todas as informações necessárias foram disponibilizadas ao mercado para a adequada avaliação dos investimentos realizados e propostos e considerando o tempo exíguo para a análise de um conjunto de informações importantes que impactarão as tarifas nos próximos cinco anos, solicitamos à ANP que a análise dos investimentos apresentados aconteça em um processo de consulta pública específico, direcionando a presente discussão para a valoração da BRA atual e do Opex correspondente e para a metodologia e cálculo da taxa de retorno (WACC).
Além disso, a ABRACE Energia defende que os investimentos aprovados devem ser incluídos na BRA apenas após entrada em operação. Ou seja, não devem compor o Fluxo de Caixa Descontado, mas sim serem remunerados por Juro de Obra em Andamento (JOA).  Caso contrário, dever-se-ia reduzir o custo de capital próprio no cálculo do WACC, já que as tarifas já incorporariam ex-ante o investimento, ou seja, seriam em parte financiadas pelos próprios carregadores.</t>
  </si>
  <si>
    <t>Pelas informações disponibilizadas pelas transportadoras, nesta consulta pública, percebe-se que os investimentos realizados pela TAG e NTS foram significativos, da ordem de R$ 3,4 bilhões (R$ 1,7 bilhão para cada). Ressalta-se que tais investimentos não passaram pela análise do mercado, tampouco há informações sobre análises realizadas pelo regulador para comprovar a sua eficiência e prudência. Sendo assim, antes de incorporá-los à BRA, sugerimos que a ANP os submeta à consulta pública específica de modo a cumprir o rito processual correto, previsto no regramento do setor. A ausência desse rito, frisamos, poderia resultar em investimentos ineficientes com o condão de aumentar, injustificadamente, a base regulada com impactos tarifários relevantes. 
Por outro lado, as propostas de novos investimentos são ainda mais significativas e somam um total de R$ 12,3 bilhões para os próximos cinco anos, representando 74% da BRA inicial proposta pelas transportadoras, de R$ 15,4 bilhões. Esses investimentos, contudo, não encontram respaldo nas projeções de demanda, que, em alguns casos, apresentam redução.
Deste modo, devido ao tempo exíguo para análise e tendo em vista a qualidade das informações disponibilizadas, a ABRACE Energia gostaria apenas de levantar algumas questões acerca das propostas da NTS, as quais:
A NTS propõe novos investimentos na ordem de R$ 5,4 bilhões, ao mesmo tempo em que não prevê novas contratações de capacidade de transporte. Dentre esses investimentos, a Ecomp Japeri, já aprovada pela ANP, nos parece ser necessária, devido à redução da oferta de gás pela Bolívia e necessidade de suprir a demanda de gás dos mercados atendidos pela TBG pela produção nacional. Isso demandaria um reforço na interconexão entre essas transportadoras. Todavia, em uma análise superficial, também considerando as informações disponibilizadas no Plano Coordenado, não conseguimos identificar a necessidade da Ecomp Macaé e se tal investimento estaria associado ao investimento no GASINF, rota concorrente do GASOG. Merece destacar que no Plano Coordenado, a necessidade da Ecomp Macaé parece estar associada ao GASINF e se a opção fosse o GASOG, por exemplo, ela não seria acionada nos cenários simulados e apresentados no referido plano. Por fim, em relação ao GASINF, além de não estar claro se é a melhor alternativa para o sistema, também não está claro se é um gasoduto que apresenta benefício sistêmico, isto é, pelo conceito apresentado pela ANP na Consulta Pública nº 5/2025, se apresenta um custo médio menor ao custo médio do sistema, justificando a socialização tarifária. Para correta verificação da viabilidade de ampliações, deve-se realizada chamada pública, conforme previsão legal.</t>
  </si>
  <si>
    <t>pelas transportadoras nesta consulta pública não guarda relação com o cenário indicado no Plano Coordenado. Temos ciência que o Plano Coordenado contempla investimentos que transcendem ao ciclo tarifário, em questão, mas ao mesmo tempo, muitos dos investimentos propostos pelas transportadoras nesta revisão tarifária, em análise, foram contemplados no referido plano, o qual encontra-se em avaliação.
Sendo assim, o mínimo que se espera é que as informações detalhadas dos projetos estejam disponíveis e que as transportadoras apresentassem, em uma visão integrada como deve ser o planejamento em um modelo por entradas e saídas, a fundamentação pela opção de projetos concorrentes que foram submetidos no Plano Coordenado, como a simulações de fluxos da rede, a partir das perspectivas de demanda apresentadas nesta consulta pública.
Tendo em vista que nem todas as informações necessárias foram disponibilizadas ao mercado para a adequada avaliação dos investimentos realizados e propostos e considerando o tempo exíguo para a análise de um conjunto de informações importantes que impactarão as tarifas nos próximos cinco anos, solicitamos à ANP que a análise dos investimentos apresentados aconteça em um processo de consulta pública específico, direcionando a presente discussão para a valoração da BRA atual e do Opex correspondente e para a metodologia e cálculo da taxa de retorno (WACC).
Além disso, a ABRACE Energia defende que os investimentos aprovados devem ser incluídos na BRA apenas após entrada em operação. Ou seja, não devem compor o Fluxo de Caixa Descontado, mas sim serem remunerados por Juro de Obra em Andamento (JOA).  Caso contrário, dever-se-ia reduzir o custo de capital próprio no cálculo do WACC, já que as tarifas já incorporariam ex-ante o investimento, ou seja, seriam em parte financiadas pelos próprios carregadores.</t>
  </si>
  <si>
    <t>atendidos pela TBG pela produção nacional. Isso demandaria um reforço na interconexão entre essas transportadoras. Todavia, em uma análise superficial, também considerando as informações disponibilizadas no Plano Coordenado, não conseguimos identificar a necessidade da Ecomp Macaé e se tal investimento estaria associado ao investimento no GASINF, rota concorrente do GASOG. Merece destacar que no Plano Coordenado, a necessidade da Ecomp Macaé parece estar associada ao GASINF e se a opção fosse o GASOG, por exemplo, ela não seria acionada nos cenários simulados e apresentados no referido plano. Por fim, em relação ao GASINF, além de não estar claro se é a melhor alternativa para o sistema, também não está claro se é um gasoduto que apresenta benefício sistêmico, isto é, pelo conceito apresentado pela ANP na Consulta Pública nº 5/2025, se apresenta um custo médio menor ao custo médio do sistema, justificando a socialização tarifária. Para correta verificação da viabilidade de ampliações, deve-se realizada chamada pública, conforme previsão legal.</t>
  </si>
  <si>
    <t>dever-se-ia reduzir o custo de capital próprio no cálculo do WACC, já que as tarifas já incorporariam ex-ante o investimento, ou seja, seriam em parte financiadas pelos próprios carregadores.</t>
  </si>
  <si>
    <t>Sustaining CAPEX incorrido:
Com relação ao sustaining CAPEX anterior ao Ciclo Regulatório 2026-2030, propõe-se que sejam incluídos apenas: (a) os custos associados à adaptação da malha de transporte dutoviário para viabilizar a oferta de serviços sob o regime de contratação de capacidade por entrada e saída, introduzido em nosso ordenamento pelo art. 52-A do Decreto nº 7.382/2010, incluído pelo Decreto nº 9.616/2018, e posteriormente consolidado sob o marco da Lei nº 14.134/2021; e (b) os valores incorridos pelos operadores das infraestruturas de transporte no âmbito da abertura do mercado, desde que encontrem previsão legal ou regulamentar expressa (atualmente, são aqueles previstos no art. 6º-E, §§4º e 5º, no art. 10, §3º, no art. 22-B, §§1º e 2º, no art. 25 e no art. 26, §11, todos do Decreto nº 10.712/2021).
Assim, propõe-se que os demais investimentos realizados pelas transportadoras sob a rubrica de sustaining CAPEX incorrido sejam excluídos da BRA que será remunerada por todos os usuários do sistema. O custeio dos investimentos realizados pelas transportadoras a título de sustaining CAPEX no âmbito da BRA Existente somente poderá ser imputado a outros carregadores: (i) quando do fim dos respectivos contratos que lastrearam sua implementação; e (ii) pelo valor residual não depreciado, com a depreciação iniciada desde o momento de sua entrada em operação comercial – não pelo seu custo de aquisição, como proposto. 
Caso haja dúvida relevante quanto a esses valores terem sido considerados ou não na fixação da remuneração prevista nos Contratos Legados, entende-se que caberia à ANP dirimir tal dúvida. 
Em todo caso, é juridicamente imperativo que a ANP, no exercício de suas competências regulatórias, adote critérios rigorosos para evitar a sobreposição de investimentos na BRA Existente, garantindo que apenas a parcela não remunerada dos ativos seja considerada para fins de cálculo tarifário.
Sustaining CAPEX (geral):
Propõe-se que a ANP adote mecanismos de identificação, classificação e validação dos investimentos enquadrados como sustaining CAPEX, de modo a evitar sua utilização como categoria genérica para acomodação de custos não regulatórios.
Novos Investimentos/Projetos de Expansão: 
Ao detalhar a composição da BRA, as propostas das transportadoras incluem investimentos em projetos de expansão, com data de início da operação estimada para ocorrer ao longo do Ciclo Regulatório 2026-2030. 
Propõe-se que a aprovação da inclusão de novos investimentos na BRA não seja realizada no momento em que tais ativos ainda estão sendo projetados, mas ocorra apenas após a análise dos documentos técnicos de projeto pela ANP e a conclusão do processo da respectiva autorização de construção; por sua vez, o início da operação comercial seria o marco temporal de início do recebimento da receita associada. Caso as autorizações continuem a ser emitidas pela ANP sem a fixação de receita prévia, uma alternativa seria realizar a inclusão dos novos ativos na BRA anualmente, no âmbito do processo de reajuste de receita, desde que com efeitos retroativos à data de entrada em operação. A sua inclusão definitiva na BRA (com a consequente blindagem do valor aprovado) ocorreria apenas na revisão tarifária periódica subsequente.
Com relação ao regime de serviço pelo custo, propõe-se que sejam adotados incentivos efetivos ou concretos à eficiência do transportador.</t>
  </si>
  <si>
    <t>suas competências regulatórias, adote critérios rigorosos para evitar a sobreposição de investimentos na BRA Existente, garantindo que apenas a parcela não remunerada dos ativos seja considerada para fins de cálculo tarifário.
Sustaining CAPEX (geral):
Propõe-se que a ANP adote mecanismos de identificação, classificação e validação dos investimentos enquadrados como sustaining CAPEX, de modo a evitar sua utilização como categoria genérica para acomodação de custos não regulatórios.
Novos Investimentos/Projetos de Expansão: 
Ao detalhar a composição da BRA, as propostas das transportadoras incluem investimentos em projetos de expansão, com data de início da operação estimada para ocorrer ao longo do Ciclo Regulatório 2026-2030. 
Propõe-se que a aprovação da inclusão de novos investimentos na BRA não seja realizada no momento em que tais ativos ainda estão sendo projetados, mas ocorra apenas após a análise dos documentos técnicos de projeto pela ANP e a conclusão do processo da respectiva autorização de construção; por sua vez, o início da operação comercial seria o marco temporal de início do recebimento da receita associada. Caso as autorizações continuem a ser emitidas pela ANP sem a fixação de receita prévia, uma alternativa seria realizar a inclusão dos novos ativos na BRA anualmente, no âmbito do processo de reajuste de receita, desde que com efeitos retroativos à data de entrada em operação. A sua inclusão definitiva na BRA (com a consequente blindagem do valor aprovado) ocorreria apenas na revisão tarifária periódica subsequente.
Com relação ao regime de serviço pelo custo, propõe-se que sejam adotados incentivos efetivos ou concretos à eficiência do transportador.</t>
  </si>
  <si>
    <t>receita, desde que com efeitos retroativos à data de entrada em operação. A sua inclusão definitiva na BRA (com a consequente blindagem do valor aprovado) ocorreria apenas na revisão tarifária periódica subsequente.
Com relação ao regime de serviço pelo custo, propõe-se que sejam adotados incentivos efetivos ou concretos à eficiência do transportador.</t>
  </si>
  <si>
    <t>A proposta tarifária apresentada pela NTS para o ciclo regulatório 2026–2030 incorpora no fluxo de caixa da Base Regulatória de Ativos (BRA) tanto os investimentos já realizados quanto os investimentos futuros planejados, sob a justificativa de que são necessários à manutenção e expansão do sistema de transporte.
No entanto, essa abordagem apresenta fragilidades regulatórias e metodológicas relevantes, que merecem atenção:
1-	Ausência de Aprovação Formal dos Projetos Futuros 
A maior parte dos projetos de expansão incluídos na BRA ainda não possui autorização da ANP para construção ou operação. Isso significa que:
Os ativos não foram validados quanto à sua viabilidade técnica, econômica ou regulatória; Não há garantia de que serão incorporados à infraestrutura regulada;
E, portanto, não deveriam gerar impacto tarifário até que sejam formalmente autorizados.
A inclusão antecipada desses ativos no fluxo de caixa da BRA antecipa a expectativa de remuneração, sem respaldo regulatório, o que pode comprometer a modicidade tarifária.
2-	Investimentos 2017–2024 e Projeções Futuras
Os investimentos realizados entre 2017 e 2024 não remunerados e nem autorizados pela ANP. NTS propõe a classificação destes investimentos como sustaining CAPEX.
Não há evidência de validação prévia pela ANP quanto à necessidade, eficiência ou aderência desses investimentos. A proposta não apresenta análise técnica individualizada dos ativos, nem comprovação de que foram essenciais à manutenção do sistema. A ausência de critérios objetivos para seleção e incorporação desses ativos à BRA como sustaining CAPEX pode gerar sobre-remuneração, onerando indevidamente os usuários.
3-	Falta de Análise de Sensibilidade de Demanda
A proposta não apresenta estudos consistentes de demanda que justifiquem os investimentos projetados. Não há avaliação de cenários de contratação futura que sustentem a necessidade dos ativos; E tampouco se verifica a correlação entre os investimentos e o crescimento real do mercado, que se encontra estagnado principalmente a preços altos do gás.
Essa lacuna metodológica fragiliza a justificativa dos investimentos, podendo resultar em ativos ociosos ou subutilizados, cuja remuneração será repassada aos usuários via tarifa.
4-	Impacto Tarifário Desproporcional
Ao incluir os valores de CAPEX incorrido e planejado no fluxo de caixa, sem considerar as capacidades incrementais associadas aos projetos (que ainda não foram autorizadas), a NTS:
Eleva o numerador da fórmula tarifária (RMP), mas mantém o denominador (capacidade contratada) artificialmente baixo. O que resulta em tarifas mais altas, sem contrapartida proporcional de serviço.
Essa distorção compromete a eficiência econômica do modelo e penaliza os usuários com tarifas infladas por ativos que ainda não prestam serviço.
5-	Uniformização da Depreciação Acelerada
A aplicação de depreciação acelerada de 15 anos para todos os projetos de expansão, sem análise técnica individualizada, pode:
•	Não refletir a realidade operacional e contábil dos ativos;
•	Gerar remuneração excessiva em relação à vida útil real;
•	E comprometer a coerência regulatória, especialmente em ativos com características distintas.
A ANP precisa estabelecer critérios claros para inclusão de ativos na BRA. Para evitar que ativos não autorizados ou sem viabilidade comprovada sejam incorporados ao fluxo de caixa e onerem as tarifas. Garantindo que os investimentos estejam alinhados com a realidade do mercado e não resultem em ativos ociosos
Recomenda-se exigir análise de demanda e sensibilidade para projetos futuros;
Tornar obrigatória a apresentação de: Estudos de demanda regional e nacional; Cenários de contratação firme e flexível; Análise de sensibilidade com diferentes níveis de utilização; Justificativa técnica e econômica da necessidade do ativo.
(Segue continuação em arquivo anexo)</t>
  </si>
  <si>
    <t>A proposta da NTS, ao incorporar investimentos futuros não autorizados e sem validação de demanda, antecipa impactos tarifários sem garantias de efetividade ou necessidade real. A ausência de análise de sensibilidade e de critérios técnicos individualizados para depreciação reforça a necessidade de revisão crítica pela ANP, com vistas à preservação da modicidade tarifária, da transparência e da eficiência regulatória.</t>
  </si>
  <si>
    <t>A NTS deve apresentar uma descrição detalhada e uma justificativa consistente para os valores informados, utilizando como referência os custos típicos do setor e benchmarks reconhecidos de melhores práticas internacionais. Acerca dos custos de faixas de servidão, por exemplo, é importante apresentar de forma segregada os custos de compartilhamento dos custos de conservação/manutenção.</t>
  </si>
  <si>
    <t>Somente a título de “Estudos e Projetos + Abertura de Mercado”, a NTS propõe cerca de R$ 660 milhões no ciclo 2026-2030 no OPEX do Malha SE, evidenciando a relevância de maior debate, maior transparência e maior detalhamento sobre os valores em consulta. Não obstante o valor, que é expressivo e carece de maior debate antes de ser aplicado, o custo de estudos e projetos só deveriam compor a RMP a partir do momento em que os ativos efetivamente entram em operação.
Como OPEX do Malha SE, a NTS propõe cerca de R$ 2 bilhões no ciclo 2026-2030.</t>
  </si>
  <si>
    <t xml:space="preserve">É fundamental recalibrar o OPEX  e G&amp;A para que seus parâmetros sejam comparáveis entre as diferentes transportadoras, assegurando a observância dos princípios da eficiência e economicidade. As atividades recorrentes relacionadas à manutenção da integridade, como inspeções internas inteligentes (ILI) e inspeções por ultrassom magnético (PIG), devem ser classificadas como custos operacionais (OPEX) normais. Por outro lado, apenas investimentos que envolvam obras permanentes que ampliem ou substituam parte da infraestrutura, como lançadores, recebedores e substituições estruturais, devem ser considerados CAPEX e incorporados à Base Regulatória de Ativos (BRA).
Ao condicionar o reconhecimento de CAPEX apenas a ativos permanentes e necessários, promove-se uma segregação clara entre custos operacionais e de capital, o que contribui para a definição de tarifas justas, maior comparabilidade regulatória e segurança jurídica.
A análise dos custos também deve incluir uma revisão adequada do rateio do OPEX nos contratos legados e um exame rigoroso de possíveis pleitos para reconhecimento de despesas anteriores, especialmente aquelas ligadas a iniciativas de abertura de mercado que não foram avaliadas anteriormente sob a perspectiva regulatória.
</t>
  </si>
  <si>
    <t>A aceitação de despesas operacionais muito superiores aos benchmarks nacionais e internacionais contraria o princípio da modicidade tarifária, além de ferir o princípio da eficiência estabelecido no artigo 37 da Constituição Federal. Também vai contra o regime de custo do serviço, que determina que apenas custos prudentes e eficientes devem compor a receita autorizada, conforme o teste do investimento prudente .
Dessa forma, despesas que ultrapassem os parâmetros de referência, assim como diferenças salariais que não possuam justificativa técnica adequada, devem ser excluídas do reconhecimento tarifário.. Essa prática protege a neutralidade econômica do regime, mantém o equilíbrio entre transportadoras e usuários e fortalece a conformidade da regulação com a legislação vigente.</t>
  </si>
  <si>
    <t xml:space="preserve">Recomendamos uma descrição detalhada com as devidas justificativas para os valores informados pelas transportadoras, utilizando como referência os custos típicos do setor e benchmarks reconhecidos de melhores práticas internacionais.
Acerca dos custos de faixas de servidão, por exemplo, é importante apresentar de forma segregada os custos de compartilhamento dos custos de conservação/manutenção.
</t>
  </si>
  <si>
    <t>É importante a apresentação de referências de custos típicos para melhor avaliação da eficiência da transportadora.</t>
  </si>
  <si>
    <t xml:space="preserve">Para o novo ciclo tarifário deve ser considerada a projeção dos custos de operação e manutenção, além das despesas gerais e administrativas. Qualquer projeção de custo, despesa ou investimento necessária para a determinação da Tarifa de Transporte deve adotar metodologias amplamente reconhecidas e adotadas pelo mercado. Os custos operacionais, de manutenção e administrativos das transportadoras apresentam valor expressivo, o que exige atenção criteriosa na análise da Receita Máxima Permitida (RMP) pela ANP. Além disso, as transportadoras pleiteiam o ressarcimento de gastos passados com iniciativas de abertura de mercado, sem que esses custos tenham sido submetidos a avaliação regulatória formal. Ao buscar reconhecimento de despesas pretéritas não reguladas, as transportadoras propõem uma mudança na lógica da regulação econômica, que deve ser considerada a fim de preservar a justiça tarifária e garantir eficiência na alocação dos recursos. A revisão extraordinária prevista na proposta condicionada à variação a maior de 30% entre o valor efetivamente incorrido pelo Transportador com custos de operação e manutenção e despesas gerais e administrativas e o valor projetado para o mesmo período tarifário deve ser avaliada minuciosamente pela ANP, com justificativas que suportem tamanha variação em relação ao previsto. Da mesma forma, a revisão extraordinária deverá considerar a variação a menor de 30% entre o valor efetivamente incorrido pelo Transportador com custos de operação e  manutenção e despesas gerais e administrativas e o valor projetado para o mesmo período tarifário.
</t>
  </si>
  <si>
    <t>Em ambientes de monopólio natural, como o transporte de gás, cabe à ANP verificar se os custos apresentados pelas transportadoras são razoáveis, já que não há concorrência para incentivar eficiência. A regulação por incentivos busca melhorar a operação e, para isso, é preciso acompanhar a evolução dos custos operacionais (OPEX) e usar ferramentas como benchmarking e análises históricas para identificar níveis eficientes de gastos. A análise da ANP deve verificar também o adequado rateio da projeção de opex no fluxo de caixa, considerando que a transportadora tem opex em contratos legados. Entende-se como melhor indutor de custos o km e o diâmetro. 
A revisão extraordinária prevista na proposta, condicionada à variação superior a 30% entre os custos efetivamente incorridos pelo transportador e os valores projetados para o mesmo período tarifário, seja analisada com rigor pela ANP. Tal variação significativa exige comprovação técnica e documental que sustente sua ocorrência, evitando distorções na formação da Receita Máxima Permitida (RMP). Da mesma forma, é essencial que a revisão extraordinária também seja considerada a favor da modicidade tarifária quando houver nas variações de 30% dos custos, assegurando que ganhos de eficiência ou reduções de custo sejam refletidos em benefício dos usuários. Esse tratamento simétrico reforça a credibilidade do processo regulatório, promove equilíbrio tarifário e garante que a regulação por incentivos funcione de forma justa e transparente.</t>
  </si>
  <si>
    <t xml:space="preserve">Os valores de OPEX devem ter  parâmetros comparáveis entre transportadoras e aderência aos princípios da eficiência e economicidade.
Deve-se classificar as atividades recorrentes de integridade (ILI/PIG) como OPEX operacional, enquanto apenas obras permanentes que ampliem ou substituam infraestrutura (ex.: lançadores, recebedores, substituições estruturais) devem ser tratadas como CAPEX e integradas à Base Regulatória de Ativos (BRA). Valores pouco documentados foram apresentados pela transportadora como CAPEX sem que ativos permanentes tenham, de fato, sido incorporados à BRA.
O critério de classificação deve  estar em consonância com o princípio do used &amp; useful e com a modicidade tarifária, evitando que despesas rotineiras sejam indevidamente capitalizadas e repassadas aos usuários como investimento. Ao condicionar o reconhecimento de CAPEX apenas a ativos permanentes e necessários, garante-se a correta segregação entre custos operacionais e de capital, promovendo tarifas justas, comparabilidade regulatória e segurança jurídica.
Adicionalmente, é essencial que a ANP assegure tratamento simétrico nas revisões extraordinárias, de forma que variações relevantes — positivas ou negativas — de custos operacionais e administrativos em relação às projeções tarifárias sejam devidamente refletidas nas tarifas, promovendo equilíbrio e transparência regulatória.
A análise de custos deve incluir também a verificação do adequado rateio de OPEX nos contratos legados, bem como o escrutínio de eventuais pleitos de reconhecimento de despesas pretéritas, especialmente aquelas vinculadas a iniciativas de abertura de mercado que não foram previamente avaliadas sob a ótica regulatória. A incorporação desses custos ex post configuraria desvio do regime de custo do serviço, comprometendo a modicidade tarifária e a justiça distributiva entre transportadoras e usuários.
</t>
  </si>
  <si>
    <t xml:space="preserve">Os valores de referência na literatura internacional situam o OPEX eficiente na faixa de R$ 70–125 mil/km·ano, no entanto, os valores apresentados pela transportadora ultrapassam, sem justificativa, a referência aplicável. 
A aceitação de despesas operacionais em patamar significativamente superior a benchmarks nacionais e internacionais afronta o princípio da modicidade tarifária, bem como os princípios da eficiência previsto no art. 37 da Constituição Federal. Além disso, viola a lógica do regime de custo do serviço, segundo o qual apenas custos prudentes e eficientes podem compor a receita permitida (prudent investment test).
Portanto, despesas acima dos parâmetros de referência ou discrepâncias salariais sem justificativa adequada devem ser desconsideradas, assegurando que apenas custos necessários sejam reconhecidos na BRA e refletidos nas tarifas. Tal medida preserva a neutralidade econômica do regime, garante equilíbrio entre transportadoras e usuários e reforça a conformidade da regulação com os marcos legais vigentes.
</t>
  </si>
  <si>
    <t>incorporação desses custos ex post configuraria desvio do regime de custo do serviço, comprometendo a modicidade tarifária e a justiça distributiva entre transportadoras e usuários.</t>
  </si>
  <si>
    <t>Recomenda-se que a ANP verifique se os custos de O&amp;M e G&amp;A apresentados pela NTS para o período 2026-2030 correspondem a praticas eficientes, uma vez que, a partir do estabelecido na normativa setorial, os custos projetados devem atender premissas de eficiências.
Também recomenda-se a exclusão dos itens “estudos preliminares de viabilidade do Gasoduto Triângulo Mineiro” e “estudos preliminares de viabilidade do projeto DB II” da projeção dos custos de O&amp;M e G&amp;A e a exclusão do item “abertura de mercado – Passado Despesas Gerais e Administrativas” da projeção dos custos de O&amp;M e G&amp;A.</t>
  </si>
  <si>
    <t>Recomenda-se que a ANP proceda a recalibração  dos custos operacionais (OPEX) das transportadoras, assegurando parâmetros comparáveis entre agentes e aderência aos princípios da eficiência e economicidade.
As atividades rotineiras e de integridade operacional (tais como in-line inspection – ILI, pigging, monitoramento de corrosão, inspeções de válvulas e testes de estanqueidade) devem ser classificadas como OPEX, e não como CAPEX, uma vez que não ampliam a capacidade nem prolongam substancialmente a vida útil da infraestrutura existente.    Somente obras permanentes que resultem em substituição estrutural ou ampliação de capacidade física, como lançadores, recebedores ou recomposição integral de trechos, devem ser enquadradas como investimentos (CAPEX) e integradas à Base Regulatória de Ativos (BRA)
Esse critério está em consonância com o princípio do used &amp; useful e com a modicidade tarifária, evitando a capitalização iondevida de despesas rotineiras e o consequente repasse injustificado aos usuários.
Adicionalmente, é essencial que a ANP assegure tratamento simétrico nas revisões extraordinárias, de forma que variações relevantes — positivas ou negativas — de custos operacionais e administrativos em relação às projeções tarifárias sejam devidamente refletidas nas tarifas, promovendo equilíbrio e transparência regulatória.
A análise de custos deve também contemplar a verificação do adequado rateio de OPEX nos contratos legados e  glosa de eventuais pleitos de reconhecimento de despesas pretéritas sem prévia aprovação regulatória, especialmente aquelas vinculadas a iniciativas comerciais ou de abertura de mercado.A incorporação desses custos ex post configuraria desvio do regime de custo do serviço, comprometendo a modicidade tarifária e a justiça distributiva entre transportadoras e usuáriosPor fim, considerando referências internacionais consolidadas, o OPEX eficiente situa-se na faixa de R$ 70 a 125 mil/km·ano. Na Malha Sudeste (NTS), os custos atuais superam significativamente esse parâmetro, o que requer ajustes ou, ao menos, justificativas técnicas detalhadas e auditáveis pela ANP.    A aceitação de custos em patamar acima dos benchmarks afronta os princípios da eficiência e economicidade (art. 37 da Constituição Federal) e do prudent investment test, devendo a Agência glosar despesas desproporcionais e assegurar que apenas custos necessários e comprovadamente eficientes sejam reconhecidos na BRA e refletidos nas tarifas.</t>
  </si>
  <si>
    <t>Observa-se que a transportadora NTS incluiu na projeção de custos de O&amp;M e G&amp;A despesas associadas à abertura de mercado, inclusive valores históricos. Essa prática é incompatível com o regime de revenue cap aplicável ao transporte de gás natural, que define uma Receita Máxima Permitida desvinculada dos custos efetivamente incorridos após a revisão tarifária. De acordo com o modelo regulatório vigente, a transportadora que é responsável pela eficiência e gestão dos custos, de modo que o reconhecimento de despesas passadas distorce o incentivo regulatório e impõe aos usuários riscos que cabem exclusivamente à transportadora. Ademais, a Resolução ANP nº 15/2014 restringe as projeções tarifárias a custos futuros, não contemplando a inclusão de despesas pretéritas.
Constata-se também a inclusão, pela NTS, de custos de estudos preliminares na projeção de O&amp;M e G&amp;A, em desacordo com a normativa tarifária. Essa metodologia cria risco de duplicidade, pois os valores poderão ser novamente reconhecidos como investimento em etapas posteriores, resultando em dupla remuneração pelos usuários. Para evitar esse desequilíbrio, a ANP deve definir critério único de reconhecimento, garantindo que tais custos sejam considerados apenas como parte dos investimentos, conforme previsto na Resolução ANP nº 15/2014.
Vale ressaltar que a referência internacional consolidada situa o OPEX eficiente na faixa de R$ 70–125 mil/km·ano.
Na Malha Nordeste, entretanto, o custo por km ultrapassa esse teto em cerca de 75%, o que exige ajuste ou, no mínimo, justificativa técnica robusta.
A aceitação de despesas operacionais em patamar significativamente superior a benchmarks nacionais e internacionais afronta o princípio da modicidade tarifária, bem como os princípios da eficiência previsto no art. 37 da Constituição Federal. Além disso, viola a lógica do regime de custo do serviço, segundo o qual apenas custos prudentes e eficientes podem compor a receita permitida (prudent investment test).
Portanto, despesas acima dos parâmetros de referência ou discrepâncias salariais sem justificativa adequada devem ser desconsideradas, assegurando que apenas custos necessários sejam reconhecidos na BRA e refletidos nas tarifas. Tal medida preserva a neutralidade econômica do regime, garante equilíbrio entre transportadoras e usuários e reforça a conformidade da regulação com os marcos legais vigentes.</t>
  </si>
  <si>
    <t>modicidade tarifária e a justiça distributiva entre transportadoras e usuáriosPor fim, considerando referências internacionais consolidadas, o OPEX eficiente situa-se na faixa de R$ 70 a 125 mil/km·ano. Na Malha Sudeste (NTS), os custos atuais superam significativamente esse parâmetro, o que requer ajustes ou, ao menos, justificativas técnicas detalhadas e auditáveis pela ANP.    A aceitação de custos em patamar acima dos benchmarks afronta os princípios da eficiência e economicidade (art. 37 da Constituição Federal) e do prudent investment test, devendo a Agência glosar despesas desproporcionais e assegurar que apenas custos necessários e comprovadamente eficientes sejam reconhecidos na BRA e refletidos nas tarifas.</t>
  </si>
  <si>
    <t>superior a benchmarks nacionais e internacionais afronta o princípio da modicidade tarifária, bem como os princípios da eficiência previsto no art. 37 da Constituição Federal. Além disso, viola a lógica do regime de custo do serviço, segundo o qual apenas custos prudentes e eficientes podem compor a receita permitida (prudent investment test).
Portanto, despesas acima dos parâmetros de referência ou discrepâncias salariais sem justificativa adequada devem ser desconsideradas, assegurando que apenas custos necessários sejam reconhecidos na BRA e refletidos nas tarifas. Tal medida preserva a neutralidade econômica do regime, garante equilíbrio entre transportadoras e usuários e reforça a conformidade da regulação com os marcos legais vigentes.</t>
  </si>
  <si>
    <t xml:space="preserve">Recalibrar OPEX por benchmarks físicos (km, diâmetro) e classificar ILI/PIG como OPEX recorrente; CAPEX apenas para obras permanentes (lançadores/recebedores, substituições). Assegurando parâmetros comparáveis entre transportadoras e aderência aos princípios da eficiência.
Deve-se classificar as atividades recorrentes de integridade (ILI/PIG) como OPEX operacional, enquanto apenas obras permanentes que ampliem ou substituam infraestrutura (ex.: lançadores, recebedores, substituições estruturais) devem ser tratadas como CAPEX e integradas à Base Regulatória de Ativos (BRA).
Esse critério está em consonância com o princípio do used &amp; useful e com a modicidade tarifária, evitando que despesas rotineiras sejam indevidamente capitalizadas e repassadas aos usuários como investimento. 
Não se deve condicionar o reconhecimento de CAPEX apenas a ativos permanentes e necessários, A correta segregação entre custos operacionais e de capital, promove tarifas justas, comparabilidade regulatória e segurança jurídica.
É essencial assegurar um tratamento simétrico nas revisões extraordinárias, de forma que variações relevantes — positivas ou negativas - de custos operacionais e administrativos em relação às projeções tarifárias sejam devidamente refletidas nas tarifas, promovendo equilíbrio e transparência regulatória.
A análise de custos deve incluir também a verificação do adequado rateio de OPEX nos contratos legados, bem como, eventuais pleitos de reconhecimento de despesas, especialmente aquelas vinculadas a iniciativas de abertura de mercado que não foram previamente avaliadas sob a ótica regulatória. A incorporação desses custos ex post configuraria desvio do regime de custo do serviço, comprometendo a modicidade tarifária e a justiça distributiva entre transportadoras e usuários.
</t>
  </si>
  <si>
    <t xml:space="preserve">A faixa R$ 70–125 mil/km·ano é referência internacional consolidada; na Malha SE, o OPEX por km supera o teto, devendo ser ajustado/justificado. 
No caso da TBG se identifica gastos com despesa de pessoal cerca de de 3 vezes maior que a TAG e NTS o que deve ser objeto de glosa pela ANP caso não seja plenamente justificado por alguma singularidade das instalações.
A aceitação de despesas operacionais em patamar significativamente superior a benchmarks nacionais e internacionais afronta o princípio da modicidade tarifária e da eficiência previsto no art. 37 da Constituição Federal. Além disso, viola a lógica do regime de custo do serviço, segundo o qual apenas custos prudentes e eficientes podem compor a receita permitida.
Despesas acima dos parâmetros de referência ou discrepâncias salariais sem justificativa adequada devem ser desconsideradas, assegurando que apenas custos necessários sejam reconhecidos na BRA e refletidos nas tarifas. Tal medida preserva a neutralidade econômica do regime, garante equilíbrio entre transportadoras e usuários e reforça a conformidade da regulação com os marcos legais vigentes.
</t>
  </si>
  <si>
    <t xml:space="preserve">A análise de custos deve incluir também a verificação do adequado rateio de OPEX nos contratos legados, bem como, eventuais pleitos de reconhecimento de despesas, especialmente aquelas vinculadas a iniciativas de abertura de mercado que não foram previamente avaliadas sob a ótica regulatória. A incorporação desses custos ex post configuraria desvio do regime de custo do serviço, comprometendo a modicidade tarifária e a justiça distributiva entre transportadoras e usuários.
</t>
  </si>
  <si>
    <t>Para o novo ciclo tarifário deve ser considerada a projeção dos custos de operação e manutenção, além das despesas gerais e administrativas. Qualquer projeção de custo, despesa ou investimento necessária para a determinação da Tarifa de Transporte deve adotar metodologias amplamente reconhecidas e adotadas pelo mercado.
Os custos operacionais, de manutenção e administrativos das transportadoras apresentam valor expressivo, o que exige atenção criteriosa na análise da Receita Máxima Permitida (RMP) pela ANP. 
Além disso, as transportadoras pleiteiam o ressarcimento de gastos passados com iniciativas de abertura de mercado, sem que esses custos tenham sido submetidos a avaliação regulatória formal. Ao buscar reconhecimento de despesas pretéritas não reguladas, as transportadoras propõem uma mudança na lógica da regulação econômica, que deve ser considerada a fim de preservar a justiça tarifária e garantir eficiência na alocação dos recursos.
A revisão extraordinária prevista na proposta condicionada à variação a maior de 30% entre o valor efetivamente incorrido pelo Transportador com custos de operação e manutenção e despesas gerais e administrativas e o valor projetado para o mesmo período tarifário deve ser avaliada minuciosamente pela ANP, com justificativas que suportem tamanha variação em relação ao previsto. Da mesma forma, a revisão extraordinária deverá considerar a variação a menor de 30% entre o valor efetivamente incorrido pelo Transportador com custos de operação e manutenção e despesas gerais e administrativas e o valor projetado para o mesmo período tarifário.
Cabe destacar que as contribuições não são exaustivas, dado o mencionado nos comentários adicionais.</t>
  </si>
  <si>
    <t>Em ambientes de monopólio natural, como o transporte de gás, cabe à ANP verificar se os custos apresentados pelas transportadoras são razoáveis. 
Conforme definido no Decreto  10.712/2021, considera-se gastos eficientes: “custos, despesas e investimentos em capital incorridos em bases econômicas, necessários e suficientes para a prestação do serviço ou para o exercício da atividade”
Assim, a regulação indica que essa avaliação de eficiência deve ser adotada.  É preciso, portanto, acompanhar a evolução dos custos operacionais (OPEX) e usar ferramentas como benchmarking e análises históricas para identificar níveis eficientes de gastos.
A análise da ANP deve verificar também o adequado rateio da projeção de opex no fluxo de caixa, considerando que a transportadora tem opex em contratos legados. 
Entende-se como indutores preliminares à serem utilizados, sem prejuízo de metodologias mais elaboradas, a avaliação de custos que consideram o km e o diâmetro. 
A revisão extraordinária prevista na proposta, condicionada à variação superior a 30% entre os custos efetivamente incorridos pelo transportador e os valores projetados para o mesmo período tarifário, seja analisada com rigor pela ANP. Tal variação significativa exige comprovação técnica e documental que sustente sua ocorrência, evitando distorções na formação da Receita Máxima Permitida (RMP).
Da mesma forma, é essencial que a revisão extraordinária também seja considerada a favor da modicidade tarifária quando houver nas variações de 30% dos custos, assegurando que ganhos de eficiência ou reduções de custo sejam refletidos em benefício dos usuários considerando tratar-se de metodologia Receita Máxima Permitida (RMP). Esse tratamento simétrico reforça a credibilidade do processo regulatório, promove equilíbrio tarifário e garante que a regulação por incentivos funcione de forma justa e transparente.</t>
  </si>
  <si>
    <t>considerando tratar-se de metodologia Receita Máxima Permitida (RMP). Esse tratamento simétrico reforça a credibilidade do processo regulatório, promove equilíbrio tarifário e garante que a regulação por incentivos funcione de forma justa e transparente.</t>
  </si>
  <si>
    <t>Recomenda-se que a ANP verifique se os custos de O&amp;M e G&amp;A apresentados pela NTS para o período 2026-2030 correspondem a praticas eficientes, uma vez que, a partir do estabelecido na normativa setorial, os custos projetados devem atender premissas de eficiências.
Também recomenda-se a exclusão dos itens “estudos preliminares de viabilidade do Gasoduto Triângulo Mineiro”, “estudos preliminares de viabilidade do projeto DB II” e do item “abertura de mercado – Passado Despesas Gerais e Administrativas” da projeção dos custos de O&amp;M e G&amp;A</t>
  </si>
  <si>
    <t>Sugere-se que a ANP exija da NTS a apresentação detalhada dos custos projetados de O&amp;M e G&amp;A para o ciclo tarifário 2026–2030, segregados por natureza de despesa, centro de custo e função, nos termos do art. 7º, III, da Resolução ANP nº 15/2014.</t>
  </si>
  <si>
    <t>A proposta tarifária da NTS não apresenta, de forma estruturada, a composição detalhada dos custos operacionais e administrativos, tampouco evidencia os critérios utilizados para sua projeção. Considerando que tais custos impactam diretamente o nível tarifário, é imprescindível que sejam avaliados quanto à sua eficiência e razoabilidade. A ANP deve estabelecer diretrizes para análise comparativa com padrões de mercado, inclusive com benchmarks internacionais, promovendo a adoção de práticas de gestão eficientes e a eliminação de despesas incompatíveis com o princípio da modicidade tarifária.</t>
  </si>
  <si>
    <t>Avaliamos que a NTS deve apresentar uma descrição detalhada e uma justificativa robusta e consistente para os valores informados, tomando como referência as referências de custos usualmente adotadas no setor, bem como benchmarks internacionais reconhecidos e amplamente difundidos. No que se refere às faixas de servidão, consideramos essencial que sejam discriminados de forma separada os custos associados ao compartilhamento das despesas de conservação e manutenção.</t>
  </si>
  <si>
    <t>Na rubrica “Estudos e Projetos + Abertura de Mercado”, a NTS propõe cerca de R$ 660 milhões no ciclo 2026-2030 no OPEX do Malha SE, o que reforça a relevância de um maior debate, mais transparência e maior nível de detalhamento acerca dos valores em consulta. Além do valor, que é bastante expressivo e que carece de maior debate antes de sua efetiva aplicação, a nossa avaliação é de que o custo de estudos e projetos só deveriam compor a Receita Máxima Permitida a partir do momento em que os ativos efetivamente entram em operação. Como OPEX do Malha SE, a NTS está propondo cerca de R$ 2 bilhões no ciclo 2026-2030.</t>
  </si>
  <si>
    <t>Em relação ao 1º Ciclo Regulatório, todos os itens de OPEX tiveram aumento exponencial, já no primeiro ano do 2º Ciclo. A título de exemplo, Custo de Pessoal sai de R$ 141.355 Mil (2024) para R$ 282.754 Mil (2026). A expressividade dos números apresentados, aliada à incerteza quanto à metodologia a ser adotada pela ANP durante o processo de revisão tarifária gera insegurança para os usuários do serviço, quanto à adequação das tarifas a serem praticadas.</t>
  </si>
  <si>
    <t xml:space="preserve">Recalibrar OPEX com benchmarks físicos (km, diâmetro) e classificar atividades recorrentes de integridade (ILI/PIG) como OPEX. CAPEX deve se restringir a obras permanentes (lançadores/recebedores, substituições estruturais) que ampliem ou substituam infraestrutura e, então, integrar a BRA. Essa segregação evita capitalizar despesas rotineiras, melhora comparabilidade e reforça a modicidade.
Deve haver tratamento simétrico em revisões extraordinárias para refletir variações relevantes de OPEX. É essencial checar rateio adequado nos contratos legados e evitar a incorporação ex post de despesas não avaliadas, sob pena de desvio do regime de custo do serviço.
</t>
  </si>
  <si>
    <t>43. Projeção de O&amp;M e G&amp;A
Justificativa
Benchmarks internacionais situam OPEX eficiente na faixa de R$ 70–125 mil/km·ano. Desvios significativos ou discrepâncias salariais entre operadoras, sem justificativas técnicas, devem ser glosados para proteger a modicidade e a eficiência (art. 37 da CF). Somente custos necessários e prudentes devem compor a receita permitida, preservando neutralidade econômica e equilíbrio entre transportadoras e usuários.</t>
  </si>
  <si>
    <t>A proposta de OPEX das transportadoras não são subsidiadas por análise que justifiquem os números apresentados. 
No caso da NTS, os números do custo histórico realizado são significativamente menores que aqueles pleiteados.  Nos últimos 3 anos, o OPEX girou em torno de R$ 500 milhões.  A proposta salta para valores acima de R$ 700 milhões (sendo R$ 951 para 2026). Nota-se que nesta comparação se deve considerar as receitas referente a OPEX dos contratos legados. 
Considerando a falta de dados para benchmarks, sugerimos a utilização do melhor índice de custo unitário histórico para a projeção dos custos futuros.
Propomos a utilização do índice OPEX/m. Ao utilizar o melhor valor histórico, o regulador incentiva a operação mais eficiente pelos transportadores. Do custo total, deve ser deduzido as receitas de OPEX previstos pelos contratos legados.
Utilizando essa metodologia, verificamos relevante redução do OPEX proposto pelas transportadoras. No caso da NTS, redução de 66%. Já na TAG, de 11%.
Importante mencionar que o risco de custos operacionais é do transportador. Custos realizado acima do aprovado, NÃO devem ensejar revisão tarifária extraordinária, conforme proposto. Tampouco custos realizados abaixo daquele aprovado devem ser revertidos à Conta regulatória. Caso contrário, o regime de regulação seria por Cost plus, e não revenue cap conforme determinado pela Lei do Gás.</t>
  </si>
  <si>
    <t xml:space="preserve">O cálculo dos custos operacionais, de manutenção e administrativos das transportadoras representa mais de 20% da receita proposta aos usuários nos pleitos tarifários. Trata-se de um montante significativo que não pode ser negligenciado na análise, principalmente considerando a regulação por incentivos e critérios de eficiência como se espera da regulação. Neste sentido, como em atividades naturalmente monopolísticas não há incentivos no próprio ambiente de mercado para que a empresa prestadora do serviço busque ganhos de eficiência, cabe ao regulador incentivá-las para que a atividade seja exercida aproximando-se, ao máximo, de uma atividade concorrencial.
Nesta acepção, a regulação por incentivos deve estimular a eficiência na operação dos ativos, a partir de análise histórica dos custos operacionais comparando-os a benchmarks setoriais e até mesmo internacionais, de modo a incorporar os ganhos de eficiência. Isso posto, pelas propostas ora em análise não nos parece razoável os valores pleiteados pelas transportadoras para o Opex, os quais estão muito superiores aos custos históricos apresentados nos memoriais de cálculo dos contratos legados.
O valor do OPEX para o contrato Malhas Sudeste é de R$ 228 milhões anuais (valores atualizados para 2025), em contrapartida a NTS apresentou uma proposta de R$ 553 milhões (média anual), um aumento superior a 140%. Para o Malhas Nordeste, o valor que consta na memória de cálculo é de R$ 325 milhões por ano, ao passo que a TAG apresentou a proposta de R$ 446 milhões, representando um acréscimo de aproximadamente 40%. Para a TBG, o valor proposto nesta revisão tarifária foi R$ 480 milhões por ano, 13% maior ao praticado no último ciclo regulatório, R$ 428 milhões (valores na base dez/25). 
Ainda, as transportadoras pedem o ressarcimento de valores passados relacionados a gastos com iniciativas de abertura de mercado, sem justificar técnica-economicamente as ações tomadas para esta finalidade. As transportadoras, portanto, propõem uma inovação na lógica da regulação econômica ao buscar o reconhecimento de custos pretéritos que não foram previamente regulados, o que deve ser corrigido de modo a garantir resultados justos e eficientes.
Finalmente, não enxergamos qualquer sentido no pedido de repasse (via RTE ou Conta Regulatória) de custos realizados maiores que aqueles aprovados pelo regulador. Essa lógica pleiteada torna a regulação por custo de serviço, notadamente contrária à Receita Máxima Permitida definida pela Lei do Gás e às boas práticas regulatórias. </t>
  </si>
  <si>
    <t xml:space="preserve">Ainda, as transportadoras pedem o ressarcimento de valores passados relacionados a gastos com iniciativas de abertura de mercado, sem justificar técnica-economicamente as ações tomadas para esta finalidade. As transportadoras, portanto, propõem uma inovação na lógica da regulação econômica ao buscar o reconhecimento de custos pretéritos que não foram previamente regulados, o que deve ser corrigido de modo a garantir resultados justos e eficientes.
Finalmente, não enxergamos qualquer sentido no pedido de repasse (via RTE ou Conta Regulatória) de custos realizados maiores que aqueles aprovados pelo regulador. Essa lógica pleiteada torna a regulação por custo de serviço, notadamente contrária à Receita Máxima Permitida definida pela Lei do Gás e às boas práticas regulatórias. </t>
  </si>
  <si>
    <t xml:space="preserve">Chama a atenção o fato de apresentarem valores estáticos quando desconsiderados os gatos com Novos Negócios, Abertura de Mercado e GASIG. É necessário apresentar projeções confiáveis, aplicando as melhores práticas a fim de se evitar distorções tarifárias. 
</t>
  </si>
  <si>
    <t>Referências desatualizadas de custos de O&amp;M e despesas G&amp;A tem impacto direto sobre o computo de tarifas</t>
  </si>
  <si>
    <t xml:space="preserve">Mesma abordagem já adotada para os investimentos, a inclusão de O&amp;M e G&amp;A para ativos ainda não autorizados ou em fase de desenvolvimento pode gerar impacto tarifário antecipado, especialmente se esses ativos não forem aprovados ou não entrarem em operação conforme o previsto. A ANP deve validar esses custos com base em critérios técnicos e regulatórios antes de permitir sua remuneração via tarifa.
A relação OPEX/CAPEX dos ativos legados, que ultrapassa 70%, está não apenas acima dos benchmarks internacionais, mas também supera significativamente os índices observados nos projetos de expansão da própria NTS. Essa discrepância evidencia uma possível ineficiência na gestão operacional dos ativos herdados e levanta preocupações quanto à alocação adequada de custos. É fundamental que a ANP promova auditorias independentes e reavalie os critérios de elegibilidade dos custos operacionais, garantindo que apenas ativos úteis e em operação componham a BRA, e que os valores de OPEX reflitam a realidade técnica e econômica do setor, evitando dupla remuneração e assegurando a modicidade tarifária.
</t>
  </si>
  <si>
    <t>A inclusão antecipada de custos de O&amp;M e G&amp;A para ativos ainda não autorizados ou em fase de desenvolvimento, sem validação técnica e regulatória pela ANP, pode replicar o mesmo problema observado nos ativos legados, cuja relação OPEX/CAPEX ultrapassa 70%. Esse percentual elevado, acima de benchmarks internacionais e dos próprios projetos de expansão da NTS, evidencia riscos de ineficiência e alocação inadequada de custos. Para evitar impactos tarifários indevidos e garantir a modicidade tarifária, é essencial que a ANP condicione a remuneração desses custos à efetiva entrada em operação dos ativos e à comprovação de sua utilidade pública, mediante auditorias e critérios técnicos claros.</t>
  </si>
  <si>
    <t>Projeção de demanda por capacidade</t>
  </si>
  <si>
    <t xml:space="preserve">A NTS deveria considerar um único Cenário de Capacidade de Referência, com base na real demanda do mercado. </t>
  </si>
  <si>
    <t xml:space="preserve">De forma a imprimir uma maior isonomia entre os carregadores, a Transportadora deveria considerar um Cenário de Capacidade de Referência único, para fins de cálculo das tarifas de transporte, de forma aderente à real demanda do mercado. Ou seja, para fins de cálculo tarifário, deveria ser considerado um único denominador que reflita a real demanda por capacidade do mercado de gás natural. </t>
  </si>
  <si>
    <t xml:space="preserve">No caso dos gasodutos que não fazem parte dos Contratos Legados, o volume usado para o cálculo da tarifa deve ser a média das capacidades contratadas ao longo dos últimos quatro anos, englobando contratos com durações anual, trimestral, mensal e diária. As diferenças entre o volume previsto e o efetivamente realizado precisam ser registradas em uma Conta Regulatória, com ajuste e compensação no exercício seguinte, considerando o período-base de 1º de outubro a 30 de setembro.
Quanto aos Contratos Legados ainda vigentes, a tarifa deve refletir completamente o compromisso de volume original assumido pela Petrobras sob o regime ship-or-pay. Isso inclui não apenas a receita, mas também o risco relacionado à demanda, que foi precificado integralmente nos contratos e não deve ser transferido para outros usuários do sistema de transporte. Eventuais custos decorrentes desse risco devem ser tratados exclusivamente entre Petrobras e as transportadoras, em âmbito privado.
</t>
  </si>
  <si>
    <t xml:space="preserve">
É crucial separar claramente os ativos vinculados aos Contratos Legados daqueles submetidos ao novo regime regulatório para manter a modicidade das tarifas e a estabilidade do mercado de gás natural. No caso dos ativos legados, a Petrobras assumiu compromissos contratuais do tipo ship-or-pay, que garantiram a receita e o volume mínimo, riscos esses que foram completamente remunerados ao longo dos contratos e não devem ser repassados para distribuidoras e consumidores finais. Eventuais custos decorrentes desses contratos devem ser tratados exclusivamente entre Petrobras e as transportadoras, sem impactar o mercado em geral.
Para os ativos que não fazem parte dos contratos legados, a aplicação da média dos volumes contratados nos últimos quatro anos assegura maior estabilidade tarifária e diminui o impacto de variações temporárias, enquanto o uso da Conta Regulatória para ajustar diferenças promove transparência e neutralidade temporal no regime tarifário.
Assim, a proposta garante o respeito integral aos contratos legados e impede que riscos privados sejam repassados aos usuários do transporte, especialmente às distribuidoras e seus consumidores, promovendo tarifas justas, estáveis e com segurança jurídica.
</t>
  </si>
  <si>
    <t>O volume considerado na composição tarifária dos contratos legados ainda vigentes deve refletir integralmente o compromisso original assumido pela Petrobras, conforme previsto nas cláusulas de ship-or-pay. O respeito a esses contratos deve ser na sua totalidade. Ou seja, respeito a receita contratual e ao volume comprometido entre as partes. O risco desse volume não deve deve ser transferido ao mercado ou socializado entre os demais usuários da malha de transporte. Portanto, enquanto os contratos legados estiverem em vigor, a tarifa não pode ser ajustada em função da queda de consumo, uma vez que os compromissos contratuais permanecem vigentes.</t>
  </si>
  <si>
    <t>Preservar integralmente os contratos legados, resguardando os demais usuários de riscos privados que não lhes são atribuíveis.</t>
  </si>
  <si>
    <t xml:space="preserve">Para os gasodutos não abrangidos pelos Contratos Legados, o volume considerado no cálculo tarifário deve corresponder à média das capacidades contratadas nos últimos quatro anos, contemplando contratos anuais, trimestrais, mensais e diários. As diferenças entre previsto e realizado devem ser registradas em Conta Regulatória, com compensação no exercício subsequente (período-base de 01/10 a 30/09).
Nos Contratos Legados ainda vigentes, a tarifa deve refletir integralmente o compromisso de volume original (ship-or-pay) assumido pela Petrobras, abrangendo não apenas a receita, mas também o risco de demanda. Esse risco foi integralmente precificado nos contratos e não pode ser socializado com os demais usuários do sistema de transporte. Eventuais ônus devem ser resolvidos exclusivamente entre Petrobras e transportadoras, no âmbito privado.
</t>
  </si>
  <si>
    <t xml:space="preserve">A separação entre ativos vinculados a Contratos Legados e aqueles já sujeitos ao novo regime regulatório é essencial para preservar a modicidade tarifária e a previsibilidade do setor de gás natural.
Nos ativos legados, a Petrobras assumiu obrigações contratuais de ship-or-pay (SoP), que garantiram tanto a receita quanto o compromisso de volume mínimo. Esse risco foi integralmente remunerado ao longo da vigência dos contratos privados e não pode ser transferido para as distribuidoras e seus consumidores. Eventuais ônus decorrentes desses contratos devem ser resolvidos estritamente entre Petrobras e transportadoras, sem socialização com o mercado.
Para os ativos não abrangidos pelos contratos legados, a adoção da média dos volumes contratados nos últimos quatro anos garante maior previsibilidade e suaviza variações conjunturais, assegurando que as tarifas reflitam a realidade de mercado. A utilização de Conta Regulatória para compensar desvios reforça a neutralidade temporal e a transparência do regime.
Dessa forma, a metodologia proposta assegura que os contratos legados sejam respeitados em sua integralidade, mas impede que riscos privados recaiam sobre os usuários de transporte — em especial as distribuidoras de gás natural e, em última instância, seus consumidores — garantindo tarifas justas, estáveis e juridicamente seguras.
</t>
  </si>
  <si>
    <t xml:space="preserve">Contribuições
Para gasodutos fora dos Contratos Legados, o volume considerado na tarifa deve corresponder à média das capacidades contratadas nos últimos quatro anos, e quaisquer diferenças entre o previsto e o realizado devem ser registradas em Conta Regulatória e compensadas no exercício seguinte.
Nos Contratos Legados ainda vigentes, a tarifa deve refletir integralmente o compromisso de volume original assumido pela Petrobras, conforme cláusulas de ship-or-pay, incluindo receita e risco de demanda. Esse risco não pode ser transferido ou socializado com os demais usuários, devendo qualquer ônus ser resolvido exclusivamente entre Petrobras e transportadoras.
Enquanto os contratos legados estiverem em vigor, a tarifa não pode ser ajustada por variações de consumo, garantindo respeito aos compromissos contratuais, estabilidade tarifária e previsibilidade para os usuários do sistema de transporte de gás natural.
</t>
  </si>
  <si>
    <t xml:space="preserve">Justificativa:
A projeção de demanda deve separar claramente os gasodutos vinculados a contratos legados daqueles sob o novo regime regulatório. Nos ativos legados, a Petrobras assumiu obrigações de ship-or-pay (SoP), garantindo receita e volume mínimo, e qualquer ônus decorrente deve ser resolvido apenas entre Petrobras e transportadoras, sem impactar outros usuários.
Para os gasodutos fora dos contratos legados, a média dos volumes contratados nos últimos quatro anos deve ser usada, com eventuais desvios compensados via Conta Regulatória, garantindo previsibilidade, transparência e neutralidade temporal.
Essa abordagem assegura o respeito integral aos contratos legados, protege os demais usuários de riscos privados e promove tarifas justas, estáveis e juridicamente seguras. 
</t>
  </si>
  <si>
    <t>recomenda-se que a ANP solicite uma revisão da demanda detalhada no plano de negócios da NTS para o período 2025-2030. O plano de negócios deve exibir uma coerência entre as condições operacionais e de demanda do sistema, preservando os princípios de eficiência e modicidade tarifária que sustentam o regime de Receita Máxima Permitida.</t>
  </si>
  <si>
    <t>Para os gasodutos não abrangidos pelos Contratos Legados, o volume considerado no cálculo tarifário deve corresponder à média das capacidades contratadas nos últimos quatro anos, contemplando contratos anuais, trimestrais, mensais e diários. As diferenças entre previsto e realizado devem ser registradas em Conta Regulatória, com compensação no exercício subsequente (período-base de 01/10 a 30/09).
Nos Contratos Legados ainda vigentes, a tarifa deve refletir integralmente o compromisso de volume original (ship-or-pay) assumido pela Petrobras, abrangendo não apenas a receita, mas também o risco de demanda. Esse risco foi integralmente precificado nos contratos e não pode ser socializado com os demais usuários do sistema de transporte. Eventuais ônus devem ser resolvidos exclusivamente entre Petrobras e transportadoras, no âmbito privado.</t>
  </si>
  <si>
    <t>A separação entre ativos vinculados a Contratos Legados e aqueles já sujeitos ao novo regime regulatório é essencial para preservar a modicidade tarifária e a previsibilidade do setor de gás natural.
Nos ativos legados, a Petrobras assumiu obrigações contratuais de ship-or-pay (SoP), que garantiram tanto a receita quanto o compromisso de volume mínimo. Esse risco foi integralmente remunerado ao longo da vigência dos contratos privados e não pode ser transferido para as distribuidoras e seus consumidores. Eventuais ônus decorrentes desses contratos devem ser resolvidos estritamente entre Petrobras e transportadoras, sem socialização com o mercado.
Para os ativos não abrangidos pelos contratos legados, a adoção da média dos volumes contratados nos últimos quatro anos garante maior previsibilidade e suaviza variações conjunturais, assegurando que as tarifas reflitam a realidade de mercado. A utilização de Conta Regulatória para compensar desvios reforça a neutralidade temporal e a transparência do regime.
Dessa forma, a metodologia proposta assegura que os contratos legados sejam respeitados em sua integralidade, mas impede que riscos privados recaiam sobre os usuários de transporte — em especial as distribuidoras de gás natural e, em última instância, seus consumidores — garantindo tarifas justas, estáveis e juridicamente seguras.</t>
  </si>
  <si>
    <t xml:space="preserve">Para os gasodutos não incluídos no conjunto dos Contratos Legados, o volume a ser considerado para efeito do cálculo das tarifas de transporte, será a média dos últimos 4 anos. As diferenças verificadas serão levadas a Conta Regulatória e compensadas no ano imediatamente posterior. Para tanto o balanço deverá considerar o período de 01/10 de um determinado ano até 30/09 do ano subsequente. 
O volume a ser considerado na tarifa dos contratos legados (que ainda não venceram) deve refletir o compromisso de volume original da Petrobras – isto é, a cláusula de ship-or-pay dos contratos. 
Os contratos legados devem ser respeitados em sua totalidade: não somente a receita, mas também o compromisso de volume (SoP), que era da Petrobras com as transportadoras.  Esse risco de volume não pode ser transferido para o mercado. 
Qualquer ônus decorrente deste cálculo deve ser resolvido entre Petrobras e transportadoras – afinal, se trata de um risco privado assumido pela Petrobras junto a agentes privados (as transportadoras) através de compromissos particulares. Em outras palavras, o risco de volume em torno dos contratos legados não pode ser socializado com os demais usuários da malha de transporte. 
A parcela dos legados ainda não finalizados, a tarifa não pode subir por conta da redução de demanda do mercado, porque a Petrobras deve manter seu compromisso de volume (SoP - ship or pay).
Para os gasodutos não abrangidos pelos Contratos Legados, o volume considerado no cálculo tarifário deve corresponder à média das capacidades contratadas nos últimos quatro anos, contemplando contratos anuais, trimestrais, mensais e diários. As diferenças entre previsto e realizado devem ser registradas em Conta Regulatória, com compensação no exercício subsequente (período-base de 01/10 a 30/09). 
</t>
  </si>
  <si>
    <t xml:space="preserve">A metodologia proposta diferencia adequadamente o tratamento dos gasodutos vinculados a contratos legados e dos gasodutos em regime de nova regulação.
Nos ativos legados, a Petrobras assumiu contratualmente obrigações de ship-or-pay (SoP), que garantiam não apenas a receita, mas também o compromisso de volume mínimo. Esse risco de demanda foi integralmente precificado e remunerado ao longo da vigência dos contratos privados. Por isso, não é compatível com as boas práticas regulatórias socializar esse risco com os demais usuários do sistema de transporte: qualquer ônus decorrente deve ser resolvido entre Petrobras e transportadoras, no âmbito privado. Assim, assegura-se o respeito aos contratos e evita-se transferir para terceiros um risco que não assumiram.
Para os ativos não abrangidos pelos contratos legados, a utilização da média dos volumes contratados nos últimos quatro anos garante previsibilidade e suaviza variações conjunturais, ao mesmo tempo em que preserva a aderência da tarifa à realidade de mercado. A compensação via Conta Regulatória reforça a neutralidade temporal, corrigindo eventuais desvios de forma transparente no ciclo seguinte.
Essa solução respeita integralmente os contratos legados, protege os demais usuários contra riscos privados que não lhes cabem e, ao mesmo tempo, cria uma base tarifária justa, transparente e estável para o período regulatório
</t>
  </si>
  <si>
    <t xml:space="preserve">Para os gasodutos não abrangidos pelos Contratos Legados, o volume considerado no cálculo tarifário deve corresponder à média das capacidades contratadas nos últimos quatro anos, contemplando contratos anuais, trimestrais, mensais e diários. As diferenças entre previsto e realizado devem ser registradas em Conta Regulatória, com compensação no exercício subsequente (período-base de 01/10 a 30/09). 
</t>
  </si>
  <si>
    <t>O volume considerado na composição tarifária dos contratos legados ainda vigentes deve refletir integralmente o compromisso original assumido pela Petrobras, conforme previsto nas cláusulas de ship-or-pay. O respeito a esses contratos deve ser na sua totalidade. Ou seja, respeito a receita contratual e ao volume comprometido entre as partes. O risco desse volume não deve deve ser transferido ao mercado ou socializado entre os demais usuários da malha de transporte. Portanto, enquanto os contratos legados estiverem em vigor, a tarifa não pode ser ajustada em função da queda de consumo, uma vez que os compromissos contratuais permanecem vigentes.
Cabe destacar que as contribuições não são exaustivas, dado o mencionado nos comentários adicionais.</t>
  </si>
  <si>
    <t>Recomenda-se que a ANP solicite uma revisão da demanda detalhada no plano de negócios da NTS para o período 2025-2030. O plano de negócios deve exibir uma coerência entre as condições operacionais e de demanda do sistema, preservando os princípios de eficiência e modicidade tarifária que sustentam o regime de Receita Máxima Permitida.</t>
  </si>
  <si>
    <t xml:space="preserve">Considerar como cenário base estudos como o da EPE que tratam da oferta e demanda de gás. Eventuais diferencas entram na conta regulatória com repasse anual, desde que se dê a devida transparência da conta regulatria e seu formato de apuração.
</t>
  </si>
  <si>
    <t xml:space="preserve">Por fim, e não menos importante, a projeção da demanda por capacidade, que será o denominador da equação para partilhar a RMP com todos os carregadores, é fator crucial para transformar a RMP em Tarifa.
Assim, sugerimos que a proposta envida pelos transportadores sejam avaliadas a luz de estudos técnicos de oferta e demanda de gás no Brasil, em especial aqueles desenvolvidos pela EPE, sabendo que eventuais diferenças serão tratadas através da conta regulatória que deve ser aplicada em base anual e ser dada a devida transparência de sua apuração para toda a sociedade.
</t>
  </si>
  <si>
    <t>Sugere-se que a ANP exija a publicação detalhada das premissas de projeção de demanda por capacidade apresentadas pela transportadora, incluindo cenários de utilização mínima, média e máxima, bem como os estudos que embasaram tais estimativas.</t>
  </si>
  <si>
    <t>A projeção de demanda é um dos principais elementos de formação tarifária, pois condiciona o rateio da Receita Máxima Permitida (RMP) entre os usuários do sistema. Projeções superestimadas podem resultar em tarifas artificialmente baixas no início do ciclo, com risco de pleitos de reequilíbrio econômico-financeiro em momento futuro. Já projeções subestimadas podem gerar tarifas excessivas e comprometer a competitividade industrial. É essencial que a ANP assegure transparência e consistência metodológica nas projeções, exigindo que sejam acompanhadas de estudos de mercado, históricos de contratação e perspectivas de novos projetos de consumo e suprimento, em linha com o art. 7º, III, da Resolução ANP nº 15/2014.</t>
  </si>
  <si>
    <t xml:space="preserve">Avaliamos que a NTS deveria considerar um único Cenário de Capacidade de Referência, com base na real demanda do mercado. </t>
  </si>
  <si>
    <t>Para garantir maior isonomia entre os carregadores, a Transportadora deveria adotar um único Cenário de Capacidade de Referência no cálculo das tarifas de transporte, de modo a refletir com precisão a demanda real do mercado. Em outras palavras, o cálculo tarifário deveria utilizar um denominador único que represente fielmente a demanda por capacidade no mercado de gás natural.</t>
  </si>
  <si>
    <t>Qual a lógica para aumento da capacidade quando a indicação é de queda da demanda na ordem de 20%?</t>
  </si>
  <si>
    <t xml:space="preserve">Para gasodutos fora do conjunto de contratos legados, adotar como base a média das capacidades contratadas dos últimos quatro anos (anuais, trimestrais, mensais e diários). Diferenças entre previsto e realizado devem ir para Conta Regulatória com compensação no exercício seguinte (período-base 01/10–30/09).
Nos trechos cobertos por contratos legados ainda vigentes, a tarifa deve considerar o compromisso de volume original (ship-or-pay) assumido pela Petrobras. Riscos privados associados a esses contratos não devem ser socializados com demais usuários.
</t>
  </si>
  <si>
    <t xml:space="preserve">A solução proposta distingue corretamente ativos sob contratos legados dos demais. Nos legados, o risco de demanda foi precificado e remunerado ao longo da vigência contratual; eventuais ônus devem ser resolvidos entre as partes privadas (Petrobras e transportadoras). Para os demais ativos, a média quadrienal suaviza volatilidades e ancora a tarifa na realidade de mercado, enquanto a Conta Regulatória assegura neutralidade temporal e transparência.
</t>
  </si>
  <si>
    <t>Inicialmente, cabe-nos salientar a influência dos contratos legados na definição da demanda a ser (re)contratada pelo mercado. Finalizados os contratos Malhas SE e NE, a Petrobras manterá relevante capacidade contratada através dos demais contratos legados. Contudo, não está claro como a capacidade contratada dos contratos legados, que obedecem a uma lógica de capacidade por gasoduto, serão adequados para o regime de entradas e saídas. Segundo a NTS:
“A metodologia utilizada considerou o cenário de mudanças nos GTAs Legados, o fim do Acordo de Redução de Flexibilidade “ARF” junto com a Petrobras e a situação de expectativa de contratação das térmicas para contratos anuais”
Tal metodologia não foi explicitada na documentação que acompanha a consulta pública. ABRACE Energia entende que os contratos legados devem ser preservados na sua essência: receita e capacidade contratada. Dito de outra forma, a adequação dos contratos, ou novos ARF, não podem ensejar redução de capacidade contratada à Petrobras. Ou seja, possíveis ociosidades nas capacidades contratados dos contratos legados que porventura existam NÃO podem ser repassadas ao mercado. Tal premissa é essencial para dimensionamento da demanda a ser contratada nos processos de oferta de capacidade.
Outro aspecto relevante em relação ao dimensionamento da demanda é a perspectiva de despacho termelétrico considerado. Nota-se que as transportadoras construíram cenários “sem térmicas”, dado a finalização de alguns contratos (PPAs) das térmicas com o SIN. Este cenário, na visão da ABRACE Energia é inexistente. Está claro por relatos dos órgãos competentes (ONS e EPE) que o SIN necessitará do despacho térmico nos próximos anos para garantir a confiabilidade do sistema elétrico. Portanto, a projeção da demanda de gás para geração termelétrica não deve se basear nos contratos PPAs vigentes, mas sim na previsão de despacho emitido pelos órgãos competentes, dado a quantidade de usinas “merchant” que iniciarão o próximo ano.
Por fim, conforme já exposto, causou-nos estranhamento a proposição de investimentos em ampliação do sistema sem a contraparte de contratação de demanda. Conforme já exposto, investimentos focados em ampliação de capacidade devem passar pelo processo de consulta pública para determinação da demanda e definição do benefício sistêmico.</t>
  </si>
  <si>
    <t xml:space="preserve">A queda prevista para contratação de capacidade nos sistemas TAG e TBG pode ser, em grande medida, explicada pela finalização dos contratos legados, já que a capacidade ora contratada não seria integralmente recontratada. Trata-se de evidência relevante para que o regulador atue para a justa realocação das capacidades dos contratos legados vigentes de forma a não onerar o restante do mercado.
Sob o aspecto da demanda termelétrica, a projeção deve considerar a melhor informação dos órgãos competentes, ONS e EPE. Trata-se da melhor informação disponível e não apenas considerar a expectativa de despacho com base nos contratos vigentes conforme proposto pelas transportadoras.  
Ademais, citamos a incoerência dos cenários de demanda constantes no Plano Coordenado colocado em consulta pública em relação ao considerado na proposta tarifária. Parece-nos haver uma distorção na demanda do Plano Coordenado para justificar novos investimentos, ao passo que essa demanda não é refletida na proposta tarifária. </t>
  </si>
  <si>
    <t>sistema elétrico. Portanto, a projeção da demanda de gás para geração termelétrica não deve se basear nos contratos PPAs vigentes, mas sim na previsão de despacho emitido pelos órgãos competentes, dado a quantidade de usinas “merchant” que iniciarão o próximo ano.
Por fim, conforme já exposto, causou-nos estranhamento a proposição de investimentos em ampliação do sistema sem a contraparte de contratação de demanda. Conforme já exposto, investimentos focados em ampliação de capacidade devem passar pelo processo de consulta pública para determinação da demanda e definição do benefício sistêmico.</t>
  </si>
  <si>
    <t>Risco de Demanda Aplicável à BRA Existente: 
Diferentemente da proposta apresentada pelas transportadoras, entende-se que eventuais frustrações de receita associadas à insuficiência de contratação em determinado dia não devem ser socializadas entre os demais carregadores.</t>
  </si>
  <si>
    <t>No caso de contratação das térmicas, a projeção de capacidade a ser contratada corresponde a análise do período entre 2023 e 2024, período com baixo despacho termelétrico em função dos níveis benignos de chuva. Importante mencionar que atualmente os principais reservatórios do país operam pressionados, aumentando a necessidade de despacho termelétrico, conforme demonstrado anteriormente. 
A média histórica de apenas dois anos anteriores para demandas não térmicas pode destacar eventos não recorrentes.</t>
  </si>
  <si>
    <t xml:space="preserve"> Consideramos que é necessário analisar um período maior para mitigar esses efeitos. Além disso, a análise deve ser feita considerando a conjuntura atual do momento, e levar em consideração apenas dados históricos para estimar a demanda por capacidade pode subestimar a demanda, impactando diretamente na tarifa dos usuários finais. </t>
  </si>
  <si>
    <t>Avaliando primeiramente os contratos legados, há inconsistência entre receita e volume considerados. Considerando que a receita dos contratos legados já incorpora integralmente os compromissos de capacidade por meio das cláusulas de ship or pay, é tecnicamente e regulatoriamente incoerente que o volume considerado na modelagem tarifária não reflita esse mesmo compromisso. Essa dissociação, além de contrariar os princípios da modicidade tarifária e da justiça econômica, transfere indevidamente o risco de volume para o mercado, como alertado por diversos expositores na audiência pública. Portanto, é imprescindível que a ANP alinhe receita e volume na estrutura tarifária, garantindo que os compromissos contratuais sejam respeitados em sua totalidade.
Há também diferença significativa entre oferta e demanda nos ativos da BRA, tanto na versão com quanto na sem térmicas, evidencia um descompasso entre a capacidade projetada e o interesse real do mercado.
Multiplicadores e Incentivo ao Aumento de Volume de Curto Prazo
A estrutura tarifária atual, com multiplicadores elevados para produtos de curto prazo (diário: 1,61; mensal: 1,48; trimestral: 1,23), tem se mostrado um entrave à expansão do uso da malha de transporte, especialmente em processos produtivos que demandam flexibilidade operacional.
Em um cenário de alta ociosidade física da rede, como observado na malha da NTS, esses multiplicadores deixam de cumprir sua função original — sinalizar escassez de capacidade — e passam a inibir o uso eficiente da infraestrutura existente, limitando o crescimento de volumes contratados no mercado secundário e em operações industriais com perfil variável.
Adicionalmente, multiplicadores aplicados para produtos de curto prazo (diário, mensal e trimestral) acabam por inibir a contratação de gás proveniente da Bolívia e da Argentina, cuja oferta tem perfil sazonal/intermitente. Esse tipo de suprimento, por natureza, demanda flexibilidade na contratação de capacidade de transporte. Ao aplicar fatores tarifários elevados, a regulação desestimula o aproveitamento de oportunidades de importação de gás competitivo, mesmo em trechos com alta ociosidade física.
Diante disso, propõe-se que:
•Os multiplicadores sejam reduzidos, aproximando-se de 1,0 nos períodos e trechos em que houver comprovada ociosidade física.
•A definição dos multiplicadores seja baseada em simulações operacionais e dados públicos de capacidade disponível, com atualização periódica.
•A regulação incentive as transportadoras a ofertar capacidade de curto prazo com sinal econômico correto, promovendo liquidez e concorrência no mercado de gás.
Demanda termelétrica:
A atual estrutura tarifária do transporte de gás natural não está adequada para lidar com o perfil flexível e intermitente das usinas termelétricas, principalmente tendo em vista o LRCAP. Ao reservar capacidade firme para térmicas que operam sob despacho variável, a transportadora incorre em risco de subutilização da infraestrutura. Contudo, esse risco não está sendo absorvido pela transportadora, mas sim repassado aos demais usuários da rede, por meio da socialização da Receita Máxima Permitida (RMP).
Essa prática gera distorções tarifárias, penalizando consumidores com perfil de demanda firme e contínua, que acabam subsidiando a flexibilidade das térmicas. Para corrigir esse desequilíbrio, propõe-se a adoção de uma tarifa diferenciada para térmicas, estruturada em duas parcelas:
•Parcela fixa reduzida, correspondente à reserva de capacidade, com desconto em relação à tarifa de referência.
•Parcela variável, aplicada apenas quando houver efetiva movimentação de gás, remunerando a capacidade utilizada.
•Conta regulatório para o setor termelétrico. 
(Segue continuação em arquivo anexo)</t>
  </si>
  <si>
    <t xml:space="preserve">A estrutura tarifária atual apresenta distorções que comprometem a modicidade e a eficiência do sistema. Nos contratos legados, há incoerência entre receita e volume, já que os compromissos ship or pay são integralmente reconhecidos, mas não refletidos na modelagem, transferindo indevidamente o risco ao mercado. 
No caso das térmicas, a obrigatoriedade de contratação de capacidade poderá gerar subsídio cruzado, onerando os demais usuários, já que as térmicas poderão ser cada vez mais intermitentes, levando este seguimento a possível contratação de curto prazo, saindo completamente da oferta anual de capacidade firme. Para corrigir, é necessário se estudar a criação um ambiente regulatório específico para o segmento térmico, com tarifa diferenciada e conta regulatória própria. 
Por fim, os multiplicadores elevados para produtos de curto prazo inibem o uso eficiente da malha ociosa. Reduzi-los é essencial para incentivar volumes adicionais e promover liquidez no mercado.
</t>
  </si>
  <si>
    <t xml:space="preserve">industriais com perfil variável.
Adicionalmente, multiplicadores aplicados para produtos de curto prazo (diário, mensal e trimestral) acabam por inibir a contratação de gás proveniente da Bolívia e da Argentina, cuja oferta tem perfil sazonal/intermitente. Esse tipo de suprimento, por natureza, demanda flexibilidade na contratação de capacidade de transporte. Ao aplicar fatores tarifários elevados, a regulação desestimula o aproveitamento de oportunidades de importação de gás competitivo, mesmo em trechos com alta ociosidade física.
Diante disso, propõe-se que:
•Os multiplicadores sejam reduzidos, aproximando-se de 1,0 nos períodos e trechos em que houver comprovada ociosidade física.
•A definição dos multiplicadores seja baseada em simulações operacionais e dados públicos de capacidade disponível, com atualização periódica.
•A regulação incentive as transportadoras a ofertar capacidade de curto prazo com sinal econômico correto, promovendo liquidez e concorrência no mercado de gás.
Demanda termelétrica:
A atual estrutura tarifária do transporte de gás natural não está adequada para lidar com o perfil flexível e intermitente das usinas termelétricas, principalmente tendo em vista o LRCAP. Ao reservar capacidade firme para térmicas que operam sob despacho variável, a transportadora incorre em risco de subutilização da infraestrutura. 
Contudo, esse risco não está sendo absorvido pela transportadora, mas sim repassado aos demais usuários da rede, por meio da socialização da Receita Máxima Permitida (RMP).
Essa prática gera distorções tarifárias, penalizando consumidores com </t>
  </si>
  <si>
    <t>Essa prática gera distorções tarifárias, penalizando consumidores com perfil de demanda firme e contínua, que acabam subsidiando a flexibilidade das térmicas. Para corrigir esse desequilíbrio, propõe-se a adoção de uma tarifa diferenciada para térmicas, estruturada em duas parcelas:
•Parcela fixa reduzida, correspondente à reserva de capacidade, com desconto em relação à tarifa de referência.
•Parcela variável, aplicada apenas quando houver efetiva movimentação de gás, remunerando a capacidade utilizada.
•Conta regulatório para o setor termelétrico. 
(Segue continuação em arquivo anexo)</t>
  </si>
  <si>
    <t xml:space="preserve">A NTS e a TAG estão propondo a alocação de 70% (setenta por cento) para o conjunto de pontos de entrada e 30% (trinta por cento) para o conjunto das zonas de saída.
Já a TBG está propondo a alocação de 60% (setenta por cento) para o conjunto de pontos de entrada e 40% (trinta por cento) para o conjunto das zonas de saída.
Estas definições deveriam ser precedidas de uma análise de causalidade de custos, objetivando promover estabilidade ao longo do ciclo e revisões apenas ante mudanças estruturais, e já deveriam entrar num processo de consulta pública previamente analisado e deliberado.
Essas e muitas outras questões envoltas nessa CP 08/2025 demonstram de forma clara que a ANP não estruturou adequadamente e previamente esse processo, impedindo a participação social, e o mais apropriado, seguindo os princípios constitucionais que regem o serviço público, seria a ANP considerar a CP 08/2025 como uma consulta prévia, trazendo, após analisadas as contribuições, uma proposta ordenada e harmonizada a uma definitiva consulta pública. 
</t>
  </si>
  <si>
    <t xml:space="preserve">Considerando as boas práticas internacionais como indica a resolução 03/2022 do Conselho Nacional de Política Energética – CNPE, a ANP deveria buscar uma alocação de custos entre ponto de entrada e de saída de 50%. Embora existam exceções, essa é uma tendencia nas regulações internacionais.
Alocação na proporção 70% (setenta por cento) para o conjunto de pontos de entrada e 30% (trinta por cento) para o conjunto das zonas de saída como proposto pela NTS não é comum de se encontrar.
No caso de alocação dos investimentos, normalmente no caso dos gasodutos 50% são alocados entre entrada e saída, ficando os investimentos nos pontos de entrada alocados na entrada e os City Gates alocados na saída. 
O princípio de causalidade assegura neutralidade e evita subsídios cruzados entre pontos, alinhando tarifa e uso às boas práticas internacionais.
</t>
  </si>
  <si>
    <t>A proposta de possível ponderação entre pontos de entrada e de saída (70% e 30%, respectivamente) deve ser precedida de realização de uma discussão ampla e transparente com os agentes de mercado.</t>
  </si>
  <si>
    <t>Alterações dessa natureza devem ser precedidas de estudos técnicos e de debate público aprofundado, de modo a evitar distorções regionais e a manutenção de assimetrias já verificadas entre transportadoras. A ausência de posicionamento prévio da ANP sobre as alternativas apresentadas reforça a necessidade de maior transparência e previsibilidade regulatória.</t>
  </si>
  <si>
    <t xml:space="preserve">Nesse sentido, entendemos que as tarifas nesse ciclo possuem sua repartição entre 70% na entrada e 30% na saída para todas as transportadoras.
</t>
  </si>
  <si>
    <t>Sugere-se que a ANP exija da NTS a apresentação clara e detalhada da metodologia de alocação da RMP entre pontos de entrada e de saída, com base em critérios técnicos, transparentes e não discriminatórios, conforme previsto no art. 10 da Resolução ANP nº 15/2014.</t>
  </si>
  <si>
    <t>A forma de divisão da RMP afeta diretamente a estrutura de preços praticada aos usuários e pode gerar subsídios cruzados entre diferentes perfis de consumo e localizações geográficas. A ausência de clareza na metodologia adotada pode comprometer a previsibilidade tarifária e penalizar consumidores industriais situados em determinados pontos do sistema. É fundamental que a ANP promova análise técnica da metodologia de split, garantindo sua aderência aos princípios da razoabilidade, isonomia e modicidade tarifária, bem como sua compatibilidade com a alocação de custos conforme o uso efetivo da infraestrutura.</t>
  </si>
  <si>
    <t>Não há qualquer justificativa para a queda de demanda. O demanda de gás natural no Brasil é crescente, alinhada aos objetivos estratégicos do país. A diversificação de fontes de gás acompanhada da integração dos Sistemas de Transporte visa não prejudicar volumes de determinado Transportador em detrimento de outro. Sem adentrar na questão da premissa adotada para o mercado térmico, o mais recente estudo da EPE para os próximos dez anos não aponta queda de demanda para o mercado não térmico. A projeção de Oferta Boliviana é tímida em relação às previsões gerais do mercado, notadamente a partir de 2028. A redução da contratação da Petrobras no ponto de entrada de Corumbá não deve ser considerada isoladamente, considerando os demais agentes de mercado, Concessionária e Consumidores Livres e, sobretudo, deve sim ser considerada a comercialização do gás argentino no horizonte do próximo Ciclo Regulatório.
A manutenção da alocação 70% Entrada e 30% Saída é essencial, principalment eà luz da padronização das regras de transporte, observadas as propostas dos demais transportadores. Ademais, qualquer mudança de direção necessita de uma regra de transição que garanta previsibilidade para os Usuários do serviço.</t>
  </si>
  <si>
    <t>Não há qualquer justificativa para a queda de demanda. O demanda de gás natural no Brasil é crescente, alinhada aos objetivos estratégicos do país. A diversificação de fontes de gás acompanhada da integração dos Sistemas de Transporte visa não prejudicar volumes de determinado Transportador em detrimento de outro. Sem adentrar na questão da premissa adotada para o mercado térmico, o mais recente estudo da EPE para os próximos dez anos não aponta queda de demanda para o mercado não térmico. A projeção de Oferta Boliviana é tímida em relação às previsões gerais do mercado, notadamente a partir de 2028. A redução da contratação da Petrobras no ponto de entrada de Corumbá não deve ser considerada isoladamente, considerando os demais agentes de mercado, Concessionária e Consumidores Livres e, sobretudo, deve sim ser considerada a comercialização do gás argentino no horizonte do próximo Ciclo Regulatório. 
A manutenção da alocação 70% Entrada e 30% Saída é essencial, principalment eà luz da padronização das regras de transporte, observadas as propostas dos demais transportadores. Ademais, qualquer mudança de direção necessita de uma regra de transição que garanta previsibilidade para os Usuários do serviço.</t>
  </si>
  <si>
    <t xml:space="preserve">NTS e TAG propõem 70/30 entre entrada e saída; a TBG sugere 60/40. Antes de fixar proporções, é recomendável uma análise de causalidade de custos, buscando estabilidade ao longo do ciclo e evitando revisões sem mudança estrutural. O tema deveria ter sido objeto de consulta prévia com proposta consolidada da ANP.
</t>
  </si>
  <si>
    <t xml:space="preserve">Boas práticas internacionais — e diretrizes do CNPE — apontam para alocações mais próximas de 50/50, ressalvadas particularidades. Divisões como 70/30 não são usuais. Em regra, investimentos de gasodutos tendem a ser compartilhados entre entrada e saída, com ativos de medição e city gates alocados na saída. O princípio de causalidade reduz subsídios cruzados e alinha sinal tarifário ao uso da rede.
</t>
  </si>
  <si>
    <t>Sugerimos a manutenção da proporção adotada hoje de recuperação de 70% da receita máxima permitida na entrada e 30% na saída.</t>
  </si>
  <si>
    <t>Seria desejável que a ANP determinasse os encargos de capacidade para os pontos de entrada e saída de forma a garantir maior liquidez e adequada alocação de risco entre os carregadores de entrada e saída. Sob essa ótica, a ABRACE Energia reforça a acertada decisão tomada pela Agência em 2019, que adotou a proporção dos custos 70% na entrada e 30% na saída, tendo em vista que os carregadores de saída tendem a ter menor porte financeiro e, dessa forma, teriam maior custo na apresentação de garantias financeiras na contratação do transporte. A equalização ou reversão dessa proporção tem grande potencial em impor barreira ao acesso de carregadores de saída, em função das garantias contratuais exigidas. Ademais, os custos relativos à contratação da entrada são repassados aos consumidores finais, na contratação da molécula.
As alterações de contratação de entrada, fruto de mudanças de disponibilidade do gás ou condições comerciais serão sanadas pela integração das áreas de mercado.</t>
  </si>
  <si>
    <t>Utilização do fator locacional / Tarifa Postal</t>
  </si>
  <si>
    <t xml:space="preserve">No atual momento de abertura do mercado de gás nas regiões sul e sudeste do país, seria interessante um peso maior do componente postal na recuperação da Receita Máxima Permitida – RMP.
Outra possibilidade seria manter a tarifa postal como regra; aplicar ajustes locacionais só quando houver restrição estrutural comprovada e necessidade de sinal econômico (ex.: expansão incremental), com critérios públicos de ativação/desativação.
No quinquênio anterior a proposta das transportadoras foi:
- NTS: 20% locacional e 80% postal - sem indicação de um cronograma. 
- TAG: 10% locacional e 90% postal – sem indicação de um cronograma.
- TBG: indicação de um cronograma considerando, 20% locacional em 2020 e 2021, 30% locacional em 2022, 40% locacional em 2023 e a partir de 2024, 50% locacional e 50% postal sem previsão de ir a 100%.
Embora na UE, os países membros estejam migrando para um fator 100% locacional (na Itália é 100% locacional desde 2007) aqui a migração de um sistema 100% postal para locacional deveria estar condicionado a uma maior competição e desconcentração de mercado. 
A migração deveria ocorrer de forma gradual como ocorreu na Espanha. 
Seria interessante a ANP considerar a possibilidade de um mecanismo de alteração automática de pontos de entrega e diferentes zonas de saída, sempre que não exista um congestionamento.
</t>
  </si>
  <si>
    <t xml:space="preserve">O modelo de entrada e saída, aplicado adequadamente, se demonstra como o mais equilibrado pois facilita a competição gás – gás. É utilizado em quase toda a União Europeia - UE. 
Já o modelo postal vem sendo cada vez menos utilizado, no entanto numa fase de início de processo de abertura de mercado ele se encaixa melhor na medida em que é positivo para a competição gás – gás que no caso do Brasil, se reveste da maior importância na medida em que ainda existe uma grande concentração de mercado, em especial, nas regiões Sul e Sudeste.
No entanto, esse modelo de tarifa postal requer um Gestor Técnico do Sistema de forma a mitigar o uso das redes e evitar congestionamento.
A eleição entre o melhor modelo vai depender, dentre outros, do nível de congestão das redes. No caso da NTS, numa primeira análise estimamos existir, entre zonas de entrada e saída uma capacidade ociosa de 16,0M.m3/dia.
Maior congestão requer menor flexibilidade. Menor congestão possibilita maior flexibilidade.
Na EU, se aplica o modelo de entrada – saída. Não existe, em geral, congestionamento e existe o desejo de abrir o mercado e estimular a competição Gás – Gás.
O congestionamento de capacidade ocorre quando a demanda por capacidade excede à oferta e pode ser tanto contratual como física. 
Na União Europeia, o gerenciamento do congestionamento da capacidade é considerado fundamental para assegurar a eficiência do uso e da maximização da capacidade das redes de gás natural, bem como da melhora do funcionamento do mercado como um todo. 
Se define o congestionamento contratual para o transporte de gás natural, que corresponde a situação de impedimento contratual ao atendimento de demanda por capacidade, quando esta não se encontra plenamente utilizada. 
É necessário adotar mecanismos de eliminação de congestionamento contratual nos pontos de entrada e de saída dos sistemas de transportem sempre que necessário. 
Já a Lei n° 14.134/2021 estabelece em seu art. 33, dentre outras disposições, que cabe à ANP acompanhar o funcionamento do mercado de gás e adotar mecanismos de estímulo à eficiência e à competitividade e de redução da concentração na oferta de gás. 
Nesse sentido, a adoção de mecanismos ou procedimentos para lidar com congestionamentos contratuais e físicos nas infraestruturas essenciais se alinha aos ditames legais na medida em que contribuem para o incremento da competitividade e da eficiência. 
</t>
  </si>
  <si>
    <t xml:space="preserve">Na União Europeia, o gerenciamento do congestionamento da capacidade é considerado fundamental para assegurar a eficiência do uso e da maximização da capacidade das redes de gás natural, bem como da melhora do funcionamento do mercado como um todo. 
Se define o congestionamento contratual para o transporte de gás natural, que corresponde a situação de impedimento contratual ao atendimento de demanda por capacidade, quando esta não se encontra plenamente utilizada. 
É necessário adotar mecanismos de eliminação de congestionamento contratual nos pontos de entrada e de saída dos sistemas de transportem sempre que necessário. 
Já a Lei n° 14.134/2021 estabelece em seu art. 33, dentre outras disposições, que cabe à ANP acompanhar o funcionamento do mercado de gás e adotar mecanismos de estímulo à eficiência e à competitividade e de redução da concentração na oferta de gás. 
Nesse sentido, a adoção de mecanismos ou procedimentos para lidar com congestionamentos contratuais e físicos nas infraestruturas essenciais se alinha aos ditames legais na medida em que contribuem para o incremento da competitividade e da eficiência. 
</t>
  </si>
  <si>
    <t>Sugere-se à ANP que avalie com rigor técnico a proposta da NTS quanto à aplicação de tarifas postais e critérios locacionais, assegurando que esses critérios reflitam efetivamente o custo incremental de utilização da infraestrutura e que não resultem em subsídios cruzados injustificados entre usuários.</t>
  </si>
  <si>
    <t>A adoção de uma estrutura tarifária predominantemente postal pode gerar distorções relevantes ao não considerar as diferenças nos custos reais associados ao transporte de gás em diferentes trajetos ou trechos. Isso pode penalizar consumidores mais próximos dos pontos de entrada, como é o caso de parte relevante dos associados da ASPACER, que acabam subsidiando acessos distantes e menos eficientes. A Resolução ANP nº 15/2014, em seu art. 10, § 3º, permite a diferenciação tarifária com base em localizações geográficas, devendo a ANP exercer esse poder regulatório com vistas à justiça tarifária e eficiência locacional.</t>
  </si>
  <si>
    <t>A Lei nº 14.134/2021 (Nova Lei do Gás) instituiu o modelo de contratação de capacidade de transporte pelo sistema Entrada-Saída, em substituição às modalidades anteriormente utilizadas, como postal ou ponto a ponto.
Nesse modelo, a contratação da capacidade de movimentação da molécula de gás é segmentada entre pontos de entrada e pontos de saída do sistema, de forma que os ofertantes contratam capacidade para injetar gás na malha de transporte, enquanto os consumidores ou comercializadores contratam capacidade para retirar o gás.
O regime de entrada e saída possibilita que os usuários da rede firmem contratos de capacidade de transporte de maneira independente para a injeção e a retirada do gás, o que favorece a liquidez das transações, estimula a concorrência e permite a formação de hubs de comercialização, alinhando o mercado brasileiro de gás natural às melhores práticas internacionais.
A manutenção da alocação 70% Entrada e 30% Saída é essencial, principalment eà luz da padronização das regras de transporte, observadas as propostas dos demais transportadores. Ademais, qualquer mudança de direção necessita de uma regra de transição que garanta previsibilidade para os Usuários do serviço.</t>
  </si>
  <si>
    <t xml:space="preserve">No estágio atual de abertura do mercado no Sul e Sudeste, recomenda-se maior peso do componente postal na recuperação da RMP ou, alternativamente, manter regra postal com ajustes locacionais apenas quando houver restrição estrutural comprovada e necessidade de sinal econômico (expansões incrementais), com critérios públicos de acionamento.
Experiências recentes (NTS, TAG e TBG) indicam cronogramas distintos de locacional/postal. A migração de 100% postal para maior locacional deve ser gradual, condicionada à intensificação da competição e à menor concentração de mercado, à semelhança da transição espanhola. Avaliar mecanismo de alteração de pontos/zonas quando não houver congestionamento.
</t>
  </si>
  <si>
    <t>O modelo entrada–saída favorece a competição gás–gás e predomina na UE. Contudo, em mercados ainda concentrados, um componente postal mais robusto pode facilitar a transição. A escolha depende do grau de congestão: maior congestão exige menos flexibilidade; menor congestão permite ampliá-la. É fundamental adotar mecanismos para lidar com congestionamentos contratuais e físicos, em linha com a Lei nº 14.134/2021 (art. 33), promovendo eficiência e competição.</t>
  </si>
  <si>
    <t>Sugerimos a manutenção do regime atual que envolve um percentual de fator locacional e postal, este último com o objetivo de evitar discrepâncias tarifárias para aqueles pontos distantes do centro de carga.</t>
  </si>
  <si>
    <t>Em regimes postais, a tarifa é calculada de forma a recuperar o custo médio de utilização do sistema de transporte. Assim, todas as transações pagam a mesma tarifa de transporte, independentemente, do local em que o gás é injetado ou retirado. Segundo a ANP, na Nota Técnica nº 004/2016-SCM, de abril de 2016, este tipo de regime é normalmente aplicado em mercados nos quais prevalecem o conceito de universalização dos serviços, em que não há preocupação com a influência da sinalização de preços no processo concorrencial ou em mercados ultra maduros, nos quais novos investimentos têm importância marginal.
Já em metodologias que envolvem fatores locacionais, a tarifa é calculada com base entre a distância onde o gás natural é injetado e retirado do sistema. Ainda, segundo a ANP, na nota técnica em comento, esse tipo de tarifação é recomendável para malhas de transporte com predominância de gasodutos longos e unidirecionais, sendo, contudo, de difícil aplicação para sistemas complexos, em que os fluxos contratuais não refletem fielmente os custos físicos.
Assim, a conclusão da Agência, tendo em vista o estágio de maturidade do mercado brasileiro de gás natural e a necessidade de sinalizar de forma eficiente a utilização e os investimentos à rede de transporte, indica como mais adequado aplicar o fator locacional, estruturado em zonas. Sob essa ótica, a ABRACE Energia considera adequada essa recomendação com a ressalva de que sejam mantidos percentuais de fatores postais às tarifas, a partir de uma análise operacional do sistema de transporte brasileiro, de modo a mitigar os impactos tarifários para os pontos extremos do sistema de transporte e distantes do centro de carga.</t>
  </si>
  <si>
    <t xml:space="preserve">Propõe-se que a ANP conduza uma consulta pública específica ou audiência técnica focada na avaliação da alocação do modelo tarifário entre fatores postal e locacional. </t>
  </si>
  <si>
    <t>Os descontos devem ser de 100%. As interconexões entre transportadoras não devem ser tarifadas, visando a formação de um mercado aberto e eficiente, com maior liquidez.</t>
  </si>
  <si>
    <t>As interconexões entre transportadoras não apresentam gargalos logísticos que justifiquem tecnicamente a aplicação de tarifas adicionais. A imposição de custos tarifários nessas interligações, sem fundamentação adequada, resulta em um efeito de pancaking tarifário que compromete a liquidez do mercado e reduz sua eficiência. Essa prática desestimula a livre movimentação do gás e dificulta a formação de um mercado integrado e competitivo.</t>
  </si>
  <si>
    <t xml:space="preserve">Contribuições:
Para promover maior integração entre áreas de mercado e incentivar a concorrência, os descontos nas tarifas de interconexão devem ser padronizados sempre que comprovadamente pró-competitivos. A aplicação desses descontos deve garantir neutralidade entre agentes, transparência no processo e evitar qualquer forma de subsídio cruzado. A padronização contribui para um ambiente de mercado mais previsível, eficiente e integrado, beneficiando usuários e operadores de forma equilibrada.
</t>
  </si>
  <si>
    <t xml:space="preserve">A ANP deve analisar com cuidado os efeitos da aplicação de um desconto padrão nas tarifas de interconexão para todas as transportadoras. Apesar de o transporte operar sob regime de autorização, a extensão da malha confere às transportadoras características de monopólio natural, em que uma única operadora executaria o serviço com maior eficiência e menor custo, eliminando a necessidade de tarifas de interconexão.
Qualquer aumento na tarifa de conexão para compensar redução de fluxo em determinada malha pode ser repassado aos carregadores e, consequentemente, aos consumidores finais. Portanto, é essencial que a ANP avalie detalhadamente os impactos sobre eficiência, competitividade e modicidade tarifária, garantindo que custos adicionais não sejam indevidamente transferidos aos usuários.
</t>
  </si>
  <si>
    <t xml:space="preserve">As propostas das transportadoras para os descontos nas Tarifas de interconexão são as seguintes:
TBG: 50% 
NTS: 90%
TAG: 95%
Em condições normais, o ideal seria padronizar o desconto para todos os pontos de interconexão em 95% (proposta TAG), visando uma maior integração entre áreas de mercado. 
Assim, permitir descontos padronizados para interconexões sempre que sejam comprovadamente pró-concorrência, condicionados a neutralidade competitiva, transparência e ausência de subsídio cruzado. 
</t>
  </si>
  <si>
    <t xml:space="preserve">A ANP deveria avaliar os eventuais impactos na tarifa de transporte da TBG de uma tarifa de interconexão com desconto padrão para as 3 transportadoras igual a 95%.
Embora no Brasil, o transporte seja uma atividade sob regime de autorização, ela tem uma característica de monopólio natural na extensão da malha. Dessa forma, uma única transportadora realizaria com maior eficiência e menor custo que diferentes transportadoras. Caso existisse uma única transportadora não existiria tarifa de interconexão entre elas.
A proposta da TBG nesse momento, ao fixar em 50% a redução do desconto na tarifa de interconexão, tem como objetivo incrementar suas receitas com uma maior cobrança de tarifa de interconexão. Isso está motivado na previsão de redução do fluxo de gás boliviano (com consequente perda de receita). Se espera que para compensar a redução do fluxo de gás boliviano, ocorrerá o aumento do fluxo de gás da malha da NTS para a sua malha. Uma maior tarifa de conexão permite reduzir o impacto.
No entanto, essa maior tarifa de conexão será paga pelo carregador que compensará esse gasto adicional no custo do gás. Cabe a ANP analisar em profundidade essa proposta da TBG. 
</t>
  </si>
  <si>
    <t>Toda e qualquer modificação nas condições de interconexão entre transportadoras deve ser precedida de discussão técnica com os agentes do setor, dado seu impacto direto na atratividade dos pontos de entrada e na lógica econômica dos contratos de transporte. Recomenda-se, portanto, que a ANP conduza consulta pública específica ou realize audiência técnica voltada à avaliação dos critérios de desconto propostos, de modo a garantir isonomia entre as transportadoras e assegurar previsibilidade tarifária aos carregadores.</t>
  </si>
  <si>
    <t>Sugere-se à ANP que condicione a concessão de eventuais descontos nas tarifas de interconexão à demonstração inequívoca, por parte da NTS, de que tais descontos não gerarão subsídios cruzados entre os usuários do sistema nem comprometerão a modicidade tarifária.</t>
  </si>
  <si>
    <t>O art. 11 da Resolução ANP nº 15/2014 admite a possibilidade de aplicação de descontos nas tarifas de interconexão desde que não onerem os demais usuários. No entanto, a prática de concessão de descontos sem critérios objetivos e transparente pode distorcer o sinal econômico das tarifas e favorecer determinados agentes em detrimento de outros. É essencial que a ANP exija da transportadora a demonstração do racional técnico e econômico que fundamenta os descontos, bem como sua neutralidade tarifária. Além disso, deve-se assegurar a isonomia no tratamento entre os usuários e a não criação de barreiras artificiais à entrada de novos agentes no mercado de gás natural.</t>
  </si>
  <si>
    <t xml:space="preserve">A visão do IBP é de que os descontos nas tarifas de interconexão devem ser de 100%. </t>
  </si>
  <si>
    <t>As interconexões entre transportadoras não devem ser tarifadas, visando a formação de um mercado aberto e eficiente, com maior liquidez. Vale destacar que as interconexões entre transportadoras não apresentam gargalos logísticos que justifiquem, do ponto de vista técnico, a aplicação de tarifas adicionais. A imposição de custos tarifários nessas interligações, sem a devida fundamentação, resulta em um efeito de pancaking tarifário comprometendo os níveis de liquidez do mercado e reduzindo a sua eficiência. Tais custos resultam ainda em um desincentivo à livre movimentação do gás e dificulta a formação de um mercado mais integrado e competitivo.</t>
  </si>
  <si>
    <t>A proposta é absurda! Contraria todas as diretreizes de acesso universal ao Sistema de Transporte e redução das tarifas do gás. Não tem cabimento o empilhamento de tarifas, sendo que uma proposta no limite mínimo de 95% de desconto (ideal 100%) seria razoável para considerar eventuais custos de transação.</t>
  </si>
  <si>
    <t xml:space="preserve">Propostas atuais: TBG 50%, NTS 90% e TAG 95%. Para estimular integração entre áreas de mercado e evitar barreiras, sugere-se padronizar descontos de interconexão em 95%, desde que comprovadamente pró-concorrência e sem subsídios cruzados, com transparência e neutralidade competitiva.
</t>
  </si>
  <si>
    <t xml:space="preserve">Embora o transporte opere sob autorizações, a malha apresenta características de monopólio natural ao longo de sua extensão. Se houvesse operador único, não existiriam tarifas de interconexão. A proposta de desconto menor (50%) visa mitigar perdas esperadas de receita por menor fluxo boliviano, mas transfere custo adicional ao carregador e, em última instância, ao preço do gás. A ANP deve avaliar impactos sistêmicos e pró-competitivos de um desconto uniforme de 95% entre as operadoras.
</t>
  </si>
  <si>
    <t>Sugerimos que a ANP mantenha os descontos aplicados até o endereçamento de regulação específica para a integração entre áreas de mercado e das atribuições do gestor de área de mercado e de conciliação de receita entre transportadoras.
A discussão de integração entre as áreas de mercado é elementar para mitigar aumentos tarifários decorrente do efeito de migração de capacidade contratada entre áreas de mercado. Tal efeito já pode ser verificado na proposta dos transportadores, em que há relevante aumento tarifário da TBG, em detrimento da NTS, dado a migração da entrada do gás da Bolívia para o Pré-sal.</t>
  </si>
  <si>
    <t>Idealmente, o acesso ao transporte não deve ser dificultado por barreiras ou ausência de informações para contratar capacidade nos pontos que interconectam as redes operadas por diferentes transportadoras ou mesmo pela sobreposição de custos. Entretanto, reconhecemos os desafios relativos à transição a um ambiente concorrencial em uma perspectiva de mudança do modelo de alocação desta capacidade.
A resolução destas questões, contudo, se faz urgente, pois, do contrário, postergará a diversidade da oferta e o surgimento da liquidez, tão necessária ao desenvolvimento das transações entre novos players. Neste sentido, há aquelas mudanças que dependem de regulação, por exemplo, a integração total das zonas de balanceamento e intercâmbio de receitas, decorrentes do acesso e operação integrados, mas também há aquelas melhorias contratuais pela decisão do regulador que podem beneficiar o mercado e promover liquidez.
Os problemas advindos da recuperação de receita decorrente dos descontos nas interconexões transcendem, ao nosso ver, à definição de tais descontos, pelo contrário, remetem à ausência de uma visão integrada do transporte e da conciliação de receitas entre transportadoras, que impactam inclusive decisões de investimentos, cujo benefício será percebido pela área de mercado de capacidade adjacente àquela área que custeou o investimento.
Assim, recomendamos que a ANP mantenha os descontos aplicados até o endereçamento de regulação específica para a integração entre áreas de mercado e das atribuições do gestor de área de mercado e de conciliação de receita entre transportadoras. Qualquer decisão de retirar os descontos nas interconexões devem resguardar os carregadores de possíveis empilhamentos tarifários.</t>
  </si>
  <si>
    <t>carregadores de possíveis empilhamentos tarifários.</t>
  </si>
  <si>
    <t xml:space="preserve">Adoção do Índice Nacional de Preços ao Consumidor Amplo – IPCA, ou índice que venha a substituí-lo como padrão. </t>
  </si>
  <si>
    <t xml:space="preserve">Seguir o definido na legislação vigente. </t>
  </si>
  <si>
    <t xml:space="preserve">Justificativa
O uso do IGP-M para atualização monetária não é adequado, pois contraria a legislação vigente e pode inflar artificialmente a Receita Máxima Permitida (RMP). Recomenda-se padronizar o índice, utilizando apenas referências oficiais consistentes, como o IPCA, garantindo neutralidade, previsibilidade e modicidade tarifária
</t>
  </si>
  <si>
    <t>Deverá utilizar o IPCA divulgado pelo IBGE como índice de correção monetária para promover o seu reajuste anual.</t>
  </si>
  <si>
    <t xml:space="preserve">A ANP deve definir e indicar critérios objetivos para tal reajuste, com a devida observância ao princípio da modicidade tarifária. </t>
  </si>
  <si>
    <t xml:space="preserve">Adotar índice oficial único (IPCA) para a atualização anual e para eventual correção utilizando a metodologia de Custo Histórico Corrigido pela Inflação – CHCI. Vedar combinações que impliquem dupla indexação. </t>
  </si>
  <si>
    <t xml:space="preserve">O uso de IGP-M na atualização monetária contraria o Decreto 10.712/2021 (art. 26, §8º) e eleva artificialmente a base (~16%); a padronização evita viés na BRA e na RMP. </t>
  </si>
  <si>
    <t>Seguir o definido na legislação vigente.</t>
  </si>
  <si>
    <t>Sugere-se que a ANP avalie a adoção de índice de atualização monetária mais aderente à realidade dos custos operacionais da atividade de transporte de gás natural, preferencialmente com base em indicadores menos voláteis do que o IGP-M, como o IPCA.</t>
  </si>
  <si>
    <t>A utilização do IGP-M como índice de atualização das tarifas tem sido objeto de críticas recorrentes devido à sua elevada volatilidade e à baixa correlação com os custos efetivos do setor de transporte de gás natural. Essa volatilidade afeta negativamente a previsibilidade tarifária e pode gerar aumentos artificiais de tarifas, onerando indevidamente os consumidores industriais. O IPCA, por sua vez, apresenta maior estabilidade e é mais aderente à dinâmica de preços da economia brasileira, inclusive sendo utilizado como principal índice de inflação pelo Banco Central. A substituição do IGP-M pelo IPCA, ou ao menos a previsão de um mecanismo de revisão extraordinária em caso de desvios relevantes, contribuiria para maior equilíbrio e previsibilidade do ambiente regulatório.</t>
  </si>
  <si>
    <t>i)Utilizar o saldo da conta regulatória para modicidade tarifária.
Ii) A proposta a ser aprovada pela ANP deve atender as diretrizes a serem aprovadas no contexto da CP ANP 05/2025 e do LRCAP de 2026.</t>
  </si>
  <si>
    <t>i) Redução da tarifa.
ii) Ressalta-se que a proposta final depende ainda das diretrizes a serem aprovadas no contexto da CP ANP 05/2025 e do LRCAP de 2026.</t>
  </si>
  <si>
    <t xml:space="preserve">Adotar índice oficial único (IPCA) para atualização anual e para eventual correção pelo método de Custo Histórico Corrigido pela Inflação (CHCI), vedando combinações que resultem em dupla indexação.
</t>
  </si>
  <si>
    <t xml:space="preserve">
A utilização do IGP-M contraria o Decreto nº 10.712/2021 (art. 26, §8º) e tende a inflar a base. A padronização no IPCA evita vieses na BRA e na RMP e reforça a transparência.
</t>
  </si>
  <si>
    <t>Sugerimos que a atualização monetária considere como parâmetro o IPCA, índice sugerido pela ANP para atualização da Base Regulatória de Ativos na Consulta Pública nº 5/2025.</t>
  </si>
  <si>
    <t>Sugerimos o IPCA por apresentar maior estabilidade e previsibilidade, em comparação a outros indicadores de preços.
Sobre os ativos construídos pelos transportadores entre 2017-2025 (desvinculados dos contratos legados), somos contrários à atualização monetária da BRA pelo IGPM, mas sim pelo IPCA que é o índice oficial da inflação brasileira. Causa-nos estranheza o fato de os transportadores ignorarem a depreciação prevista nos contratos legados, mas utilizam como índice de atualização monetária prevista nestes contratos.</t>
  </si>
  <si>
    <t xml:space="preserve">WACC: 9,41% a.a. real, muito acima de outras referências de mercado. Abaixo, listamos algumas deliberações recentes relacionadas à distribuição de gás natural, distribuição de energia elétrica e transmissão de energia elétrica.
•	Deliberação ARSESP Nº 1.630, de Janeiro/2025, para concessionárias de gás canalizado do Estado de São Paulo: 7,90% a.a. 
•	Despacho ANEEL nº 882, de Março/2025, para ativos de distribuição de energia elétrica: 8,03% a.a. 
•	Despacho ANEEL nº 882, de Março/2025, para ativos de transmissão de energia elétrica: 7,89 % a.a.
Adicionalmente, apresentamos em anexo nota técnica com análise crítica e metodológica das taxas consideradas no custo médio ponderado de capital, a qual indica inconsistências, do ponto de vista tanto de aderência à bibliografia financeira como de práticas de mercado e de fontes e valores de referência comumente utilizados, nos seguintes parâmetros: (i) Taxa Livre de Risco (NTN-B); (ii) Prêmio de Risco de Mercado (PRM); e (iii) Estrutura de Capital (% Capital próprio e % Capital de terceiros).
Apresentamos, a seguir uma simulação com ajuste de tais parâmetros a partir da modelagem proposta pelas transportadoras, que resultam em um WACC de 7% a.a., ao invés de 9,41% a.a.. 
(simulação e nota técnica supracitada serão enviadas por e-mail.)
</t>
  </si>
  <si>
    <t xml:space="preserve">De acordo com o princípio da modicidade tarifária, as tarifas devem considerar apenas os custos e a remuneração proporcionais aos riscos reais da atividade regulada. No caso do transporte de gás natural, essa atividade apresenta riscos  baixos.. Por isso, o custo de capital aplicável deve ser inferior ao da distribuição, que enfrenta riscos maiores ligados à variação de mercado e a concorrência com outros outros energéticos. 
A proposta de WACC de 9,41% feita pelas transportadoras não condiz com a natureza da atividade nem com as referências regulatórias no Brasil e em outros países. Setores com perfil de risco similar, como o de transmissão de energia elétrica, apresentam taxas menores definidas por diversas agências reguladoras, com valores entre 7,8% e 8,71%.
A aplicação de um WACC elevado, contraria os princípios da regulação eficiente e prejudicando a competitividade do gás natural no Brasil
</t>
  </si>
  <si>
    <t>WACC: 7%a.a.</t>
  </si>
  <si>
    <t xml:space="preserve">O Custo Médio Ponderado de Capital (CMPC), conhecido como WACC (Weighted Average Cost of Capital), proposto pela TAG em sua respectiva Nota Técnica, resulta em um valor de custo médio ponderado de capital de 9,41% ao ano em termos reais, aplicado nas projeções tarifárias contidas nesse documento para o período posterior a janeiro de 2026.  
A ABRAGET considera um WACC de 9,41% a.a. real, muito acima de outras referências de mercado. 
A partir de uma análise crítica e metodológica das taxas consideradas no custo médio ponderado de capital, verificamos inconsistências, do ponto de vista tanto de aderência à bibliografia financeira como de práticas de mercado e de fontes e valores de referência comumente utilizados, nos seguintes parâmetros: (i) Taxa Livre de Risco (NTN-B); (ii) Prêmio de Risco de Mercado (PRM); e (iii) Estrutura de Capital (% Capital próprio e % Capital de terceiros).
Associados da ABRAGET realizaram simulações com ajuste de tais parâmetros a partir da modelagem proposta pelas transportadoras, que resultam em um WACC de 7% a.a., ao invés de 9,41% a.a. Mesmas conclusões foram observadas por estudos desenvolvidos pelo Conselho de Usuários da Malha de Transporte de Gás Natural – CdU.
</t>
  </si>
  <si>
    <t xml:space="preserve">A atividade de transporte, dentro da cadeia de suprimento do gás natural, é a que apresenta menor risco associado, o que deve ser refletido na taxa de remuneração aplicada. A taxa de remuneração proposta pelas transportadoras de gás é considerada elevada, quando comparada a outras taxas determinadas por reguladores respeitados no Brasil e em segmentos com estruturas de risco comparáveis. Adicionalmente, o modelo regulatório de transporte (Revenue Cap) não incorpora risco de demanda, ao contrário.
A proposta de aplicação fixa da parcela do custo de capital próprio ao longo do período do projeto está em desacordo com as premissas que orientam o processo de revisão tarifária quinquenal do serviço de transporte de gás natural. No modelo regulatório vigente, baseado no regime de Revenue Cap, a metodologia tarifária prevê a reavaliação periódica de parâmetros econômico-financeiros, entre eles o custo de capital, com o objetivo de refletir as condições de mercado e o ambiente de risco vigentes a cada ciclo tarifário.  A fixação do custo de capital para todo o horizonte do projeto desconsidera as variações macroeconômicas e as mudanças no perfil de risco do setor ao longo do tempo, podendo resultar em uma remuneração inadequada do capital investido. Essa abordagem pode comprometer a modicidade tarifária, ou colocar em risco a sustentabilidade econômica da atividade, caso a remuneração fique abaixo do custo real de oportunidade do capital.
Sugere-se que a ANP revise os cálculos apresentados pelas transportadoras e avalie a pertinência dos incrementos de forma a considerar a realidade do mercado brasileiro e os impactos que tais revisões venham a ter sobre o mercado consumidor.
</t>
  </si>
  <si>
    <t xml:space="preserve">De modo geral, as tarifas de transporte e transmissão de energia elétrica apresentam WACC inferiores aos praticados na distribuição, o que indicaria um valor abaixo de 7,9%.
O percentual de 9,41% proposto pela ATGas mostra-se desproporcional frente à natureza da atividade e aos riscos envolvidos no serviço de transporte de gás no Brasil. A comparação com referências regulatórias de taxas após impostos reforça essa incompatibilidade:
- ANP – Revisão TBG (2019–2024): 7,25%, com atualização para 5,25% em 2025
- ANEEL – Distribuição de Energia Elétrica (mar/25): 8,03%
- ANEEL – Transmissão de Energia Elétrica (mar/25): 7,8%
- Argentina: 7,18% (2025 transporte)
A proposta de manter fixa a taxa de retorno do capital próprio ao longo de todo o projeto contraria as premissas do modelo regulatório vigente, que prevê revisões tarifárias quinquenais para ajustar parâmetros econômico-financeiros conforme as condições de mercado e o risco setorial. Essa fixação ignora variações macroeconômicas, podendo gerar remuneração inadequada, comprometer a modicidade tarifária ou a viabilidade econômica da atividade. Além disso, desvia das diretrizes consolidadas do setor de infraestrutura, que adotam revisões periódicas para garantir equilíbrio entre retorno justo ao investidor e tarifas adequadas ao consumidor. Por isso, a proposta deve ser rejeitada para preservar a coerência e eficiência do modelo regulatório.
</t>
  </si>
  <si>
    <t>Companhia de Gás do Amazonas - Cigás</t>
  </si>
  <si>
    <t>A atividade de transporte, dentro da cadeia de suprimento do gás natural, é a que apresenta menor risco associado, o que deve ser refletido na taxa de remuneração aplicada. Ressalta-se que não há contrato que determine o valor da taxa, o que - conforme legislação vigente – deve ser definida pelo regulador.
A taxa de remuneração proposta pelas transportadoras de gás é considerada elevada, quando comparada a outras taxas determinadas por reguladores no Brasil e em segmentos com estruturas de risco de alguma forma comparáveis, ou que sirvam de balizador. Neste sentido, importante salientar que o modelo regulatório de transporte (Revenue Cap) não incorpora risco de demanda, como o que se verificar na distribuição de Gás Natural em modelos determinados pelo regulador, exemplo o Price Cap. Portanto, sem riscos como este, não se justifica a apresentação, pelas transportadoras, de remuneração mais alta do que o praticado em outros elos da cadeia do gás natural canalizado, quando regulado, ou mesmo de outros setores de infraestrutura. 
 Com relação a proposta de aplicação fixa da parcela do custo de capital próprio ao longo do período do projeto, essa está em desacordo com as premissas que orientam o processo de revisão tarifária quinquenal do serviço de transporte de gás natural. No modelo regulatório vigente, baseado no regime de Revenue Cap, a metodologia tarifária prevê a reavaliação periódica de parâmetros econômico-financeiros, entre eles o custo de capital, com o objetivo de refletir as condições de mercado e o ambiente de risco vigentes a cada ciclo tarifário.  A fixação do custo de capital para todo o horizonte do projeto desconsidera as variações macroeconômicas e as mudanças no perfil de risco do setor ao longo do tempo, podendo resultar em uma remuneração inadequada do capital investido, considerando que não há respaldo contratual para uma taxa fixa.
Sugere-se que a ANP revise os cálculos apresentados pelas transportadoras e avalie a pertinência dos incrementos de forma a considerar a realidade do mercado brasileiro e os impactos que tais revisões venham a ter sobre o mercado consumidor.</t>
  </si>
  <si>
    <t xml:space="preserve">De modo geral, as tarifas de transporte e transmissão de energia elétrica apresentam WACC inferiores aos praticados na distribuição, o que indicaria para o serviço de transporte de gás natural uma taxa abaixo de 7,9%.
O percentual de 9,41% proposto pela ATGas mostra-se desproporcional frente à natureza da atividade e aos riscos envolvidos no serviço de transporte de gás no Brasil. A comparação com referências regulatórias de taxas após impostos reforça essa incompatibilidade:
- ANP – Revisão TBG (2019–2024): 7,25%, com atualização os atuais parâmetros econômicos, este índice seria 5,25% em 2025
- ANEEL – Distribuição de Energia Elétrica (mar/25): 8,03%
- ANEEL – Transmissão de Energia Elétrica (mar/25): 7,8%
- ARSESP – Distribuição de Gás (jan/25): 7,90%
- Argentina: 7,18% (2025 transporte)
A proposta de manter fixa a taxa de retorno do capital próprio ao longo de todo o projeto contraria as premissas do modelo regulatório vigente, que prevê revisões tarifárias quinquenais para ajustar parâmetros econômico-financeiros conforme as condições de mercado e o risco setorial. </t>
  </si>
  <si>
    <t>investido, considerando que não há respaldo contratual para uma taxa fixa.
Sugere-se que a ANP revise os cálculos apresentados pelas transportadoras e avalie a pertinência dos incrementos de forma a considerar a realidade do mercado brasileiro e os impactos que tais revisões venham a ter sobre o mercado consumidor.</t>
  </si>
  <si>
    <t xml:space="preserve">Sugerimos a adoção para o cálculo do WACC  dos  seus parâmetros fundamentais: (1) Taxa Livre de Risco; (2) Prêmio de Risco de Mercado; e (3) Estrutura de Capital com metodologia coerente com a aplicada pela ANP para transportadora em 2019.
De forma semelhante aos demais setores regulados de infraestrutura como a energia elétrica, distribuição de gás canalizado,  o WACC, deve representar o risco efetivo da atividade de transporte de gás natural, evitando remuneração excessiva e assegurando aderência ao princípio da modicidade tarifária.
</t>
  </si>
  <si>
    <t xml:space="preserve">O conceito de modicidade tarifária exige que na formação da tarifa  apenas custos e remuneração compatíveis com os riscos efetivamente incorridos na atividade regulada sejam reconhecidos pelo regulador. Nesses termos, é importante que o cálculo do WACC seja determinante para assegurar o equilíbrio entre a justa remuneração da transportadora e a proteção do usuário contra tarifas excessivas.
A experiência internacional define a atividade de transporte como de baixo nível de risco dentro da cadeia de suprimento, pois opera sob o regime de Revenue Cap, em que o transportador não assume risco de demanda (volume), estando sua remuneração condicionada à disponibilidade, à eficiência operacional e ao cumprimento de parâmetros de qualidade. A modelagem aplicada implica risco regulatório e operacional limitado, razão pela qual o custo de capital aplicável deve ser inferior, por exemplo, ao da distribuição de gás canalizado , que absorve integralmente as variações de volume e de mercado.
A taxa de remuneração proposta pelas transportadoras — da ordem de 9,41% — mostra-se incompatível com a natureza da atividade e com os padrões regulatórios nacionais e internacionais. Setores com risco semelhante adotam valores significativamente menores.
A experiência regulatória nacional e internacional demonstra que o custo médio ponderado de capital aplicado às atividades de transporte e transmissão de energia elétrica — caracterizadas por riscos reduzidos, contratos de longo prazo e receitas previsíveis — é sistematicamente inferior ao praticado na distribuição. No caso do setor elétrico brasileiro, entre 2019 e 2024, a taxa WACC do segmento de transmissão ficou entre 0,2 e 0,4 p.p. abaixo daquela aplicada ao segmento de distribuição. Nesse período, a taxa WACC da transmissão variou entre 6,76% (menor observação) e 7,56% (maior valor do histórico).
Já no setor de gás canalizado, observa-se recorrente redução nas taxas de remuneração aprovadas pelas agências reguladoras estaduais, nos processos de revisão tarifária das distribuidoras que operam no regime price cap, a taxa mais recente aprovada na maior concessão de distribuição no Brasil, pela ARSESP (2025) foi de 7,90%, em termos reais, após impostos.
Conduzida pela ANP, a revisão tarifária da TBG, realizada em 2019, resultou na taxa WACC aprovada de 7,25%, quando as taxas de remuneração nos Estados estavam entre 8,0 e 9,0% – ou seja, mais de 1,0 p.p. abaixo da distribuição, refletindo o risco baixo da atividade de transporte. A mesma metodologia aplicada para a TBG em 2019, se atualizada em seus parâmetros resultaria em WACC pouco superior a 5%.
Conclui-se portanto, que sem entrar no mérito dos indicadores utilizados e das janelas temporais propostas, que a taxa de 9,41% proposta pelas transportadoras foge à razoabilidade regulatória, não guardando a adequada relação com o risco da atividade e com o cenário regulatório do segmento de gás canalizado, de modo que é necessária uma ação por parte da ANP, revisando e adequando os parâmetros apresentados nos cálculos pelas transportadoras ou mesmo atualizando a metodologia já aplicada em 2019 junto a TBG.
</t>
  </si>
  <si>
    <t xml:space="preserve">distribuição. Nesse período, a taxa WACC da transmissão variou entre 6,76% (menor observação) e 7,56% (maior valor do histórico).
Já no setor de gás canalizado, observa-se recorrente redução nas taxas de remuneração aprovadas pelas agências reguladoras estaduais, nos processos de revisão tarifária das distribuidoras que operam no regime price cap, a taxa mais recente aprovada na maior concessão de distribuição no Brasil, pela ARSESP (2025) foi de 7,90%, em termos reais, após impostos.
Conduzida pela ANP, a revisão tarifária da TBG, realizada em 2019, resultou na taxa WACC aprovada de 7,25%, quando as taxas de remuneração nos Estados estavam entre 8,0 e 9,0% – ou seja, mais de 1,0 p.p. abaixo da distribuição, refletindo o risco baixo da atividade de transporte. A mesma metodologia aplicada para a TBG em 2019, se atualizada em seus parâmetros resultaria em WACC pouco superior a 5%.
Conclui-se portanto, que sem entrar no mérito dos indicadores utilizados e das janelas temporais propostas, que a taxa de 9,41% proposta pelas transportadoras foge à razoabilidade regulatória, não guardando a adequada relação com o risco da atividade e com o cenário regulatório do segmento de gás canalizado, de modo que é necessária uma ação por parte da ANP, revisando e adequando os parâmetros apresentados nos cálculos pelas transportadoras ou mesmo atualizando a metodologia já aplicada em 2019 junto a TBG.
</t>
  </si>
  <si>
    <t xml:space="preserve">Contribuição: 
O WACC da TAG precisa ser revisado com rigor, garantindo calibração adequada de seus parâmetros: (i) Taxa Livre de Risco; (ii) Prêmio de Risco de Mercado; e (iii) Estrutura de Capital. A taxa atualmente proposta não reflete o baixo risco da atividade de transporte de gás natural, sem exposição ao risco de demanda, e vinculada apenas à disponibilidade e eficiência operacional.
A fixação de custo de capital ao longo de todo o ciclo desconsidera variações macroeconômicas e mudanças no perfil de risco, podendo gerar remuneração excessiva. Tal prática é incompatível com padrões nacionais e internacionais, prejudicando a competitividade do gás natural e impactando negativamente o mercado consumidor.
A ANP deve revisar os cálculos apresentados, ajustando o WACC para refletir de forma justa o risco real da atividade, proteger os usuários e assegurar tarifas compatíveis com a sustentabilidade da indústria brasileira.
</t>
  </si>
  <si>
    <t>O princípio da modicidade tarifária impõe que a tarifa reconheça apenas custos e remuneração compatíveis com os riscos efetivamente incorridos na atividade regulada. Nesse contexto, a fixação do WACC é elemento determinante para assegurar o equilíbrio entre a justa remuneração da transportadora e a proteção do usuário contra tarifas excessivas.
A atividade de transporte apresenta baixo nível de risco dentro da cadeia de suprimento, pois opera sob o regime de Revenue Cap, em que o transportador não assume risco de demanda (volume), estando sua remuneração condicionada à disponibilidade, à eficiência operacional e ao cumprimento de parâmetros de qualidade. Esse modelo implica risco regulatório e operacional limitado, razão pela qual o custo de capital aplicável deve ser inferior, por exemplo, ao da distribuição, que absorve integralmente as variações de volume e de mercado.
A taxa de remuneração proposta pelas transportadoras — da ordem de 9,41% — mostra-se incompatível com a natureza da atividade e com os padrões regulatórios nacionais e internacionais. Setores com risco semelhante adotam valores significativamente menores.
A experiência regulatória nacional e internacional demonstra que o custo médio ponderado de capital aplicado às atividades de transporte e transmissão de energia elétrica — caracterizadas por riscos reduzidos, contratos de longo prazo e receitas previsíveis — é sistematicamente inferior ao praticado em distribuição. No caso do setor elétrico brasileiro, entre 2019 e 2024, a taxa WACC do segmento de transmissão ficou entre 0,2 e 0,4 p.p. abaixo daquela aplicada ao segmento de distribuição. Nesse período, a taxa WACC da transmissão variou entre 6,76% (menor observação) e 7,56% (maior valor do histórico).
Já no setor de gás canalizado, observa-se recorrente redução nas taxas de remuneração aprovadas pelas agências reguladoras estaduais, nos processos de revisão tarifária das distribuidoras que operam no regime price cap. As taxas mais recentes aprovadas foram: ARSESP (2025): 7,90%; AGEPAR (2024): 8,71%; ARSP (2025): 8,65%; SEDECTES-MG (2022): 8,71%. Todos os valores em termos reais, após impostos.
Cabe ainda ressaltar que, no âmbito da revisão tarifária da TBG, realizada em 2019, a taxa WACC aprovada pela ANP foi de 7,25%, quando as taxas de remuneração nos Estados estavam entre 8,0 e 9,0% – ou seja, mais de 1,0 p.p. abaixo da distribuição, refletindo o risco baixo da atividade de transporte.
Diante dessas constatações, e sem entrar no mérito dos indicadores utilizados e das janelas temporais propostas, fica evidente que a taxa de 9,41% proposta pelas transportadoras foge à razoabilidade regulatória, não guardando a adequada relação com o risco da atividade e com o cenário regulatório do segmento de gás canalizado, de modo que é necessário a revisão pela ANP dos cálculos pelas transportadoras.</t>
  </si>
  <si>
    <t>Já no setor de gás canalizado, observa-se recorrente redução nas taxas de remuneração aprovadas pelas agências reguladoras estaduais, nos processos de revisão tarifária das distribuidoras que operam no regime price cap. As taxas mais recentes aprovadas foram: ARSESP (2025): 7,90%; AGEPAR (2024): 8,71%; ARSP (2025): 8,65%; SEDECTES-MG (2022): 8,71%. Todos os valores em termos reais, após impostos.
Cabe ainda ressaltar que, no âmbito da revisão tarifária da TBG, realizada em 2019, a taxa WACC aprovada pela ANP foi de 7,25%, quando as taxas de remuneração nos Estados estavam entre 8,0 e 9,0% – ou seja, mais de 1,0 p.p. abaixo da distribuição, refletindo o risco baixo da atividade de transporte.
Diante dessas constatações, e sem entrar no mérito dos indicadores utilizados e das janelas temporais propostas, fica evidente que a taxa de 9,41% proposta pelas transportadoras foge à razoabilidade regulatória, não guardando a adequada relação com o risco da atividade e com o cenário regulatório do segmento de gás canalizado, de modo que é necessário a revisão pela ANP dos cálculos pelas transportadoras.</t>
  </si>
  <si>
    <t xml:space="preserve">O reconhecimento nas tarifas apenas de custos e remuneração compatíveis com os riscos efetivamente incorridos na atividade regulada são imprescindíveis para uma modicidade tarifária e a definição do WACC é um elemento determinante para assegurar que haja o equilíbrio entre a justa remuneração da transportadora e ao mesmo tempo, proteger o usuário dos serviços de transporte de tarifas excessivas. 
A atividade de transporte é a que apresenta o menor nível de risco de toda a cadeia de suprimento, pois opera sob o regime de revenue cap, onde o transportador não assume risco de demanda (volume), em razão dos contratos tipo ship or pay, estando sua remuneração condicionada à disponibilidade, à eficiência operacional e ao cumprimento de parâmetros de qualidade o que implica num risco regulatório limitado, razão pela qual o custo de capital aplicável deve ser inferior, por exemplo, ao da distribuição, que absorve integralmente as variações de volume e de mercado.
A taxa de remuneração proposta pelas transportadoras - 9,41% - se mostra incompatível com a natureza da atividade, bem como, com os padrões regulatórios nacionais e internacionais visto em atividades com risco semelhante onde se verifica taxas significativamente inferiores.
Experiência regulatória nacional e internacional indicam custos médios ponderado de capital aplicado às atividades de transporte e transmissão de energia elétrica, significativamente inferiores
ao praticado em distribuição. Isso se observa, por exemplo, nos parâmetros definidos por diferentes agências reguladoras estaduais (ARSESP jan/2025: 7,90%; AGEPAR: 8,71%; ARSP: 8,65%; SEDECTES-MG: 8,71%), bem como na ANEEL para transmissão de energia elétrica (mar/2025: 7,8%) inferior ao de distribuição de E.E.
A adoção de um WACC superestimado resulta em tarifas excessivamente elevadas, não compatíveis com o princípio da modicidade tarifária e com as boas práticas de regulação econômica, além de prejudicar a competitividade da cadeia do gás natural no país. Por essas razões, o WACC sugerido pelas transportadoras, não pode ser aceito pela ANP devendo ser revisto para se adequar a natureza e os riscos inerentes ao serviço de transporte de gás.
</t>
  </si>
  <si>
    <t>A atividade de transporte, dentro da cadeia de suprimento do gás natural, é a que apresenta menor risco associado, o que deve ser refletido na taxa de remuneração aplicada. Ressalta-se que não há contrato que determine o valor da taxa, o que - conforme legislação vigente – deve ser definida pelo regulador. 
 A taxa de remuneração proposta pelas transportadoras de gás é considerada elevada, quando comparada a outras taxas determinadas por reguladores no Brasil e em segmentos com estruturas de risco de alguma forma comparáveis ou que sirvam de balizador. Neste sentido, importante salientar que o modelo regulatório de transporte (Revenue Cap) não incorpora risco de demanda, como o que se verifica na distribuição de Gás Natural em modelos determinados pelo regulador, exemplo o Price Cap. Portanto, sem riscos como este, não se justifica a apresentação, pelas transportadoras, de remuneração mais alta do que o praticado em outros elos da cadeia do gás natural canalizado, quando regulado, ou mesmo de outros setores de infraestrutura. 
Com relação a proposta de aplicação fixa da parcela do custo de capital próprio ao longo do período do projeto, essa está em desacordo com as premissas que orientam o processo de revisão tarifária quinquenal do serviço de transporte de gás natural. No modelo regulatório vigente, baseado no regime de Revenue Cap, a metodologia tarifária prevê a reavaliação periódica de parâmetros econômico-financeiros, entre eles o custo de capital, com o objetivo de refletir as condições de mercado e o ambiente de risco vigentes a cada ciclo tarifário.  A fixação do custo de capital para todo o horizonte do projeto desconsidera as variações macroeconômicas e as mudanças no perfil de risco do setor ao longo do tempo, podendo resultar em uma remuneração inadequada do capital investido considerando que não há respaldo contratual para uma taxa fixa.  
Sugere-se que a ANP revise os cálculos apresentados pelas transportadoras e avalie a pertinência dos incrementos de forma a considerar a realidade do mercado brasileiro e os impactos que tais revisões venham a ter sobre o mercado consumidor.</t>
  </si>
  <si>
    <t>De modo geral, as tarifas de transporte e transmissão de energia elétrica apresentam WACC inferiores aos praticados na distribuição, o que indicaria para o serviço de transporte de gás natural uma taxa abaixo de 7,9%.
O percentual de 9,41% proposto pela ATGas mostra-se desproporcional frente à natureza da atividade e aos riscos envolvidos no serviço de transporte de gás no Brasil. A comparação com referências regulatórias de taxas após impostos reforça essa incompatibilidade:
- ANP – Revisão TBG (2019–2024): 7,25%, com atualização aos atuais parâmetros econômicos, este índice seria 5,25% em 2025
- ANEEL – Distribuição de Energia Elétrica (mar/25): 8,03%
- ANEEL – Transmissão de Energia Elétrica (mar/25): 7,8%
- ARSESP – Distribuição de Gás (jan/25): 7,90%
- Argentina: 7,18% (2025 transporte)
A proposta de manter fixa a taxa de retorno do capital próprio ao longo de todo o projeto também contraria as premissas do modelo regulatório vigente, que prevê revisões tarifárias quinquenais para ajustar parâmetros econômico-financeiros conforme as condições de mercado e o risco setorial.</t>
  </si>
  <si>
    <t>investido considerando que não há respaldo contratual para uma taxa fixa.  
Sugere-se que a ANP revise os cálculos apresentados pelas transportadoras e avalie a pertinência dos incrementos de forma a considerar a realidade do mercado brasileiro e os impactos que tais revisões venham a ter sobre o mercado consumidor.</t>
  </si>
  <si>
    <t>Sugere-se que a ANP reavalie a proposta da TAG de fixar o WACC em 9,41% reais, pós-impostos, exigindo a divulgação completa das premissas utilizadas, conforme dispõe o art. 7º, II, da Resolução ANP nº 15/2014. Recomenda-se, ainda, que a taxa de remuneração seja ajustada para refletir adequadamente o baixo risco regulatório e contratual do negócio.</t>
  </si>
  <si>
    <t>A TAG opera em ambiente de receitas majoritariamente garantidas, com contratos firmes de longo prazo e risco regulatório limitado. Nessas condições, um WACC elevado tende a ensejar sobre-remuneração em prejuízo da modicidade tarifária. A experiência regulatória da ANP em processos anteriores (ex.: revisão da TBG) indica taxas inferiores, o que reforça a necessidade de alinhamento. Além disso, a ausência de memória de cálculo completa impede verificar se as premissas utilizadas (beta, prêmio de risco, taxa livre de risco, estrutura de capital) são aderentes ao contexto do setor de transporte de gás no Brasil.</t>
  </si>
  <si>
    <t xml:space="preserve">Em uma comparação com setores de risco semelhante, como energia elétrica e saneamento, observa-se que o WACC proposto, de 9,4% a.a. em termos reais, encontra-se significativamente acima de referências observadas em outros setores regulados. A título de comparação, destacam-se deliberações recentes:
•	ARSESP nº 1.630/2025 – Concessionárias de gás canalizado em São Paulo: 7,90% a.a.
•	Despacho ANEEL nº 882/2025 – Ativos de distribuição de energia elétrica: 8,03% a.a.
•	Despacho ANEEL nº 882/2025 – Ativos de transmissão de energia elétrica: 7,89% a.a.
O IBP também apresenta, conforme material anexo, considerações sobre a metodologia adotada para as taxas utilizadas no cálculo do custo médio ponderado de capital, apontando inconsistências quanto à aderência à literatura financeira, às práticas de mercado e às fontes e valores de referência usualmente empregados, especialmente nos seguintes parâmetros: (i) Taxa Livre de Risco (NTN-B); (ii) Prêmio de Risco de Mercado (PRM); e (iii) Estrutura de Capital (percentual de capital próprio e de capital de terceiros).
Além disso, é apresentada no material enviado em anexo pelo IBP via e-mail uma simulação elaborada a partir de ajustes na modelagem proposta pela FGV, cujo resultado indica um WACC de 7% a.a.
Além da simulação apresentada, vale destacar a importância de que a metodologia de cálculo do WACC utilize parâmetros que guardem relação entre o setor de referência adotado na metodologia e a realidade do mercado analisado.
Assim, ao adotar como referência para o custo médio da dívida setores como energias renováveis alternativas ou ainda o setor de transporte, perde-se a coerência que deve existir entre a referência adotada e segmento de transporte de gás.
Reforçamos, então que simulações a partir de um agente imparcial foram contratadas pelo Conselho de Usuários, para aprofundar essa avaliação.
</t>
  </si>
  <si>
    <t xml:space="preserve">metodologia de cálculo do WACC utilize parâmetros que guardem relação entre o setor de referência adotado na metodologia e a realidade do mercado analisado.
Assim, ao adotar como referência para o custo médio da dívida setores como energias renováveis alternativas ou ainda o setor de transporte, perde-se a coerência que deve existir entre a referência adotada e segmento de transporte de gás.
Reforçamos, então que simulações a partir de um agente imparcial foram contratadas pelo Conselho de Usuários, para aprofundar essa avaliação.
</t>
  </si>
  <si>
    <t xml:space="preserve">Propõe-se revisar o WACC a partir da calibração apropriada de seus pilares: (i) taxa livre de risco; (ii) prêmio de risco de mercado; e (iii) estrutura-alvo de capital. 
O objetivo é fazer com que a taxa de remuneração retrate o risco efetivo da atividade de transporte e evite sobre pagamento, resguardando o princípio da modicidade tarifária.
</t>
  </si>
  <si>
    <t xml:space="preserve">A tarifa deve refletir apenas custos e remuneração compatíveis com os riscos realmente assumidos na atividade regulada. No transporte, esses riscos são inferiores aos de outras etapas da cadeia porque vigora um regime de revenue cap com contratos ship-or-pay: não há exposição direta ao volume; a receita depende de disponibilidade, desempenho operacional e padrões de qualidade. Esse desenho limita o risco regulatório e, por consequência, o custo de capital aplicável deve ser mais baixo do que, por exemplo, na distribuição, que suporta integralmente oscilações de mercado.
A taxa de 9,41% proposta pelas transportadoras não guarda coerência com a natureza do negócio nem com práticas regulatórias no Brasil e no exterior, onde, para atividades de risco similar (transporte e transmissão), observam-se WACCs inferiores aos de distribuição. Parâmetros recentemente fixados por entes reguladores nacionais e estaduais apontam nessa direção.
Um WACC superestimado encarece desnecessariamente as tarifas, fere a modicidade e reduz a competitividade do gás natural. Assim, a ANP deve reavaliar a taxa sugerida, calibrando-a à realidade de risco do transporte.
</t>
  </si>
  <si>
    <t>transportadoras, sem qualquer razão aparente.
A argumentação de que o transporte de gás natural apresenta maior risco que os demais segmentos citados pelo fato de ser regime de autorização (e não concessão) não se sustenta, uma vez que os investimentos devem passar por rito regulatório, a fim de vinculá-los à demanda que os viabilizarão. O regime de autorização ainda permite que o transportador opere, realize investimento, sem prazo final, o que poderia aumentar a expectativa de remuneração no longo prazo.
Nesta acepção, a fim de apresentarmos à ANP uma proposta alternativa, a ABRACE Energia junto com outras associações que compõem o Conselho de Usuários do Sistema de Transporte (CdU), contratou consultoria especializada que demonstra que os parâmetros adotados pelas transportadoras TAG, NTS e TBG não seguiram as melhores práticas regulatórias, resultando em uma taxa inadequada à remuneração dos ativos, o que fere à modicidade tarifária, um equilíbrio que deve ser buscado pela ANP.
Por fim, cabe mencionar que não refutamos a proposta de utilização da letra do Tesouro para determinação da taxa livre de riscos do Brasil, contudo é necessário adequação de parâmetros que melhor reflita a remuneração justa da atividade de transporte de gás: estrutura de capital condizente com setores similares e com a alavancagem dos próprios transportadores, janela temporal do NTN-B de 10 anos (em linha com o que foi aprovado pela ANEEL), custo de debêntures do setor de gás natural.</t>
  </si>
  <si>
    <t>idem item 30.</t>
  </si>
  <si>
    <t>idem item 31</t>
  </si>
  <si>
    <t xml:space="preserve">a)	A quantificação da BRA proposta não atende à regulação vigente e deve ser reavaliada para incorporar a depreciação regulatória e a amortização havida até o momento, em consonância com o racional econômico original previsto nas memórias de cálculo das tarifas dos contratos legados que foram aprovadas pela ANP, em particular as premissas de valor residual econômico consideradas.
b)	Não obstante a discordância em relação à adoção da metodologia CHCI, por não considerar a depreciação regulatória e a amortização havida até o momento, caso seja adotada a metodologia CHCI, a correção da inflação da BRA deve se dar pelo IPCA, em linha com o Decreto nº 12.153, de 27 de agosto de 2024.
c)	O conceito de BRA BLINDADA, apresentado nas Notas Técnicas da BRA, deve ser reavaliado.
</t>
  </si>
  <si>
    <t xml:space="preserve">a)	A proposta em CP não atende à regulação vigente da ANP, em particular à RANP 15/2014, uma vez que ignora a amortização havida até o momento, conforme preconizado no art. 6º, §§ 3º da resolução supracitada, ao considerar critérios contábeis como referência de depreciação regulatória aplicada à tarifa original. Tais critérios não guardam coerência com o racional econômico original e não representam a depreciação e amortização havidas até o momento.
Com base nas informações publicadas pela ANP, conforme decisão unânime na 1.157ª Reunião de Diretoria da ANP, em 27/03/25, acerca das memórias de cálculo que definiram as tarifas originais dos Contratos Legados, e tendo como referência as premissas de valor residual consideradas originalmente, pode se afirmar que os Contratos Malha SE e Malha NE já foram amortizados em mais de 90%. Esses valores foram respaldados por análise independente realizada pela consultoria Calden, contratada pelo CdU.
Cabe mencionar que os contratos de transporte Malha SE e Malha NE foram assinados originalmente em 2003, porém aditados e substituídos por novas versões, inclusive com nova definição de tarifa, em 01/08/07, com data de início de operação comercial em 01/01/06, tendo sido, portanto, estabelecidos posteriormente à Lei nº 9.478/97 (“Lei do Petróleo”), que constituiu a ANP e definiu, dentre as suas competências, o estabelecimento de critérios para o cálculo de tarifas de transporte (inciso VI do art. 8º da Lei 9.478/97).
Além disso, o § 1º do art. 58 da Lei do Petróleo estabeleceu que a ANP fixaria o valor e a forma de pagamento da remuneração adequada, caso não houvesse acordo entre as partes, cabendo-lhe também verificar se o valor acordado estava compatível com o mercado.
Cabe ressaltar ainda, que a resolução que regulamentou o inciso VI do art. 8º da Lei, isto é, a RANP nº 29/05, também já estava vigente no momento de assinatura de tais contratos e ela estabelecia critérios para cálculo de tarifas de transporte dutoviário de gás natural.
Ainda em relação à RANP 29/05, destaca-se particularmente seu Artigo 11, segundo o qual “as tarifas aplicáveis a qualquer tipo de serviço de transporte de gás natural deverão ser comunicadas à ANP e divulgadas ao mercado”.
Assim, diferentemente do ocorrido com a TBG, os contratos de transporte celebrados no âmbito do Projeto Malhas com o Consórcio Malhas Sudeste Nordeste, posteriormente sucedido pela NTS e pela TAG, foram estabelecidos quando já havia um arcabouço regulatório que não apenas regulava os aspectos associados ao cálculo de tarifas de transporte, como também exigia a comunicação das tarifas a essa Agência.
b)	Não obstante o item (a) acima, as Notas Técnicas da BRA consideram o IGP-M como referência para correção da inflação, enquanto o Decreto nº 12.153, de 27/08/2024 define o IPCA como referência.
Cabe destacar que as planilhas disponibilizadas apresentam diferentes versões, com valores de BRA não coerentes com os apresentados nas NT. Uma das razões é a adoção do critério IPCA como fator de correção nas planilhas, porém somente no horizonte mais recente do histórico, notadamente a partir de 2024.
c)	BRA Blindada: As Notas Técnicas da BRA introduzem o conceito de 'BRA Blindada', alegando que esse modelo encontra precedentes em outros segmentos regulados no Brasil, como a distribuição de GN e a transmissão de energia elétrica. No entanto, ao analisar os códigos tarifários europeus — que estruturam a precificação do transporte de GN com base em modelos de entrada e saída (entry-exit) — não identificamos conceito semelhante. 
Adicionalmente, é importante destacar que a governança sobre decisões de investimento no setor elétrico brasileiro é substancialmente distinta daquela aplicada ao setor de transporte GN. No setor elétrico, há maior institucionalização de processos, com planejamento centralizado pela EPE, participação do CNPE e mecanismos de leilões públicos que conferem previsibilidade e controle social. Enviaremos à íntegra por email.
</t>
  </si>
  <si>
    <t>Cabe ressaltar ainda, que a resolução que regulamentou o inciso VI do art. 8º da Lei, isto é, a RANP nº 29/05, também já estava vigente no momento de assinatura de tais contratos e ela estabelecia critérios para cálculo de tarifas de transporte dutoviário de gás natural.
Ainda em relação à RANP 29/05, destaca-se particularmente seu Artigo 11, segundo o qual “as tarifas aplicáveis a qualquer tipo de serviço de transporte de gás natural deverão ser comunicadas à ANP e divulgadas ao mercado”.
Assim, diferentemente do ocorrido com a TBG, os contratos de transporte celebrados no âmbito do Projeto Malhas com o Consórcio Malhas Sudeste Nordeste, posteriormente sucedido pela NTS e pela TAG, foram estabelecidos quando já havia um arcabouço regulatório que não apenas regulava os aspectos associados ao cálculo de tarifas de transporte, como também exigia a comunicação das tarifas a essa Agência.
b)	Não obstante o item (a) acima, as Notas Técnicas da BRA consideram o IGP-M como referência para correção da inflação, enquanto o Decreto nº 12.153, de 27/08/2024 define o IPCA como referência.
Cabe destacar que as planilhas disponibilizadas apresentam diferentes versões, com valores de BRA não coerentes com os apresentados nas NT. Uma das razões é a adoção do critério IPCA como fator de correção nas planilhas, porém somente no horizonte mais recente do histórico, notadamente a partir de 2024.</t>
  </si>
  <si>
    <t>c)	BRA Blindada: As Notas Técnicas da BRA introduzem o conceito de 'BRA Blindada', alegando que esse modelo encontra precedentes em outros segmentos regulados no Brasil, como a distribuição de GN e a transmissão de energia elétrica. No entanto, ao analisar os códigos tarifários europeus — que estruturam a precificação do transporte de GN com base em modelos de entrada e saída (entry-exit) — não identificamos conceito semelhante. 
Adicionalmente, é importante destacar que a governança sobre decisões de investimento no setor elétrico brasileiro é substancialmente distinta daquela aplicada ao setor de transporte GN. No setor elétrico, há maior institucionalização de processos, com planejamento centralizado pela EPE, participação do CNPE e mecanismos de leilões públicos que conferem previsibilidade e controle social. Enviaremos à íntegra por email.</t>
  </si>
  <si>
    <t>Na determinação da Base Regulatória de Ativos inicial do novo ciclo, é fundamental reconhecer a depreciação econômica já incorrida sob o regime anterior, permitindo a remuneração apenas do valor residual ainda não recuperado, ao longo da vida útil remanescente dos ativos. No entanto, as propostas apresentadas na Consulta Pública nº 08/2025 desrespeitam esse critério ao preverem nova remuneração para ativos já amortizados, o que fere os princípios da modicidade e da eficiência.
Também os novos investimentos só devem ser incorporados à BRA após entrarem efetivamente em operação, com depreciação baseada na vida útil regulatória da respectiva classe de ativo, sem voltar a contabilizá-los  feitas  em depreciações anteriores. 
Além disso, qualquer novo ativo só pode ser adicionado à BRA mediante comprovação técnica e contábil de sua necessidade e prudência, respaldada por auditoria independente que valide sua existência física, condição operacional, vida útil e conformidade com as normas da ANP.
Recomenda-se que a ANP realize auditoria completa da Base Regulatória de Ativos (BRA) proposta pelas transportadoras, com conciliação físico-contábil-regulatória. Essa análise deve considerar o valor residual econômico dos ativos remanescentes dos contratos legados, cuja recuperação e remuneração já ocorreram durante a vigência contratual, de modo a evitar dupla contabilização e garantir aderência aos princípios da modicidade tarifária e da eficiência.
Por fim, a adoção de uma contabilidade regulatória padronizada, transparente e sujeita a revisões públicas é fundamental para evitar a dupla remuneração de ativos, reforçar a segurança jurídica e assegurar tarifas justas e equilibradas para o mercado e os consumidores.</t>
  </si>
  <si>
    <t>Na audiência pública realizada pela Comissão de Infraestrutura do Senado em 24/09/2025, foi debatido o impacto da Consulta Pública ANP nº 08/2025. Na ocasião, a Petrobras — única carregadora dos Contratos Legados — destacou que mais de 90% dos ativos das Malhas Sudeste e Nordeste já foram amortizados. Segundo a empresa, conhecedora dos detalhes dos contratos, as propostas apresentadas pelas transportadoras ignoraram a depreciação já ocorrida, contrariando a lógica econômica dos contratos e infringindo o artigo 6º, §3º, da Resolução ANP nº 15/2014, que rege a atual revisão tarifária.
A própria ANP, ao publicar as memórias de cálculo dos contratos, por pressão do mercado, já demonstrou o histórico de recuperação dos ativos, o qual deve ser respeitado na definição da BRA. Ignorar esse passado compromete a coerência regulatória pode levar à duplicidade de remuneração , o que fere o princípio da modicidade tarifária.
Enquanto a Petrobras estima que a BRA econômica das Malhas Sudeste e Nordeste somadas esteja em torno de R$ 600 milhões, a proposta atualmente em consulta pública apresenta um valor inflado, próximo de R$ 8,9 bilhões, resultado da reinclusão indevida de depreciações já reconhecidas anteriormente em tarifa.
Por isso, recomenda-se que: (i) a BRA inicial reflita apenas o valor residual econômico não recuperado; (ii) novos investimentos sejam remunerados somente após o comissionamento, com base na vida útil regulatória; (iii) haja transparência e auditabilidade, separando os ativos legados dos novos para facilitar a fiscalização; e (iv) os incentivos sejam alinhados para evitar a sobrevalorização dos ativos legados e a recuperação antecipada de novos investimentos, promovendo equilíbrio econômico e justa distribuição de riscos entre transportadoras e usuários.</t>
  </si>
  <si>
    <t>recuperação antecipada de novos investimentos, promovendo equilíbrio econômico e justa distribuição de riscos entre transportadoras e usuários.</t>
  </si>
  <si>
    <t xml:space="preserve">Para a definição da Base Regulatória Inicial (BRA₀), deve-se utilizar a depreciação econômica ajustada ao montante de capital já recuperado sob o regime anterior, assegurando que apenas o valor residual econômico seja depreciado ao longo da vida útil remanescente dos ativos, conforme normativa vigente. As propostas apresentadas pelas transportadoras na CP 08/2025 não atendem a metodologia atual, resultando em dupla remuneração de ativos já amortizados via tarifa, o que compromete a eficiência econômica e a modicidade tarifária. A base de remuneração deve refletir apenas o valor dos ativos não recuperados.
A justa remuneração deve cobrir custos eficientes e retorno sobre capital em uso. Remunerar ativos já amortizados distorce a lógica econômica e implica cobrança duplicada aos consumidores. A ANP deve adotar metodologia que evite sobrevalorização da base, reconheça o uso de ativos antigos e exija que novos investimentos sejam previamente aprovados, eficientes e necessários.
Para CAPEX novos, deve-se utilizar a depreciação por vida útil regulatória a partir do comissionamento. A depreciação deverá incidir sobre o valor não recuperado, distribuído ao longo da vida remanescente econômica, podendo-se utilizar depreciação regulatória equivalente àquela adotada para o capex novo, sem reincorporar valores de depreciação já reconhecidos em tarifas anteriores. Ressalta-se que os novos investimentos geram depreciação, com base na vida útil regulatória aplicável à classe de ativo, apenas após a entrada em operação, quando são incorporados à BRA. 
Adicionalmente, a proposta de BRA blindada só deve ocorrer após a elaboração de uma contabilidade regulatória robusta, amplamente debatida com o mercado. Esse processo deve incluir a avaliação física dos ativos por empresa independente especializada e a análise da ANP quanto à prudência e à necessidade dos investimentos realizados. O objetivo é garantir uma valoração correta e evitar riscos de dupla remuneração e distorções tarifárias.
A avaliação independente deve considerar cinco aspectos principais: (1) inventário físico para confirmar a existência e o estado dos ativos; (2) análise da vida útil e depreciação conforme normas da ANP e práticas de engenharia; (3) aplicação de metodologias reconhecidas, como o custo de reposição depreciado; (4) verificação da conformidade regulatória dos ativos; e (5) auditoria dos investimentos realizados (Capex), com validação documental e técnica.
</t>
  </si>
  <si>
    <t xml:space="preserve">A aplicação da depreciação econômica na BRA₀ garante que a base regulatória reflita apenas o valor não recuperado dos ativos legados, evitando a dupla contabilização de investimentos já remunerados. Utilizar uma vida útil nova ou uma taxa contábil média nesses casos inflaria indevidamente a base e violaria o princípio da vedação à dupla recuperação. 
Para novos investimentos (CAPEX), a vida útil regulatória é o parâmetro mais adequado para distribuir a recuperação do capital com base no uso real dos ativos. Essa separação entre ativos legados e novos facilita a fiscalização, assegura coerência econômica nas decisões de investimento e evita que usuários paguem por ativos antes de entrarem em operação. 
Diante da insuficiência de informações disponíveis sobre os ativos, a valoração da base blindada, protegida contra falhas ou distorções, depende de avaliação estruturada e detalhada pela ANP.
Importa destacar que a metodologia utilizada pela ANP em 2019 para a TBG, que considerou exclusivamente a depreciação contábil, decorreu da ausência de informações sobre as memórias de cálculo das tarifas originais, em um período anterior à própria constituição da Agência. Essa justificativa, contudo, não se aplica às revisões tarifárias das demais transportadoras, cujas memórias de cálculo foram devidamente publicizadas pela ANP, permitindo uma abordagem regulatória mais completa e transparente.
</t>
  </si>
  <si>
    <t xml:space="preserve">debatida com o mercado. Esse processo deve incluir a avaliação física dos ativos por empresa independente especializada e a análise da ANP quanto à prudência e à necessidade dos investimentos realizados. O objetivo é garantir uma valoração correta e evitar riscos de dupla remuneração e distorções tarifárias.
A avaliação independente deve considerar cinco aspectos principais: (1) inventário físico para confirmar a existência e o estado dos ativos; (2) análise da vida útil e depreciação conforme normas da ANP e práticas de engenharia; (3) aplicação de metodologias reconhecidas, como o custo de reposição depreciado; (4) verificação da conformidade regulatória dos ativos; e (5) auditoria dos investimentos realizados (Capex), com validação documental e técnica.
</t>
  </si>
  <si>
    <t>Para a definição da Base Regulatória Inicial (BRA₀), deve-se utilizar a depreciação econômica ajustada ao montante de capital já recuperado sob o regime anterior, assegurando que apenas o valor residual econômico seja depreciado ao longo da vida útil remanescente dos ativos, conforme normativa vigente. As propostas apresentadas pelas transportadoras na CP 08/2025 não atendem a metodologia atual, resultando em dupla remuneração de ativos já amortizados via tarifa, o que compromete a eficiência econômica e a modicidade tarifária. A base de remuneração deve refletir apenas o valor dos ativos não recuperados.
A justa remuneração deve cobrir custos eficientes e retorno sobre capital em uso. Remunerar ativos já amortizados distorce a lógica econômica e implica cobrança duplicada aos consumidores. A ANP deve adotar metodologia que evite sobrevalorização da base, reconheça o uso de ativos antigos e exija que novos investimentos sejam previamente aprovados, eficientes e necessários.
Para CAPEX novos, deve-se utilizar a depreciação por vida útil regulatória a partir do comissionamento. A depreciação deverá incidir sobre o valor não recuperado, distribuído ao longo da vida remanescente econômica, podendo-se utilizar depreciação regulatória equivalente àquela adotada para o capex novo, sem reincorporar valores de depreciação já reconhecidos em tarifas anteriores. Ressalta-se que os novos investimentos geram depreciação, com base na vida útil regulatória aplicável à classe de ativo, apenas após a entrada em operação, quando são incorporados à BRA. 
Adicionalmente, a proposta de BRA blindada só deve ocorrer após a elaboração de uma contabilidade regulatória robusta, amplamente debatida com o mercado. Esse processo deve incluir a avaliação física dos ativos por empresa independente especializada e a análise da ANP quanto à prudência e à necessidade dos investimentos realizados. O objetivo é garantir uma valoração correta e evitar riscos de dupla remuneração e distorções tarifárias.
A avaliação independente deve considerar cinco aspectos principais: (1) inventário físico para confirmar a existência e o estado dos ativos; (2) análise da vida útil e depreciação conforme normas da ANP e práticas de engenharia; (3) aplicação de metodologias reconhecidas, como o custo de reposição depreciado; (4) verificação da conformidade regulatória dos ativos; e (5) auditoria dos investimentos realizados (Capex), com validação documental e técnica.
Ademais, verificou-se na proposta da TAG (Nota Técnica Proposta Tarifária TAG Ciclo Regulatório 2026-2030 Rev1), item 2.1.2, a inserção do Sustaining CAPEX na Base Regulatória de Ativos da transportadora da malha integrada, no valor de R$ 2,09 bilhões. 
Essa inserção do Sustaining CAPEX pode gerar distorções dos reais valores de investimentos realizados, vez que o que era OPEX passa a ser considerado “Sustaining CAPEX” como ativo. Caso sejam considerados como CAPEX, tais valores serão remunerados a uma taxa de retorno que refletirá na(s) tarifa(s) de transporte. Diferentemente, se fosse considerada OPEX. A conversão de despesa operacional (OPEX) em investimento (CAPEX) pode incentivar a ineficiência, uma vez que será aplicada uma taxa de remuneração sobre um valor originalmente destinado a OPEX.</t>
  </si>
  <si>
    <t>A aplicação da depreciação econômica na BRA₀ garante que a base regulatória reflita apenas o valor não recuperado dos ativos legados, evitando a dupla contabilização de investimentos já remunerados. Utilizar uma vida útil nova ou uma taxa contábil média nesses casos inflaria indevidamente a base e violaria o princípio da vedação à dupla recuperação. 
Para novos investimentos (CAPEX), a vida útil regulatória é o parâmetro mais adequado para distribuir a recuperação do capital com base no uso real dos ativos. Essa separação entre ativos legados e novos facilita a fiscalização, assegura coerência econômica nas decisões de investimento e evita que usuários paguem por ativos antes de entrarem em operação. 
Diante da insuficiência de informações disponíveis sobre os ativos, a valoração da base blindada, protegida contra falhas ou distorções, depende de avaliação estruturada e detalhada pela ANP, incluindo a contratação de avaliação independente de ativos para fins de fiscalização pelo regulador.
Importa destacar que a metodologia utilizada pela ANP em 2019 para a TBG, que considerou exclusivamente a depreciação contábil, decorreu da ausência de informações sobre as memórias de cálculo das tarifas originais, em um período anterior à própria constituição da Agência. Essa justificativa, contudo, não se aplica às revisões tarifárias das demais transportadoras, cujas memórias de cálculo foram devidamente publicizadas pela ANP, permitindo uma abordagem regulatória mais completa e transparente.
Por fim, os itens classificados como “Sustaining CAPEX” não devem ser incorporados ao CAPEX, pois Capital Expenditure trata-se de investimentos em ativos imobilizados, isto é, aplicação de capital em novos bens e serviços ou em sua modernização, ampliação de capacidade para que sejam utilizados na produção de outros bens e serviços.
Mais uma vez, se for considerado como CAPEX, tais valores serão remunerados a uma taxa de retorno que refletirá na(s) tarifa(s) de transporte. Diferentemente, se fosse considerada OPEX.</t>
  </si>
  <si>
    <t>debatida com o mercado. Esse processo deve incluir a avaliação física dos ativos por empresa independente especializada e a análise da ANP quanto à prudência e à necessidade dos investimentos realizados. O objetivo é garantir uma valoração correta e evitar riscos de dupla remuneração e distorções tarifárias.
A avaliação independente deve considerar cinco aspectos principais: (1) inventário físico para confirmar a existência e o estado dos ativos; (2) análise da vida útil e depreciação conforme normas da ANP e práticas de engenharia; (3) aplicação de metodologias reconhecidas, como o custo de reposição depreciado; (4) verificação da conformidade regulatória dos ativos; e (5) auditoria dos investimentos realizados (Capex), com validação documental e técnica.
Ademais, verificou-se na proposta da TAG (Nota Técnica Proposta Tarifária TAG Ciclo Regulatório 2026-2030 Rev1), item 2.1.2, a inserção do Sustaining CAPEX na Base Regulatória de Ativos da transportadora da malha integrada, no valor de R$ 2,09 bilhões. 
Essa inserção do Sustaining CAPEX pode gerar distorções dos reais valores de investimentos realizados, vez que o que era OPEX passa a ser considerado “Sustaining CAPEX” como ativo. Caso sejam considerados como CAPEX, tais valores serão remunerados a uma taxa de retorno que refletirá na(s) tarifa(s) de transporte. Diferentemente, se fosse considerada OPEX. A conversão de despesa operacional (OPEX) em investimento (CAPEX) pode incentivar a ineficiência, uma vez que será aplicada uma taxa de remuneração sobre um valor originalmente destinado a OPEX.</t>
  </si>
  <si>
    <t xml:space="preserve">investimentos em ativos imobilizados, isto é, aplicação de capital em novos bens e serviços ou em sua modernização, ampliação de capacidade para que sejam utilizados na produção de outros bens e serviços.
Mais uma vez, se for considerado como CAPEX, tais valores serão remunerados a uma taxa de retorno que refletirá na(s) tarifa(s) de </t>
  </si>
  <si>
    <t xml:space="preserve">A definição da Base Regulatória de Ativos (BRA) deve observar rigorosamente os princípios da necessidade, eficiência, prudência e modicidade tarifária, de forma que apenas os ativos efetivamente utilizados e indispensáveis à prestação do serviço de transporte sejam remunerados pela tarifa, em diversas ocasiões, a própria ANP se manifestou no sentido que não será tarifado ao usuário ativos já depreciados no regime então vigente resultando em indevida duplicidade de remuneração aos transportadores.
Na apuração da base inicial, é essencial considerar o grau de depreciação econômica já ocorrido sob o regime anterior, garantindo que somente o valor residual ainda não recuperado seja remunerado ao longo da vida útil remanescente. No entanto, fato é que as propostas apresentadas pelas transportadoras na Consulta Pública nº 08/2025 não atendem a esse critério, pois implicam nova remuneração de ativos já amortizados por tarifas passadas, o que afronta o princípio da modicidade tarifária e compromete a eficiência econômica do sistema.
Adicionalmente, os investimentos novos devem ser reconhecidos somente após sua efetiva entrada em operação e depreciados com base na vida útil regulatória aplicável à classe de ativo, sem reincorporar valores de depreciação já reconhecidos anteriormente. Essa metodologia assegura coerência com o princípio do uso efetivo do ativo, evita sobreavaliação patrimonial e garante previsibilidade e estabilidade tarifária.
A incorporação de novos ativos na BRA deve estar condicionada à comprovação de sua necessidade e prudência, mediante documentação técnica e contábil verificável, acompanhada de auditoria independente. Essa auditoria deve confirmar a existência e o estado físico dos ativos, a adequação das vidas úteis e o cumprimento das normas da ANP, prevenindo distorções e assegurando transparência no processo de regulação.
Por fim, a adoção de uma contabilidade regulatória estruturada e transparente, com metodologias uniformes e revisões públicas, é condição essencial para evitar a dupla remuneração de ativos, fortalecer a segurança jurídica e preservar a modicidade tarifária, em benefício de todo o mercado e dos consumidores finais.
Diante disso, recomenda-se que a ANP proceda com auditoria integral da BRA proposta pelas transportadoras, mediante conciliação físico-contábil-regulatória, levando em consideração o valor residual econômico dos ativos remanescentes dos contratos legados, que já tiveram sua devida recuperação e remuneração no período de vigência desses mesmos contratos. Analisados os contratos legados, verifica-se inclusive a incorporação de ativos que jamais foram implantados. As apresentações realizadas pela Petrobras, que testemunhou os fatos, as implantações e as transações e inclusive foi a carregadora original, revelam que os ativos dos contratos legados estariam 90% amortizados; a ANP poderia partir dessa base até que uma auditoria completa e independente seja realizada.
</t>
  </si>
  <si>
    <t xml:space="preserve">Os impactos da Consulta Pública ANP nº 08/2025 foram discutidos em audiência pública da Comissão de Infraestrutura (CI) do Senado Federal, realizada em 24/09/2025. Na ocasião, a Petrobras, carregadora original dos Contratos Legados, informou que mais de 90% dos ativos das Malhas Sudeste e Nordeste já estão amortizados, destacando que as propostas das transportadoras, ao ignorarem a depreciação já ocorrida, contrariam o racional econômico dos contratos originais e violam o art. 6º, §3º, da RANP nº 15/2014. 
A ANP, ao divulgar as memórias de cálculo dos contratos legados, demonstrou a trajetória de recuperação histórica dos ativos, que deve ser considerada na abertura da BRA. Ignorar esse histórico causaria sobreavaliação patrimonial e dupla remuneração de ativos, afrontando o princípio da modicidade tarifária e a coerência intertemporal da regulação. 
Enquanto a BRA econômica esperada para as Malhas Sudeste e Nordeste seria de cerca de R$ 600 milhões, conforme a Petrobras, a proposta atual em consulta apresenta um valor próximo de R$ 8,9 bilhões, inflado artificialmente pela reintrodução de depreciação já reconhecida em tarifas anteriores. Trata-se de uma questão de grande impacto que exige atenção da ANP. 
Recomenda-se: 
1- Consistência intertemporal e vedação à dupla remuneração: a BRA inicial deve considerar apenas o saldo não recuperado, tomando como referência o valor residual econômico (VRE) dos ativos remanescentes dos contratos legados; 
2- Princípio do uso efetivo: novos investimentos só devem ser remunerados após o comissionamento, com base na vida útil regulatória da classe de ativo; 
3- Transparência e auditabilidade: separar ativos legados (vida remanescente) de novos (vida útil regulatória) facilita a fiscalização e reduz a assimetria informacional; 
4- Alinhamento de incentivos: evita-se a sobrevalorização </t>
  </si>
  <si>
    <t xml:space="preserve">físico dos ativos, a adequação das vidas úteis e o cumprimento das normas da ANP, prevenindo distorções e assegurando transparência no processo de regulação.
Por fim, a adoção de uma contabilidade regulatória estruturada e transparente, com metodologias uniformes e revisões públicas, é condição essencial para evitar a dupla remuneração de ativos, fortalecer a segurança jurídica e preservar a modicidade tarifária, em benefício de todo o mercado e dos consumidores finais.
Diante disso, recomenda-se que a ANP proceda com auditoria integral da BRA proposta pelas transportadoras, mediante conciliação físico-contábil-regulatória, levando em consideração o valor residual econômico dos ativos remanescentes dos contratos legados, que já tiveram sua devida recuperação e remuneração no período de vigência desses mesmos contratos. Analisados os contratos legados, verifica-se inclusive a incorporação de ativos que jamais foram implantados. As apresentações realizadas pela Petrobras, que testemunhou os fatos, as implantações e as transações e inclusive foi a carregadora original, revelam que os ativos dos contratos legados estariam 90% amortizados; a ANP poderia partir dessa base até que uma auditoria completa e independente seja realizada.
</t>
  </si>
  <si>
    <t xml:space="preserve">dos contratos legados; 
2- Princípio do uso efetivo: novos investimentos só devem ser remunerados após o comissionamento, com base na vida útil regulatória da classe de ativo; 
3- Transparência e auditabilidade: separar ativos legados (vida remanescente) de novos (vida útil regulatória) facilita a fiscalização e reduz a assimetria informacional; 
4- Alinhamento de incentivos: evita-se a sobrevalorização </t>
  </si>
  <si>
    <t xml:space="preserve">A Base Regulatória de Ativos (BRA) deve remunerar apenas os ativos efetivamente utilizados e indispensáveis à prestação do serviço de transporte, observando os princípios de necessidade, eficiência, prudência e modicidade tarifária.
As propostas das transportadoras na Consulta Pública nº 08/2025 apresentam inconsistências quanto à inclusão de ativos já amortizados e à incorporação de novos investimentos, podendo resultar em sobrevalorização da base e distorções tarifárias.
Recomenda-se que a ANP avalie cuidadosamente a BRA, garantindo que somente ativos não amortizados e investimentos comprovadamente necessários e eficientes sejam remunerados, preservando a transparência, a previsibilidade e a modicidade das tarifas.
</t>
  </si>
  <si>
    <t xml:space="preserve">Justificativa:
A Base Regulatória de Ativos (BRA) deve considerar apenas o valor não recuperado dos ativos legados, evitando dupla remuneração. Mais de 90% desses ativos já foram amortizados, conforme informado pela Petrobras, reforçando a necessidade de descontar o capital já recuperado.
Novos investimentos devem ser incorporados apenas após comissionamento, com base na vida útil regulatória aplicável. A ANP deve realizar avaliação detalhada, incluindo auditoria independente, garantindo transparência, segurança jurídica e equilíbrio econômico-financeiro entre transportadores e usuários.
</t>
  </si>
  <si>
    <t>(iii) Transparência e auditabilidade: distinguir ativos legados (vida remanescente) de novos (vida útil regulatória) facilita a fiscalização e reduz a assimetria informacional;
(iv) Alinhamento de incentivos: evita-se tanto a sobrevalorização dos ativos legados quanto a antecipação indevida da recuperação de novos investimentos, garantindo equilíbrio econômico-financeiro e distribuição justa de riscos entre transportadores e usuários.</t>
  </si>
  <si>
    <t xml:space="preserve">Os impactos da Consulta Pública ANP nº 08/2025 foram debatidos em Audiência Pública da Comissão de Infraestrutura (CI) do Senado Federal, realizada em 24/09/2025. Nessa ocasião, a própria Petrobras, carregadora original dos Contratos Legados, informou que mais de 90% dos ativos das Malhas Sudeste e Nordeste já se encontram amortizados, ressaltando que as propostas das transportadoras, ao desconsiderarem a depreciação já havida, contrariam o racional econômico dos contratos originais e violam o disposto no art. 6º, §3º, da RANP nº 15/2014.
A ANP, ao divulgar as memórias de cálculo dos contratos legados, já evidenciou a trajetória de recuperação histórica dos ativos, que deve necessariamente ser considerada na abertura da BRA. Ignorar esse histórico resultaria na sobreavaliação patrimonial e na dupla remuneração de ativos
(double recovery), em afronta ao princípio da modicidade tarifária e à coerência intertemporal da regulação.
Enquanto a BRA econômica esperada para as Malhas Sudeste e Nordeste seria, segundo nossos cálculos, da ordem de R$ 450 milhões (R$ 216 milhões - Malha NE e R$ 231 milhões - Malha SE) segundo nossos cálculos, que por sinal, coincidem em ordem de grandeza com o valor indicado pela própria Petrobras, a proposta atualmente em consulta apresenta valor próximo de R$ 8,9 bilhões, está incrementada pela reintrodução de depreciação já reconhecida em tarifas anteriores, o que a ANP não pode reconhecer pelos princípios da administração pública.
Face ao anteriormente exposto, a ANP deve exigir:
(i) Consistência intertemporal e vedação à dupla remuneração: a BRA inicial deve refletir apenas o saldo não recuperado, tomando como referência o valor residual econômico (VRE);
(ii) Princípio do uso efetivo: novos investimentos só podem ser remunerados após o comissionamento, com base na vida útil regulatória aplicável à classe de ativo;
(iii) Transparência e auditabilidade: distinguir ativos legados (vida remanescente) de novos (vida útil regulatória) facilita a fiscalização e reduz a assimetria informacional;
(iv) Alinhamento de incentivos: evita-se tanto a sobrevalorização dos ativos legados quanto a antecipação indevida da recuperação de novos investimentos, garantindo equilíbrio econômico-financeiro e distribuição justa de riscos entre transportadores e usuários.
</t>
  </si>
  <si>
    <t xml:space="preserve">Face ao anteriormente exposto, a ANP deve exigir:
(i) Consistência intertemporal e vedação à dupla remuneração: a BRA inicial deve refletir apenas o saldo não recuperado, tomando como referência o valor residual econômico (VRE);
(ii) Princípio do uso efetivo: novos investimentos só podem ser remunerados após o comissionamento, com base na vida útil regulatória aplicável à classe de ativo;
(iii) Transparência e auditabilidade: distinguir ativos legados (vida remanescente) de novos (vida útil regulatória) facilita a fiscalização e reduz a assimetria informacional;
(iv) Alinhamento de incentivos: evita-se tanto a sobrevalorização dos ativos legados quanto a antecipação indevida da recuperação de novos investimentos, garantindo equilíbrio econômico-financeiro e distribuição justa de riscos entre transportadores e usuários.
</t>
  </si>
  <si>
    <t>Sugere-se à ANP que revise a BRA proposta pela TAG, de aproximadamente R$ 5,8 bilhões pelo CHCI, confrontando-a com o valor de R$ 6,6 bilhões pelo Custo de Novo de Reposição (CNR), e avalie a pertinência de aplicar mecanismos de ajuste (benchmarking ou rolling forward), de modo a evitar sobreavaliações e dupla remuneração.</t>
  </si>
  <si>
    <t>O método CHCI, ainda que previsto na Resolução nº 15/2014, deve ser complementado por comparações de eficiência, sob pena de perpetuar valores históricos pouco aderentes ao custo de reposição eficiente da infraestrutura. A TAG propôs a “blindagem” da BRA pelo método rolling forward, o que pode engessar revisões futuras e comprometer a aderência regulatória. É essencial que a ANP garanta a aderência da BRA apenas a ativos efetivamente utilizados, excluindo ativos administrativos e obsoletos, em conformidade com os arts. 2º, IV e 7º, I da Resolução nº 15/2014.</t>
  </si>
  <si>
    <t>Necessário revisar o valor da BRA proposta:
 i) apresentar os dados de amortização dos contratos legados;
ii) ajuste do indexador monetário para o IPCA;
iii) exclusão dos ativos em planejamento ou em fase implantação da sua composição;
iv) a blindagem sugerida deve ser precedida de laudo emitido por empresa avaliadora credenciada pela agência.</t>
  </si>
  <si>
    <t>i) Manter a metodologia de valoração prevista nos contratos legados evita a dupla remuneração dos ativos;
ii) O indexador IPCA é usado para reajuste de tarifa de energia, assim, para uso termelétrico do gás seria adequado usar o IPCA. Além disso, conforme estabelece o Art. 26, § 8º do Decreto 10.712/21, parágrafo incluído pelo Decreto 12.153/24, deve ser utilizado o IPCA;
iii) Considerando que a metodologia considera a vida útil, o ativo só começa a depreciar após a sua entrada em operação, ou seja, se a BRA incluir o valor investido, a remuneração será mais extensa que a vida útil do ativo;
iv) Evitar remuneração sobre ativos de forma indevida.</t>
  </si>
  <si>
    <t xml:space="preserve">a)	A quantificação da BRA apresentada não está em conformidade com a regulação vigente e deve ser revista, de modo a incorporar a depreciação regulatória e a amortização já ocorrida, em alinhamento ao racional econômico originalmente previsto nas memórias de cálculo das tarifas dos contratos legados aprovadas pela ANP, especialmente no que se refere às premissas de valor residual econômico.
b)	Ainda que haja discordância quanto à aplicação da metodologia CHCI — por desconsiderar a depreciação regulatória e a amortização já realizada —, caso essa metodologia venha a ser adotada, a atualização da BRA pela inflação deve ser feita com base no IPCA, em conformidade com o Decreto nº 12.153, de 27 de agosto de 2024.
c)	Também avaliamos que conceito de BRA “blindada”, tal como apresentado nas Notas Técnicas, deve ser objeto de reavaliação.
</t>
  </si>
  <si>
    <t xml:space="preserve">a)	A proposta em Consulta Pública não é aderente à regulação estabelecida para o tema pela ANP por meio da RANP 15/2014, dado que não é levado em conta o valor amortizado até o momento, conforme estabelecido no art. 6º, § 3º da referida resolução. Isso porque a proposta em Consulta Pública considera critérios contábeis como referência de depreciação regulatória aplicada à tarifa original. Tais critérios não são condizentes com o racional econômico original e não refletem a depreciação e amortização ocorridas até o momento.
Com base nas informações divulgadas pela ANP, conforme deliberação unânime da 1.157ª Reunião de Diretoria, realizada em 27/03/2025, e considerando as memórias de cálculo que estabeleceram as tarifas originais dos Contratos Legados, bem como as premissas de valor residual então adotadas, verifica-se que os Contratos Malha SE e Malha NE já se encontram amortizados em mais de 90%. Esse entendimento é corroborado por análise independente conduzida pela consultoria Calden, contratada pelo CdU. A CONTINUAÇÃO DO ITEM A) SEGUIRÁ NO MATERIAL ENVIADO EM ANEXO POR E-MAIL PELO IBP
b)	Não obstante o item (a) acima, as Notas Técnicas da BRA consideram como índice de referência para correção da inflação o IGP-M. Entretanto, o Decreto nº 12.153, de 27 de agosto de 2024 define o IPCA como referência.
Vale destacar ainda que as planilhas disponibilizadas apresentam diferentes versões, com valores de BRA que não são coerentes com os apresentados nas Notas Técnicas. Uma das explicações para esta diferença é a adoção do critério IPCA como fator de correção nas planilhas somente no horizonte mais recente do histórico, notadamente a partir de 2024.
c)	As Notas Técnicas da BRA introduzem o conceito de 'BRA Blindada', argumentando que o modelo encontra precedentes em outros segmentos regulados no Brasil tais como o segmento de distribuição de gás natural ou ainda a transmissão de energia elétrica. No entanto, ao analisar os códigos tarifários europeus — que possuem uma estrutura de  precificação do transporte de gás natural também com base no modelo  de entrada e saída (entry-exit) — não foi possível identificar a aplicação do mesmo conceito.
Além disso, é válido destacar que há diferenças substanciais na governança do processo decisório de investimentos no setor elétrico brasileiro em relação àquela verificada no setor de transporte de gás natural. 
Enquanto no setor elétrico, há uma maior grau de institucionalização de processos, com planejamento centralizado pela EPE, participação do CNPE e mecanismos de leilões públicos que conferem previsibilidade e transparência, no setor de transporte de gás as decisões de investimento são predominantemente privadas, com menor grau de coordenação e transparência. Essa diferença torna inadequada uma comparação direta entre os dois setores no contexto da aplicação de tarifas.
Nesse sentido, recomenda-se que a ANP realize uma avaliação crítica quanto à pertinência da aplicação do conceito de “BRA Blindada”, bem como de sua interpretação pelas transportadoras, levando em conta os impactos sobre a eficiência do mercado, a previsibilidade tarifária e a convergência com práticas internacionais.
</t>
  </si>
  <si>
    <t xml:space="preserve">a partir de 2024.
c)	As Notas Técnicas da BRA introduzem o conceito de 'BRA Blindada', argumentando que o modelo encontra precedentes em outros segmentos regulados no Brasil tais como o segmento de distribuição de gás natural ou ainda a transmissão de energia elétrica. No entanto, ao analisar os códigos tarifários europeus — que possuem uma estrutura de  precificação do transporte de gás natural também com base no modelo  de entrada e saída (entry-exit) — não foi possível identificar a aplicação do mesmo conceito.
Além disso, é válido destacar que há diferenças substanciais na governança do processo decisório de investimentos no setor elétrico brasileiro em relação àquela verificada no setor de transporte de gás natural. 
Enquanto no setor elétrico, há uma maior grau de institucionalização de processos, com planejamento centralizado pela EPE, participação do CNPE e mecanismos de leilões públicos que conferem previsibilidade e transparência, no setor de transporte de gás as decisões de investimento são predominantemente privadas, com menor grau de coordenação e transparência. Essa diferença torna inadequada uma comparação direta entre os dois setores no contexto da aplicação de tarifas.
Nesse sentido, recomenda-se que a ANP realize uma avaliação crítica quanto à pertinência da aplicação do conceito de “BRA Blindada”, bem como de sua interpretação pelas transportadoras, levando em conta os impactos sobre a eficiência do mercado, a previsibilidade tarifária e a convergência com práticas internacionais.
</t>
  </si>
  <si>
    <t xml:space="preserve">impactos sobre a eficiência do mercado, a previsibilidade tarifária e a convergência com práticas internacionais.
</t>
  </si>
  <si>
    <t>Necessidade de tratamento apartado do critério de depreciação da base regulatória residual relativa aos contratos legados, vinculado ao critério que definiu a remuneração/receita desses contratos.
Necessidade dos investimentos considerarem todo o Sistema de Transporte e as demandas de todas as regiões atendidas, na proporção e prazo compatível com o desenvolvimento do mercado de gás de cada Estado.</t>
  </si>
  <si>
    <t xml:space="preserve">A BRA deve refletir estritamente ativos necessários, eficientes e prudentes, efetivamente usados e indispensáveis ao serviço. Na abertura de cada ciclo, é imprescindível considerar a depreciação econômica já ocorrida para que apenas o valor residual não recuperado seja remunerado ao longo da vida remanescente.
As propostas apresentadas na CP 08/2025, ao desconsiderarem a recuperação passada, levariam a dupla remuneração. Para novos investimentos, o reconhecimento deve ocorrer pelo custo efetivo e somente após o comissionamento, aplicando-se depreciação pela vida útil regulatória definida por classe de ativo. A ANP deveria ainda fixar tetos de custos unitários reembolsáveis, alinhados a boas práticas.
A incorporação de ativos deve vir acompanhada de dossiês auditáveis (técnicos e contábeis) e, quando pertinente, auditoria independente para comprovar existência, estado, vidas úteis e conformidade com normas. Contabilidade regulatória padronizada e transparente é condição para evitar sobre avaliação patrimonial e preservar a modicidade.
</t>
  </si>
  <si>
    <t xml:space="preserve">33. Avaliação da base regulatória de ativos (BRA)
Justificativa:
Em audiência da Comissão de Infraestrutura do Senado (24/09/2025), a Petrobras — carregadora original dos contratos legados — informou que mais de 90% dos ativos das Malhas Sudeste e Nordeste já se encontram amortizados. Ignorar a recuperação histórica explicitada nas memórias de cálculo divulgadas pela ANP distorce a BRA inicial e enseja duplo pagamento (double recovery), contrariando a modicidade e a coerência intertemporal.
Nossos cálculos indicam BRA econômica na ordem de R$ 450 milhões (aprox. R$ 216 milhões na Malha NE e R$ 231 milhões na Malha SE), grandeza próxima à mencionada pela Petrobras. A proposta em consulta, contudo, aproxima-se de R$ 8,9 bilhões por reintroduzir depreciação já reconhecida no passado, o que não deve ser aceito.
Impõe-se, portanto: (i) vedar dupla remuneração, adotando o valor residual econômico como referência para a BRA inicial; (ii) remunerar novos ativos apenas após comissionamento, com vida útil regulatória; (iii) garantir transparência e auditabilidade distinguindo ativos legados (vida remanescente) e novos (vida regulatória); e (iv) alinhar incentivos, evitando tanto inflar ativos legados quanto antecipar a recuperação de novos investimentos.
</t>
  </si>
  <si>
    <t>Para os ativos vinculados aos contratos legados, sugerimos, para incorporação dos mesmos à BRA, a adoção da metodologia do Custo Histórico Corrigido pela Inflação (CHCI), porém descontada a depreciação prevista na memória de cálculo das tarifas originais constante nestes contratos. Entendemos que o método CHCI seria mais adequado para o momento, uma vez que o Valor Novo de Reposição (VNR) exige a comparação dos ativos a referenciais, idealmente, homologados pelo regulador – banco de preços, por exemplo, hoje, inexistentes. A sugestão está lastreada na premissa que o regulador reconhece os contratos legados como contratos de serviço de transporte e não contratos bilaterais não regulados. Dessa forma, o regulador deve reconhecer as tarifas dos contratos e os critérios (inclusive depreciação) para sua definição. Esta premissa encontra respaldo na Lei do Petróleo (Lei nº 9.478/97), in verbis:
Art. 8º A ANP tem como finalidade promover a regulação, a contratação e a fiscalização das atividades econômicas integrantes da indústria do petróleo, do gás natural, dos combustíveis sintéticos, dos biocombustíveis, do hidrogênio de baixo carbono e da captura e da estocagem geológica de dióxido de carbono, no que lhe compete conforme a lei, cabendo-lhe
...
VI - estabelecer critérios para o cálculo de tarifas de transporte dutoviário e arbitrar seus valores, nos casos e da forma previstos nesta Lei;
Alternativamente, caso o regulador opte por não reconhecer os contratos legados e suas tarifas como objeto de sua regulação, sugerimos a realização de uma revisão tarifária ampla, em que todos os ativos dos transportadores deverão ser objeto de auditoria independente e valoração, independente dos contratos legados (vigentes, ou não). Dessa forma, a ANP definiria a base de ativos regulatória dos transportadores, inclusive, quais ativos deveriam compor a tarifa, excluindo aqueles imprudentes.
Para aqueles investimentos realizados pelos transportadores a partir de 2017, que não compõe a BRA, e não estão vinculados aos contratos legados, sugerimos que a ANP também considere CHCI. A depreciação regulatória, a partir deste ciclo, deve seguir a depreciação contábil dos ativos (até que que ANP defina um plano de contas). Defendemos que estes investimentos (que para os transportadores TAG e NTS, montam R$ 3,5 bilhões) não sejam blindados, já que foram realizados sem o processo formal de revisão tarifária - ou seja, sem o crivo do mercado. Sugere-se, para tanto, a contratação de auditoria independente específica para apuração dos valores (e da prudência) dos investimentos.
Ainda sobre estes ativos, somos contrários à atualização monetária pelo IGPM, mas sim pelo IPCA que é o índice oficial da inflação brasileira. Causa-nos estranheza o fato de os transportadores ignorarem a depreciação prevista nos contratos legados, mas utilizarem o índice de atualização monetária prevista nestes contratos.
Adicionalmente, somos contrários a consideração do gasto para passagem de PIG como ativo. São valores relevantes. O método de depreciação (ou amortização) destes gastos não são claros. Trata-se de custos com manutenção que já deveriam estar contemplados nas receitas dos contratos legados.
No caso específico do GASIG e outros ativos que foram incluídos na BRA e já tem reflexo na tarifa, é necessário considerar o valor residual calculado ao fim deste ciclo, considerando que a tarifa vigente considerou uma depreciação acelerada para o ativo (10 a 15 anos).
Essa, na nossa visão, é a diretriz regulatória mais importante para calcular a Base Inicial de Ativos das transportadoras, principalmente TAG e NTS, a fim de evitar contabilizar novamente as parcelas que já foram depreciadas. Contudo, gostaríamos de ressaltar a necessidade de transparência da perspectiva operacional relacionada à entrada de novos projetos que podem tornar outros obsoletos. (devido à falta de espaço as contribuições também foram encaminhadas por email)</t>
  </si>
  <si>
    <t>ativos dos transportadores deverão ser objeto de auditoria independente e valoração, independente dos contratos legados (vigentes, ou não). Dessa forma, a ANP definiria a base de ativos regulatória dos transportadores, inclusive, quais ativos deveriam compor a tarifa, excluindo aqueles imprudentes.
Para aqueles investimentos realizados pelos transportadores a partir de 2017, que não compõe a BRA, e não estão vinculados aos contratos legados, sugerimos que a ANP também considere CHCI. A depreciação regulatória, a partir deste ciclo, deve seguir a depreciação contábil dos ativos (até que que ANP defina um plano de contas). Defendemos que estes investimentos (que para os transportadores TAG e NTS, montam R$ 3,5 bilhões) não sejam blindados, já que foram realizados sem o processo formal de revisão tarifária - ou seja, sem o crivo do mercado. Sugere-se, para tanto, a contratação de auditoria independente específica para apuração dos valores (e da prudência) dos investimentos.
Ainda sobre estes ativos, somos contrários à atualização monetária pelo IGPM, mas sim pelo IPCA que é o índice oficial da inflação brasileira. Causa-nos estranheza o fato de os transportadores ignorarem a depreciação prevista nos contratos legados, mas utilizarem o índice de atualização monetária prevista nestes contratos.
Adicionalmente, somos contrários a consideração do gasto para passagem de PIG como ativo. São valores relevantes. O método de depreciação (ou amortização) destes gastos não são claros. Trata-se de custos com manutenção que já deveriam estar contemplados nas receitas dos contratos legados.</t>
  </si>
  <si>
    <t>carregadores, em um momento posterior. Sendo assim, a BRA incremental deve compor apenas investimentos aprovados pelo regulador, por meio de processo público adequado e que estejam operacionais, entre as datas-bases da revisão tarifária anterior e a atual. 
Ademais, como ainda não foi definido a governança para aprovação dos investimentos no contexto do novo modelo – por entradas e saídas - seria desejável que a ANP, no momento da aprovação dos investimentos, esclareça como serão alocados os custos entre áreas de mercado de capacidade, quando for identificado a necessidade de investimentos por um transportador em benefício da área de mercado de capacidade operada por outro transportador.</t>
  </si>
  <si>
    <t>receitas dos contratos legados.
No caso específico do GASIG e outros ativos que foram incluídos na BRA e já tem reflexo na tarifa, é necessário considerar o valor residual calculado ao fim deste ciclo, considerando que a tarifa vigente considerou uma depreciação acelerada para o ativo (10 a 15 anos).
Essa, na nossa visão, é a diretriz regulatória mais importante para calcular a Base Inicial de Ativos das transportadoras, principalmente TAG e NTS, a fim de evitar contabilizar novamente as parcelas que já foram depreciadas. Contudo, gostaríamos de ressaltar a necessidade de transparência da perspectiva operacional relacionada à entrada de novos projetos que podem tornar outros obsoletos. (devido à falta de espaço as contribuições também foram encaminhadas por email)</t>
  </si>
  <si>
    <t>NORGAS S.A.</t>
  </si>
  <si>
    <t>A Base Regulatória de Ativos (BRA) deve, em sua definição, estar rigorosamente aderente aos   da necessidade, eficiência, prudência e modicidade tarifária, de forma que apenas os ativos efetivamente utilizados e indispensáveis à prestação do serviço de transporte sejam remunerados pela tarifa.
Na apuração da base inicial de cada ciclo, é imperioso considerar o grau de depreciação econômica já ocorrido, garantindo que somente o valor residual ainda não recuperado seja remunerado ao longo da vida útil remanescente. Nesse sentido, as propostas formuladas pelas transportadoras no âmbito da Consulta Pública nº 08/2025 estão completamente desalinhadas com esse critério, pois, na prática, implicará numa duplicidade de remuneração de ativos já amortizados por tarifas aplicadas no passado, em desacordo com o princípio da modicidade tarifária, comprometendo a eficiência econômica do sistema.
Já no caso dos novos investimentos, os mesmos devem ser reconhecidos pelo valor efetivo de sua execução e tão somente após sua efetiva entrada em operação. A ANP deveria ainda, estabelecer parâmetros máximos de custos unitários passiveis de serem retribuíveis nas tarifas, assim como se verifica, em boas práticas regulatórias. Esses ativos devem ser depreciados com base na vida útil regulatória (A ANP deveria estabelecer a vida útil aplicada a cada ativo como ocorre também nas boas práticas regulatórias) aplicável à classe de ativo, sem reincorporar valores de depreciação já reconhecidos anteriormente. 
Isso contribui para assegurar a coerência com o princípio do uso efetivo do ativo (used and useful), evitando uma sobreavaliação patrimonial, garantindo a previsibilidade e a estabilidade tarifária, o que não se verificou no caso dos contratos legados, alguns com custos projetados excessivos e alguns até não operacionais ou existentes.
A incorporação de novos ativos na BRA deve estar condicionada à comprovação de sua necessidade e prudência, mediante documentação técnica e contábil verificável, acompanhada de auditoria independente como também se verifica em regulações consolidadas pelo mundo. Uma auditoria deve confirmar a existência e o estado físico dos ativos, a adequação das vidas úteis e o cumprimento das normas da ANP, prevenindo distorções e assegurando transparência no processo de regulação.
A adoção de contabilidade regulatória estruturada e transparente, com metodologias uniformes e revisões públicas, será elemento essencial para se evitar a dupla remuneração de ativos, fortalecendo a segurança jurídica e preservando a modicidade tarifária, em benefício de todo o mercado.</t>
  </si>
  <si>
    <t xml:space="preserve"> Os impactos da Consulta Pública ANP nº 08/2025 foram debatidos em Audiência Pública da Comissão de Infraestrutura (CI) do Senado Federal, realizada em 24/09/2025. Nessa ocasião, a própria Petrobras, carregadora original dos Contratos Legados, informou que mais de 90% dos ativos das Malhas Sudeste e Nordeste já se encontram amortizados, ressaltando que as propostas das transportadoras, ao desconsiderarem a depreciação já havida, contrariam o racional econômico dos contratos originais e violam o disposto no art. 6º, §3º, da RANP nº 15/2014.
A ANP, ao divulgar as memórias de cálculo dos contratos legados, já evidenciou a trajetória de recuperação histórica dos ativos, que deve necessariamente ser considerada na abertura da BRA. Ignorar esse histórico resultaria na sobreavaliação patrimonial e na dupla remuneração de ativos
(double recovery), em afronta ao princípio da modicidade tarifária e à coerência intertemporal da regulação.
Enquanto a BRA econômica esperada para as Malhas Sudeste e Nordeste seria, segundo nossos cálculos, da ordem de R$ 450 milhões (R$ 216 milhões - Malha NE e R$ 231 milhões - Malha SE) segundo nossos cálculos, que por sinal, coincidem em ordem de grandeza com o valor indicado pela própria Petrobras, a proposta atualmente em consulta apresenta valor próximo de R$ 8,9 bilhões, está incrementada pela reintrodução de depreciação já reconhecida em tarifas anteriores, o que a ANP não pode reconhecer pelos princípios da administração pública.
Face ao anteriormente exposto, a ANP deve exigir:
(i) Consistência intertemporal e vedação à dupla remuneração: a BRA inicial deve refletir apenas o saldo não recuperado, tomando como referência o valor residual econômico (VRE);
(ii) Princípio do uso efetivo: novos investimentos só podem ser remunerados após o comissionamento, com base na vida útil regulatória aplicável à classe de ativo;
(iii) Transparência e auditabilidade: distinguir ativos legados (vida remanescente) de novos (vida útil regulatória) facilita a fiscalização e reduz a assimetria informacional;
(iv) Alinhamento de incentivos: evita-se tanto a sobrevalorização dos ativos legados quanto a antecipação indevida da recuperação de novos investimentos, garantindo equilíbrio econômico-financeiro e distribuição justa de riscos entre transportadores e usuários.</t>
  </si>
  <si>
    <t>verificou no caso dos contratos legados, alguns com custos projetados excessivos e alguns até não operacionais ou existentes.
A incorporação de novos ativos na BRA deve estar condicionada à comprovação de sua necessidade e prudência, mediante documentação técnica e contábil verificável, acompanhada de auditoria independente como também se verifica em regulações consolidadas pelo mundo. Uma auditoria deve confirmar a existência e o estado físico dos ativos, a adequação das vidas úteis e o cumprimento das normas da ANP, prevenindo distorções e assegurando transparência no processo de regulação.
A adoção de contabilidade regulatória estruturada e transparente, com metodologias uniformes e revisões públicas, será elemento essencial para se evitar a dupla remuneração de ativos, fortalecendo a segurança jurídica e preservando a modicidade tarifária, em benefício de todo o mercado.</t>
  </si>
  <si>
    <t>referência o valor residual econômico (VRE);
(ii) Princípio do uso efetivo: novos investimentos só podem ser remunerados após o comissionamento, com base na vida útil regulatória aplicável à classe de ativo;
(iii) Transparência e auditabilidade: distinguir ativos legados (vida remanescente) de novos (vida útil regulatória) facilita a fiscalização e reduz a assimetria informacional;
(iv) Alinhamento de incentivos: evita-se tanto a sobrevalorização dos ativos legados quanto a antecipação indevida da recuperação de novos investimentos, garantindo equilíbrio econômico-financeiro e distribuição justa de riscos entre transportadores e usuários.</t>
  </si>
  <si>
    <t xml:space="preserve">Assim como no caso da TBG, consideramos que a parcela referente ao Contrato Legado não deveria ser excluída do cálculo da Base Regulatória de Ativos, uma vez que tem a vez com a questão de contratação das malhas, e não da base de ativos operacionais. </t>
  </si>
  <si>
    <t xml:space="preserve">A Resolução ANP 15/2014 é clara ao mencionar que todos os ativos operacionais devem compor a Base Regulatória de Ativos. 
Art. 6º Serão considerados bens e instalações destinados à exploração da atividade de transporte de gás natural sob o regime de autorização aqueles ativos expressamente autorizados pela ANP.
§ 3º. No caso de gasodutos de transporte que já se encontram em fase operacional na data de publicação desta Resolução, a metodologia de valoração da base regulatória de ativos utilizada pela ANP deverá levar em consideração:
I - o valor atual dos ativos, descontada a depreciação e a amortização havidas até a data de estabelecimento da tarifa de transporte; 
II - o custo de reposição dos ativos, descontada a depreciação e a amortização havidas até a data de estabelecimento da tarifa de transporte;
III - o valor dos ativos resultante da aplicação de metodologias alternativas e amplamente reconhecidas e adotadas pelo mercado, descontada a depreciação e a amortização havidas até a data de estabelecimento da tarifa de transporte. </t>
  </si>
  <si>
    <t>idem item 32</t>
  </si>
  <si>
    <t>idem item 33</t>
  </si>
  <si>
    <t>Importante que os critérios de depreciação regulatória e amortização definidos no 1º ciclo tarifário, inclusive nos Contratos Legados, sejam coerentes com os critérios adotados nas demais revisões tarifárias, de maneira a se garantir o retorno de capital adequado ao ativo durante sua vida útil.</t>
  </si>
  <si>
    <t>A adoção de diferentes critérios de depreciação regulatória e amortização, em particular do valor residual econômico adotado, ao longo das revisões tarifárias de um ativo irá distorcer o retorno de capital pretendido.</t>
  </si>
  <si>
    <t>No caso dos ativos legados, a depreciação deve incidir unicamente sobre o valor que ainda não foi recuperado, considerando-se a vida útil econômica remanescente desses ativos, para evitar dupla retribuição por investimentos já amortizados pelas tarifas. Para os novos investimentos, é fundamental que a ANP defina, de forma clara e antecipada, uma Tabela de Vidas Úteis Regulatórias por tipo de ativo, acompanhada de uma Matriz de Métodos de Depreciação. Essa matriz deve conter regras de transição, critérios técnicos objetivos e prever atualizações periódicas.
Essa padronização ajuda a garantir transparência, previsibilidade e segurança jurídica no processo tarifário, além de reduzir interpretações divergentes. A determinação das vidas úteis deve considerar fatores como a função do ativo, seu desgaste físico, obsolescência tecnológica e padrão de utilização.
A depreciação regulatória deve começar apenas após o comissionamento dos ativos, ou seja, quando passam a operar efetivamente, em linha com o regime jurídico de autorização, ao qual está submetida a atividade de transporte de gás.
Além disso, é importante distinguir a depreciação regulatória da contábil (ou fiscal). A depreciação contábil é usada nas demonstrações financeiras e para fins tributários, refletindo o desgaste físico do ativo. Já a depreciação regulatória define o ritmo da recuperação do investimento pelas tarifas. Embora possam coexistir, uma depreciação fiscal mais acelerada — adotada para fins de economia tributária — não autoriza extensão automática dessa lógica ao cálculo tarifário – e o contrário também é válido. Em determinados contextos, a depreciação regulatória pode ser adotada de maneira mais acelerada, com o objetivo de estimular a renovação dos ativos ou permitir a recuperação mais rápida do capital investido. Esse é o  o caso das tarifas dos contratos legados, cujas planilhas divulgadas indicam que foi aplicada uma metodologia de depreciação mais célere ao longo do tempo.</t>
  </si>
  <si>
    <t xml:space="preserve">Para os ativos legados, a depreciação deve incidir exclusivamente sobre o valor de capital que ainda não foi recuperado, utilizando como base a vida útil econômica remanescente. Essa abordagem garante que a Base Regulatória de Ativos (BRA) represente apenas o montante efetivamente a ser remunerado, evitando a ocorrência de dupla recuperação e assegurando conformidade com o princípio da modicidade tarifária.
A ausência de parâmetros regulatórios uniformes permite que cada transportadora defina, de maneira subjetiva, tanto a vida útil quanto o método de depreciação de seus ativos. 
Segundo a Petrobras, que originalmente contratou o uso dos ativos nos Contratos Legados, as propostas agora apresentadas pelas transportadoras ignoram depreciações e amortizações já aplicadas, violando a lógica econômica originalmente prevista e desrespeitando o artigo 6º, §3º, da Resolução ANP nº 15/2014. Essa prática acaba reinserindo valores já amortizados na tarifa, o que configura dupla remuneração e fere os princípios regulatórios.
A padronização dos critérios de depreciação contribui significativamente para a transparência regulatória, reduz a assimetria de informações entre os agentes do setor, facilita auditorias e diminui o risco de litígios. </t>
  </si>
  <si>
    <t>contrário também é válido. Em determinados contextos, a depreciação regulatória pode ser adotada de maneira mais acelerada, com o objetivo de estimular a renovação dos ativos ou permitir a recuperação mais rápida do capital investido. Esse é o  o caso das tarifas dos contratos legados, cujas planilhas divulgadas indicam que foi aplicada uma metodologia de depreciação mais célere ao longo do tempo.</t>
  </si>
  <si>
    <t>Para ativos legados, a depreciação deve refletir apenas o valor não recuperado, com base na vida remanescente econômica. 
Para novos investimentos, a ANP deve estabelecer uma Tabela de Vidas Úteis Regulatórias por classe de ativos, acompanhada de uma Matriz de Métodos de Depreciação aplicável a cada situação, com regras claras de transição, revisão periódica e fundamentação técnica para eventuais exceções. A definição prévia de vidas úteis e métodos, baseada em critérios objetivos como classe de ativo, função, perfil de desgaste, obsolescência e padrão de uso, contribui para a rastreabilidade regulatória, reduz conflitos interpretativos e fortalece a transparência perante o público.
A aplicação da depreciação deve ocorrer exclusivamente após o comissionamento dos ativos, assegurando que a recuperação do capital esteja vinculada ao efetivo início da prestação do serviço. Esse alinhamento entre uso e remuneração evita antecipações indevidas, promove sinal econômico adequado para decisões de investimento e reforça a integridade do processo regulatório.
A depreciação pode ser contábil (fiscal) ou regulatória têm finalidades diferentes associadas a perda de valor dos ativos ao longo do tempo. A primeira registra o desgaste dos ativos nas demonstrações financeiras da empresa e serve também como base para o cálculo de tributos. Já a depreciação regulatória é utilizada no cálculo das tarifas cobradas pelo uso da infraestrutura. Ela define o ritmo em que a empresa pode recuperar, via tarifas, o valor investido nos ativos regulados. Essas diferenças são relevantes, pois influenciam diretamente tanto a rentabilidade do investidor quanto o valor final das tarifas pagas pelos usuários. Por isso, é fundamental que os agentes entendam que a depreciação regulatória não necessariamente acompanha a depreciação fiscal — e que optar por acelerar a depreciação contábil pode trazer vantagens no curto prazo, mas também limita a possibilidade de extensão desse reconhecimento nos processos regulatórios futuros.</t>
  </si>
  <si>
    <t>Para ativos legados, deve-se utilizar a depreciação econômica ajustada ao montante de capital já recuperado sob o regime anterior, assegurando que apenas o valor residual econômico seja depreciado ao longo da vida útil remanescente dos ativos.
A ausência de parâmetros regulatórios claros permite que cada agente defina, de forma discricionária, vidas úteis e métodos de depreciação que podem inflar ou achatar a Base Regulatória de Ativos (BRA) e a Receita Máxima Permitida (RMP), comprometendo a previsibilidade e a modicidade tarifária. Dessa forma, o estabelecimento de uma tabela de Vidas Úteis Regulatórias e de métodos de depreciação fortalecem a transparência, reduzem assimetrias informacionais, facilitam auditorias e diminuem contenciosos. Ou seja, padronizam expectativas, reduz volatilidade tarifária e oferece maior segurança ao usuário. 
Além de critérios uniformes coibirem arbitragens, como o encurtamento artificial da vida útil para acelerar a recuperação de capital, permitem comparação justa de eficiência entre operadoras e ciclos regulatórios. Assim, impedem que o agente antecipe remuneração sem uso efetivo e protegem o usuário de pagar por ativos ainda não operacionais.
O reconhecimento após o comissionamento, utilizando a vida útil regulatória como referência evita confusões entre vida contábil e regulatória, garantindo que a recuperação de capital esteja alinhada ao consumo econômico dos ativos.
Vale a seguinte reflexão considerando a proposta do transportador: haverá o pleito posterior de nova remuneração, sob o argumento de que o acionista não operaria sem retorno adicional, no caso do Gasig - onde a depreciação é acelerada e incompatíveis com a vida útil contábil dos ativos? 
No entanto, nos casos em que a depreciação contábil já está próxima do fim, a ANP pode, de forma prévia, determinar uma redução no valor da depreciação nos anos restantes, redistribuindo esse valor ao longo dos anos adicionais considerados na vida útil técnica do ativo.</t>
  </si>
  <si>
    <t>depreciação regulatória não necessariamente acompanha a depreciação fiscal — e que optar por acelerar a depreciação contábil pode trazer vantagens no curto prazo, mas também limita a possibilidade de extensão desse reconhecimento nos processos regulatórios futuros.</t>
  </si>
  <si>
    <t>No entanto, nos casos em que a depreciação contábil já está próxima do fim, a ANP pode, de forma prévia, determinar uma redução no valor da depreciação nos anos restantes, redistribuindo esse valor ao longo dos anos adicionais considerados na vida útil técnica do ativo.</t>
  </si>
  <si>
    <t>Para ativos vinculados aos contratos legados, a base inicial, para efeito de computo de nova depreciação deve refletir apenas o valor não recuperado pela depreciação econômica de tais contratos. 
Para novos investimentos, a ANP deve estabelecer uma Tabela de Vidas Úteis Regulatórias por classe de ativos, acompanhada de uma Matriz de Métodos de Depreciação aplicável a cada situação, com regras claras de transição, revisão periódica e fundamentação técnica para eventuais exceções. A definição prévia de vidas úteis e métodos, baseada em critérios objetivos como classe de ativo, função, perfil de desgaste, obsolescência e padrão de uso, contribui para a rastreabilidade regulatória, reduz conflitos interpretativos e fortalece a transparência perante o público.
A aplicação da depreciação deve ocorrer exclusivamente após o comissionamento dos ativos, assegurando que a recuperação do capital esteja vinculada ao efetivo início da prestação do serviço. Esse alinhamento entre uso e remuneração evita antecipações indevidas, promove sinal econômico adequado para decisões de investimento e reforça a integridade do processo regulatório.
A depreciação pode ser contábil (fiscal) ou regulatória têm finalidades diferentes associadas a perda de valor dos ativos ao longo do tempo. A primeira registra o desgaste dos ativos nas demonstrações financeiras da empresa e serve também como base para o cálculo de tributos. Já a depreciação regulatória é utilizada no cálculo das tarifas cobradas pelo uso da infraestrutura. Ela define o ritmo em que a empresa pode recuperar, via tarifas, o valor investido nos ativos regulados. Essas diferenças são relevantes, pois influenciam diretamente tanto a rentabilidade do investidor quanto o valor final das tarifas pagas pelos usuários. Por isso, é fundamental que os agentes entendam que a depreciação regulatória não necessariamente acompanha a depreciação fiscal — e, que optar por acelerar a depreciação contábil pode trazer vantagens no curto prazo, mas também limita a possibilidade de extensão desse reconhecimento nos processos regulatórios futuros.</t>
  </si>
  <si>
    <t>Para ativos legados, deve-se utilizar a depreciação econômica ajustada ao montante de capital já recuperado sob o regime anterior, assegurando que apenas o valor residual econômico seja depreciado ao longo da vida útil remanescente dos ativos.
A ausência de parâmetros regulatórios claros permite que cada agente defina, de forma discricionária, vidas úteis e métodos de depreciação que podem inflar ou achatar a Base Regulatória de Ativos (BRA) e a Receita Máxima Permitida (RMP), comprometendo a previsibilidade e a modicidade tarifária. Dessa forma, o estabelecimento de uma tabela de Vidas Úteis Regulatórias e de métodos de depreciação fortalecem a transparência, reduzem assimetrias informacionais, facilitam auditorias e diminuem contenciosos. Ou seja, padronizam expectativas, reduz volatilidade tarifária e oferece maior segurança ao usuário. 
Além de critérios uniformes coibirem arbitragens, como o encurtamento artificial da vida útil para acelerar a recuperação de capital, permitem comparação justa de eficiência entre operadoras e ciclos regulatórios. Assim, impedem que o agente antecipe remuneração sem uso efetivo e protegem o usuário de pagar por ativos ainda não operacionais.
O reconhecimento após o comissionamento, utilizando a vida útil regulatória como referência evita confusões entre vida contábil e regulatória, garantindo que a recuperação de capital esteja alinhada ao consumo econômico dos ativos.
Adicionalmente, considerando a proposta do transportador em relação à depreciação proposta para os ativos remanescentes dos contratos legados (duplicidade de remuneração), vale a seguinte reflexão: haverá o pleito posterior de nova remuneração, sob o argumento de que o acionista não operaria sem retorno adicional, no caso do Gasmig - onde a depreciação é acelerada e incompatível com a vida útil contábil dos ativos? 
No entanto, nos casos em que a depreciação contábil já está próxima do fim, a ANP pode, de forma prévia, determinar uma redução no valor da depreciação nos anos restantes, redistribuindo esse valor ao longo dos anos adicionais considerados na vida útil técnica do ativo.</t>
  </si>
  <si>
    <t>usuários. Por isso, é fundamental que os agentes entendam que a depreciação regulatória não necessariamente acompanha a depreciação fiscal — e, que optar por acelerar a depreciação contábil pode trazer vantagens no curto prazo, mas também limita a possibilidade de extensão desse reconhecimento nos processos regulatórios futuros.</t>
  </si>
  <si>
    <t>a depreciação é acelerada e incompatível com a vida útil contábil dos ativos? 
No entanto, nos casos em que a depreciação contábil já está próxima do fim, a ANP pode, de forma prévia, determinar uma redução no valor da depreciação nos anos restantes, redistribuindo esse valor ao longo dos anos adicionais considerados na vida útil técnica do ativo.</t>
  </si>
  <si>
    <t>A depreciação deve considerar apenas o valor ainda não recuperado nos contratos legados, sendo calculada com base na vida econômica remanescente, evitando dupla cobrança por investimentos já amortizados nas tarifas. Para novos investimentos, como ocorre em concessões de energia elétrica e gás canalizado, a ANP precisa estabelecer uma Tabela de Vidas Úteis Regulatórias por categoria de ativo, acompanhada de uma Matriz de Métodos de Depreciação com regras de transição, revisões periódicas e critérios técnicos claros.
Definir previamente essas vidas úteis e métodos, levando em conta fatores como função, desgaste, obsolescência e padrão de uso, reforça a rastreabilidade regulatória, previne interpretações divergentes e garante maior transparência e segurança jurídica no processo tarifário. Ressalta-se que a depreciação deve ser aplicada somente após o comissionamento dos ativos, vinculando a recuperação do investimento ao início efetivo do serviço, em conformidade com o regime jurídico de autorização que regula o transporte de gás.
É essencial diferenciar a depreciação contábil (fiscal) da depreciação regulatória. A primeira reflete o desgaste dos ativos conforme exigências financeiras e serve de base tributária, enquanto a segunda define o ritmo de recuperação do capital via tarifas. As duas não precisam coincidir: uma depreciação contábil acelerada pode reduzir tributos a curto prazo, mas não justifica aplicar a mesma lógica ao cálculo tarifário, e vice-versa. Em algumas situações, a depreciação regulatória pode ser mais acelerada para incentivar a recomposição de ativos ou a recuperação rápida do capital investido, como parece ser o caso das tarifas dos contratos legados, cujas planilhas indicam depreciação acelerada. Contudo, o regulador nunca deve aplicar dupla depreciação.</t>
  </si>
  <si>
    <t>A justificativa é que, para os contratos legados, a depreciação deve considerar somente o valor de capital ainda não recuperado, com base na vida econômica remanescente. Esse critério garante que o cálculo da Base Regulatória de Ativos (BRA) reflita apenas o valor efetivo a ser remunerado, evitando dupla recuperação e respeitando o princípio da modicidade tarifária. 
A ausência de parâmetros regulatórios uniformes permite que cada transportadora defina, de forma subjetiva, a vida útil e o método de depreciação de seus ativos, o que pode inflar artificialmente a base de capital e, consequentemente, a Receita Máxima Permitida (RMP). Para mitigar esse risco, a ANP deve implementar uma Tabela de Vidas Úteis Regulatórias e uma Matriz de Métodos de Depreciação, com critérios técnicos, revisões periódicas e justificativas formais para eventuais exceções. Essa prática é comum na regulação de setores de infraestrutura.
Segundo a Petrobras, carregadora original dos Contratos Legados, as propostas das transportadoras, ao ignorarem a depreciação e a amortização já realizadas, destoam do racional econômico original das tarifas definidas nos contratos legados, violando o art. 6º, §3º, da RANP nº 15/2014. Essa abordagem resulta em valores artificialmente inflados pela reintrodução de depreciação já reconhecida em tarifas anteriores, configurando dupla remuneração e afrontando o princípio da modicidade tarifária.
A padronização desses parâmetros promove transparência regulatória, reduz assimetrias de informações entre agentes, facilita auditorias e minimiza disputas, garantindo previsibilidade e segurança jurídica ao setor. Por fim, nos casos em que a depreciação contábil está próxima de encerrar, a ANP, desde que respaldada por regulamento, pode redistribuir preventivamente o valor remanescente da depreciação ao longo da vida técnica real do ativo, evitando distorções.</t>
  </si>
  <si>
    <t>tarifas dos contratos legados, cujas planilhas indicam depreciação acelerada. Contudo, o regulador nunca deve aplicar dupla depreciação.</t>
  </si>
  <si>
    <t>reduz assimetrias de informações entre agentes, facilita auditorias e minimiza disputas, garantindo previsibilidade e segurança jurídica ao setor. Por fim, nos casos em que a depreciação contábil está próxima de encerrar, a ANP, desde que respaldada por regulamento, pode redistribuir preventivamente o valor remanescente da depreciação ao longo da vida técnica real do ativo, evitando distorções.</t>
  </si>
  <si>
    <t xml:space="preserve">Para os ativos oriundos dos contratos legados, a depreciação deve incidir apenas sobre o valor ainda não recuperado, calculado conforme a vida econômica remanescente. Já para os novos investimentos, a ANP deve definir uma Tabela de Vidas Úteis Regulatórias por categoria de ativo, acompanhada de uma Matriz de Métodos de Depreciação com regras de transição, revisões periódicas e critérios técnicos objetivos.
A definição prévia dessas vidas úteis e métodos, considerando fatores como função, desgaste, obsolescência e padrão de uso, reforça a rastreabilidade regulatória, previne divergências
interpretativas e assegura maior transparência e segurança jurídica ao processo tarifário.
A depreciação deve ser aplicada somente após o comissionamento dos ativos, vinculando a recuperação do investimento ao início efetivo da prestação do serviço. Esse alinhamento entre uso e remuneração evita antecipações indevidas e assegura sinal econômico adequado para novos investimentos.
É importante distinguir a depreciação contábil (fiscal) da depreciação regulatória. A primeira reflete o desgaste dos ativos nas demonstrações financeiras e serve de base tributária; a segunda determina o ritmo de recuperação do capital investido via tarifas. 
As duas não precisam coincidir: Optar por depreciação contábil acelerada pode reduzir tributos no curto prazo, mas não autoriza extensão automática dessa lógica ao cálculo tarifário.
A ANP, considerando o princípio de boas práticas de governança regulatória, deveria adotar padrões regulatórios vistos por exemplo na Espanha onde a CNMC estabelece a vida útil de cada instalação, numa tabela contida no regulamento.
</t>
  </si>
  <si>
    <t xml:space="preserve">Para os ativos legados, a depreciação deve considerar apenas o valor econômico ainda não recuperado, com base na vida econômica remanescente, conforme demonstrados nos fluxos tornados públicos pela ANP e por ela aprovados no passado como modelo regulatório.
Esse critério assegura que o cálculo da Base Regulatória de Ativos (BRA) reflita unicamente o valor efetivo a ser remunerado, evitando dupla recuperação e garantindo aderência ao princípio da modicidade tarifária.
A inexistência de parâmetros regulatórios uniformes permite que cada transportadora defina, de forma subjetiva, a vida útil e o método de depreciação de seus ativos, o que pode inflar artificialmente a base de capital e, por consequência, a Receita Máxima Permitida (RMP). Para mitigar esse risco, a ANP deve instituir uma Tabela de Vidas Úteis Regulatórias e uma Matriz de Métodos de Depreciação, com critérios técnicos, revisões periódicas e justificativas formais para eventuais exceções.
Conforme já informado pela própria Petrobras, carregadora original dos Contratos Legados, as propostas apresentadas pelas transportadoras, ao desconsiderarem a depreciação e a amortização já havidas, não se coadunam com o racional econômico original das tarifas definidas nos contratos legados, em afronta ao disposto no art. 6º, §3º, da RANP nº 15/2014. Tal abordagem resulta em valor artificialmente inflado pela reintrodução de depreciação já reconhecida em tarifas anteriores, caracterizando dupla remuneração e violando o princípio da modicidade tarifária.
A padronização desses parâmetros reforça a transparência regulatória, reduz a assimetria de informações entre agentes, facilita auditorias e diminui potenciais disputas, garantindo previsibilidade e segurança jurídica.
Além disso, impede arbitragens como o encurtamento artificial da vida útil dos ativos para antecipar a recuperação de capital, o que distorceria o equilíbrio econômico-financeiro e oneraria indevidamente o usuário.
A aplicação da depreciação somente após o comissionamento do ativo, com base na vida útil regulatória, assegura o alinhamento entre uso efetivo e remuneração, evitando que o consumidor pague por ativos ainda não operacionais.
Casos em que a depreciação contábil já está próxima de se encerrar, a ANP pode, de forma preventiva, redistribuir o valor remanescente da depreciação ao longo da vida técnica real do ativo, evitando distorções e mantendo coerência entre a depreciação regulatória e o consumo econômico efetivo dos bens.
</t>
  </si>
  <si>
    <t xml:space="preserve">A ANP, considerando o princípio de boas práticas de governança regulatória, deveria adotar padrões regulatórios vistos por exemplo na Espanha onde a CNMC estabelece a vida útil de cada instalação, numa tabela contida no regulamento.
</t>
  </si>
  <si>
    <t xml:space="preserve">A padronização desses parâmetros reforça a transparência regulatória, reduz a assimetria de informações entre agentes, facilita auditorias e diminui potenciais disputas, garantindo previsibilidade e segurança jurídica.
Além disso, impede arbitragens como o encurtamento artificial da vida útil dos ativos para antecipar a recuperação de capital, o que distorceria o equilíbrio econômico-financeiro e oneraria indevidamente o usuário.
A aplicação da depreciação somente após o comissionamento do ativo, com base na vida útil regulatória, assegura o alinhamento entre uso efetivo e remuneração, evitando que o consumidor pague por ativos ainda não operacionais.
Casos em que a depreciação contábil já está próxima de se encerrar, a ANP pode, de forma preventiva, redistribuir o valor remanescente da depreciação ao longo da vida técnica real do ativo, evitando distorções e mantendo coerência entre a depreciação regulatória e o consumo econômico efetivo dos bens.
</t>
  </si>
  <si>
    <t>Para ativos vinculados aos contratos legados, a base inicial, para efeito de computo de nova depreciação, deve refletir apenas o valor não recuperado pela depreciação econômica de tais contratos. 
Para novos investimentos, a ANP deve estabelecer uma Tabela de Vidas Úteis Regulatórias por classe de ativos, acompanhada de uma Matriz de Métodos de Depreciação aplicável a cada situação, com regras claras de transição, revisão periódica e fundamentação técnica para eventuais exceções. A definição prévia de vidas úteis e métodos, baseada em critérios objetivos como classe de ativo, função, perfil de desgaste, obsolescência e padrão de uso, contribui para a rastreabilidade regulatória, reduz conflitos interpretativos e fortalece a transparência perante o público.
A aplicação da depreciação deve ocorrer exclusivamente após o comissionamento dos ativos, assegurando que a recuperação do capital esteja vinculada ao efetivo início da prestação do serviço. Esse alinhamento entre uso e remuneração evita antecipações indevidas, promove sinal econômico adequado para decisões de investimento e reforça a integridade do processo regulatório.
A depreciação pode ser contábil (fiscal) ou regulatória têm finalidades diferentes associadas a perda de valor dos ativos ao longo do tempo. A primeira registra o desgaste dos ativos nas demonstrações financeiras da empresa e serve também como base para o cálculo de tributos. Já a depreciação regulatória é utilizada no cálculo das tarifas cobradas pelo uso da infraestrutura. Ela define o ritmo em que a empresa pode recuperar, via tarifas, o valor investido nos ativos regulados. Essas diferenças são relevantes, pois influenciam diretamente tanto a rentabilidade do investidor quanto o valor final das tarifas pagas pelos usuários. Por isso, é fundamental que os agentes entendam que a depreciação regulatória não necessariamente acompanha a depreciação fiscal — e que optar por acelerar a depreciação contábil pode trazer vantagens no curto prazo, mas também limita a possibilidade de extensão desse reconhecimento nos processos regulatórios futuros.</t>
  </si>
  <si>
    <t xml:space="preserve">Para ativos legados, deve-se utilizar a depreciação econômica ajustada ao montante de capital já recuperado sob o regime anterior, assegurando que apenas o valor residual econômico seja depreciado ao longo da vida útil remanescente dos ativos.
A ausência de parâmetros regulatórios claros permite que cada agente defina, de forma discricionária, vidas úteis e métodos de depreciação que podem inflar ou achatar a Base Regulatória de Ativos (BRA) e a Receita Máxima Permitida (RMP), comprometendo a previsibilidade e a modicidade tarifária. Dessa forma, o estabelecimento de uma tabela de Vidas Úteis Regulatórias e de métodos de depreciação fortalecem a transparência, reduzem assimetrias informacionais, facilitam auditorias e diminuem contenciosos. Ou seja, padronizam expectativas, reduz volatilidade tarifária e oferece maior segurança ao usuário. 
Além de critérios uniformes coibirem arbitragens, como o encurtamento artificial da vida útil para acelerar a recuperação de capital, permitem comparação justa de eficiência entre operadoras e ciclos regulatórios. Assim, impedem que o agente antecipe remuneração sem uso efetivo e protegem o usuário de pagar por ativos ainda não operacionais.
O reconhecimento após o comissionamento, utilizando a vida útil regulatória como referência evita confusões entre vida contábil e regulatória, garantindo que a recuperação de capital esteja alinhada ao consumo econômico dos ativos.
Adicionalmente, considerando a proposta do transportador em relação à depreciação proposta para os ativos remanescentes dos contratos legados (duplicidade de remuneração), vale a seguinte reflexão: haverá o pleito posterior de nova remuneração, sob o argumento de que o acionista não operaria sem retorno adicional, no caso do Gasig - onde a depreciação é acelerada e incompatível com a vida útil contábil dos ativos? </t>
  </si>
  <si>
    <t>usuários. Por isso, é fundamental que os agentes entendam que a depreciação regulatória não necessariamente acompanha a depreciação fiscal — e que optar por acelerar a depreciação contábil pode trazer vantagens no curto prazo, mas também limita a possibilidade de extensão desse reconhecimento nos processos regulatórios futuros.</t>
  </si>
  <si>
    <t xml:space="preserve">depreciação é acelerada e incompatível com a vida útil contábil dos ativos? </t>
  </si>
  <si>
    <t>Sugere-se que a ANP exija da TAG a apresentação clara das taxas de depreciação regulatória aplicadas a cada classe de ativos, alinhando-as às vidas úteis técnicas e econômicas observadas em práticas internacionais, conforme determina o art. 7º, V, da Resolução ANP nº 15/2014.</t>
  </si>
  <si>
    <t>A TAG não apresentou de forma detalhada as taxas de depreciação e vidas úteis regulatórias aplicáveis. Tal omissão compromete a avaliação da modicidade tarifária, pois vidas úteis reduzidas podem concentrar a recuperação de custos em prazo curto, onerando os consumidores, enquanto vidas excessivamente longas postergam a devida remuneração. A definição de parâmetros técnicos e transparentes de depreciação é fundamental para assegurar previsibilidade e equilíbrio intertemporal das tarifas, especialmente para consumidores industriais intensivos em gás natural.</t>
  </si>
  <si>
    <t>Destacamos a importância de que os critérios de depreciação regulatória e amortização definidos no 1º ciclo tarifário, inclusive nos Contratos Legados, sejam coerentes com os critérios adotados nas demais revisões tarifárias. Desta forma busca-se garantir o retorno de capital adequado ao ativo a longo de sua vida útil.</t>
  </si>
  <si>
    <t>A aplicação de distintos critérios de depreciação regulatória e amortização, especialmente no que se refere ao valor residual econômico considerado, ao longo das revisões tarifárias de um ativo, pode distorcer o retorno de capital esperado.</t>
  </si>
  <si>
    <t xml:space="preserve">Ativos oriundos dos contratos legados devem depreciar apenas sobre o saldo econômico não recuperado, ao longo da vida remanescente. Para novos investimentos, propõe-se que a ANP publique uma Tabela de Vidas Úteis Regulatórias por classe de ativo e uma Matriz de Métodos de Depreciação, com regras de transição, revisões periódicas e critérios técnicos objetivos.
A depreciação deve iniciar somente após o comissionamento (alinhamento uso–remuneração). Diferenciar depreciação contábil/fiscal da regulatória: a primeira atende demonstrações e tributação; a segunda dita o ritmo de recuperação via tarifas — não há obrigação de coincidirem. Boas práticas internacionais (e.g., CNMC) adotam tabelas regulatórias de vida útil por instalação.
</t>
  </si>
  <si>
    <t xml:space="preserve">Aplicar depreciação apenas sobre o valor econômico ainda não recuperado nos ativos legados evita dupla remuneração e respeita a modicidade. A falta de parâmetros uniformes permite escolhas subjetivas de vidas úteis e métodos, com risco de inflar a base e elevar indevidamente a RMP. Por isso, é recomendável que a ANP padronize vidas úteis e métodos, com justificativas formais para exceções.
A Petrobras já sinalizou que desconsiderar depreciação e amortização históricas distorce a lógica econômica dos contratos legados e contraria a regulação vigente. Parâmetros claros aumentam a transparência, reduzem assimetria informacional e disputas, impedindo arbitragens como encurtar artificialmente a vida útil para acelerar a recuperação de capital. Por fim, depreciação só após comissionamento protege o usuário de pagar por ativos ainda não operacionais.
</t>
  </si>
  <si>
    <t>Para os ativos oriundos dos contratos legados, a depreciação deve incidir apenas sobre o valor ainda não recuperado, calculado conforme a vida econômica remanescente. Já para os novos investimentos, a ANP deve definir uma Tabela de Vidas Úteis Regulatórias por categoria de ativo, acompanhada de uma Matriz de Métodos de Depreciação com regras de transição, revisões periódicas e critérios técnicos objetivos.
A definição prévia dessas vidas úteis e métodos, considerando fatores como função, desgaste, obsolescência e padrão de uso, reforça a rastreabilidade regulatória, previne divergências
interpretativas e assegura maior transparência e segurança jurídica ao processo tarifário.
A depreciação deve ser aplicada somente após o comissionamento dos ativos, vinculando a recuperação do investimento ao início efetivo da prestação do serviço. Esse alinhamento entre uso e remuneração evita antecipações indevidas e assegura sinal econômico adequado para novos investimentos.
É importante distinguir a depreciação contábil (fiscal) da depreciação regulatória. A primeira reflete o desgaste dos ativos nas demonstrações financeiras e serve de base tributária; a segunda determina o ritmo de recuperação do capital investido via tarifas. 
As duas não precisam coincidir: Optar por depreciação contábil acelerada pode reduzir tributos no curto prazo, mas não autoriza extensão automática dessa lógica ao cálculo tarifário.
A ANP, considerando o princípio de boas práticas de governança regulatória, deveria adotar padrões regulatórios vistos por exemplo na Espanha onde a CNMC estabelece a vida útil de cada instalação, numa tabela contida no regulamento.</t>
  </si>
  <si>
    <t xml:space="preserve">Para os ativos legados, a depreciação deve considerar apenas o valor econômico ainda não recuperado, com base na vida econômica remanescente, conforme demonstrados nos fluxos tornados públicos pela ANP e por ela aprovados no passado como modelo regulatório.
Esse critério assegura que o cálculo da Base Regulatória de Ativos (BRA) reflita unicamente o valor efetivo a ser remunerado, evitando dupla recuperação e garantindo aderência ao princípio da modicidade tarifária.
A inexistência de parâmetros regulatórios uniformes permite que cada transportadora defina, de forma subjetiva, a vida útil e o método de depreciação de seus ativos, o que pode inflar artificialmente a base de capital e, por consequência, a Receita Máxima Permitida (RMP). Para mitigar esse risco, a ANP deve instituir uma Tabela de Vidas Úteis Regulatórias e uma Matriz de Métodos de Depreciação, com critérios técnicos, revisões periódicas e justificativas formais para eventuais exceções.
Conforme já informado pela própria Petrobras, carregadora original dos Contratos Legados, as propostas apresentadas pelas transportadoras, ao desconsiderarem a depreciação e a amortização já havidas, não se coadunam com o racional econômico original das tarifas definidas nos contratos legados, em afronta ao disposto no art. 6º, §3º, da RANP nº 15/2014. Tal abordagem resulta em valor artificialmente inflado pela reintrodução de depreciação já reconhecida em tarifas anteriores, caracterizando dupla remuneração e violando o princípio da modicidade tarifária.
A padronização desses parâmetros reforça a transparência regulatória, reduz a assimetria de informações entre agentes, facilita auditorias e diminui potenciais disputas, garantindo previsibilidade e segurança jurídica.
Além disso, impede arbitragens como o encurtamento artificial da vida útil dos ativos para antecipar a recuperação de capital, o que distorceria o equilíbrio econômico-financeiro e oneraria indevidamente o usuário.
A aplicação da depreciação somente após o comissionamento do ativo, com base na vida útil regulatória, assegura o alinhamento entre uso efetivo e remuneração, evitando que o consumidor pague por ativos ainda não operacionais.
Casos em que a depreciação contábil já está próxima de se encerrar, a ANP pode, de forma preventiva, redistribuir o valor remanescente da depreciação ao longo da vida técnica real do ativo, evitando distorções e mantendo coerência entre a depreciação regulatória e o consumo econômico efetivo dos bens.
</t>
  </si>
  <si>
    <t xml:space="preserve">diminui potenciais disputas, garantindo previsibilidade e segurança jurídica.
Além disso, impede arbitragens como o encurtamento artificial da vida útil dos ativos para antecipar a recuperação de capital, o que distorceria o equilíbrio econômico-financeiro e oneraria indevidamente o usuário.
A aplicação da depreciação somente após o comissionamento do ativo, com base na vida útil regulatória, assegura o alinhamento entre uso efetivo e remuneração, evitando que o consumidor pague por ativos ainda não operacionais.
Casos em que a depreciação contábil já está próxima de se encerrar, a ANP pode, de forma preventiva, redistribuir o valor remanescente da depreciação ao longo da vida técnica real do ativo, evitando distorções e mantendo coerência entre a depreciação regulatória e o consumo econômico efetivo dos bens.
</t>
  </si>
  <si>
    <t>idem item 34</t>
  </si>
  <si>
    <t>idem item 35</t>
  </si>
  <si>
    <t>A distinção entre a fase de construção e a fase operacional é fundamental para garantir que o consumidor só seja tarifado por ativos que estejam efetivamente em serviço. A capitalização dos encargos financeiros deve ocorrer apenas até o comissionamento, evitando que riscos de atraso ou ineficiência da transportadora sejam indevidamente repassados ao usuário, em respeito ao princípio da modicidade tarifária.
A adoção da vida útil regulatória como base para a depreciação promove uniformidade entre operadores e facilita a comparação entre ciclos. A aplicação do WACC sobre o saldo não depreciado assegura uma remuneração justa e proporcional ao capital investido — tanto próprio quanto de terceiros — em conformidade com a estrutura de capital estabelecida pela ANP.</t>
  </si>
  <si>
    <t>Sugere-se à ANP que solicite à TAG a divulgação da estrutura de capital adotada em sua modelagem tarifária, discriminando participação de capital próprio e de terceiros, prazos médios das dívidas, taxas de juros e mecanismos de mitigação de risco, nos termos do art. 7º, II, da Resolução ANP nº 15/2014.</t>
  </si>
  <si>
    <t>A estrutura financeira impacta diretamente o custo de capital regulatório. A ausência de detalhamento sobre alavancagem e custo efetivo da dívida dificulta a aferição de sua compatibilidade com padrões de mercado. Considerando a relevância da TAG no sistema de transporte, é fundamental que sua estrutura de capital seja avaliada pela ANP para evitar remuneração excessiva via tarifas e garantir que os custos financeiros não sejam repassados indevidamente aos consumidores.</t>
  </si>
  <si>
    <t xml:space="preserve">A média da estrutura de capital de empresas apresentadas para representar o mercado de transporte de gás deveria ser utilizada. 
Essa premissa baseia-se em evidências que mostram que, para períodos mais longos no tempo, as companhias tendem a se aproximar de uma estrutura de endividamento particular de cada setor (pesquisa Chicago Booth 2019).
Ainda, segundo DAMODARAN, empresas de um setor ou negócio com características comuns tendem a usar um mix de financiamento baseado em empresas similares do setor: “as evidências empíricas sobre a forma como as empresas escolhem seus índices de endividamento apoiam fortemente a hipótese de que elas tendem a não se afastar muito da média do setor”.
Esta avaliação está sendo aprofundada também por meio do estudo conduzido pela consultoria Calden, contratada pelo CdU.
</t>
  </si>
  <si>
    <t xml:space="preserve">Para CAPEX novo, recomenda-se financiar com dívida e capital próprio segundo proporção regulatória setorial, capitalizando encargos financeiros apenas até o comissionamento. Após a entrada em operação, o ativo deprecia pela vida útil regulatória e remunera-se pelo WACC sobre o saldo não depreciado. Nos entre ciclos, o roll-forward reconhece diretamente os ativos na BRA, assegurando neutralidade temporal e comparabilidade.
</t>
  </si>
  <si>
    <t>Separar fase de obra da fase operacional garante que o usuário só arque com custos quando o ativo estiver em serviço (used &amp; useful). Limitar a capitalização de encargos financeiros ao período pré-comissionamento evita transferir para o consumidor atrasos e ineficiências. A depreciação pela vida útil regulatória padroniza critérios; a remuneração pelo WACC sobre o saldo não depreciado equilibra dívida e equity conforme a estrutura regulatória definida pela ANP, trazendo previsibilidade e transparência.</t>
  </si>
  <si>
    <t>Propõe-se que o CAPEX novo seja financiado por capital próprio e dívida em uma proporção regulatória, compatível com a média das empresas do setor, com encargos financeiros da obra capitalizados somente até o comissionamento.
A partir da entrada em operação, o ativo deprecia pela vida útil regulatória e é remunerado pelo WACC aplicado ao saldo não depreciado</t>
  </si>
  <si>
    <t>A separação entre fase de obra e fase operacional é essencial para assegurar que o usuário só pague pelo ativo quando ele estiver efetivamente em serviço (used &amp; useful). A capitalização de encargos financeiros somente até o comissionamento evita a transferência de riscos de atraso ou ineficiência da transportadora para o consumidor, preservando o princípio da modicidade tarifária.
O uso da vida útil regulatória para depreciação padroniza critérios entre operadores e garante comparabilidade. Já a aplicação do WACC (custo médio ponderado de capital) sobre o saldo não depreciado assegura que tanto o capital próprio (equity) quanto o capital de terceiros (dívida) sejam remunerados de forma equilibrada, refletindo a estrutura regulatória de capital definida pela ANP.
O arranjo proposto fortalece a coerência metodológica, promove transparência e auditabilidade e reduz potenciais disputas entre regulador, transportadoras e usuários, assegurando equilíbrio econômico-financeiro e previsibilidade tarifária.</t>
  </si>
  <si>
    <t xml:space="preserve">A estrutura financeira do projeto apresenta alguns pontos de atenção como despesas de O&amp;M e de G&amp;A estáticas, que acabam por influenciar no computo das tarifas de transporte, que pode estar sendo subestimada. Adicionalmente, é necessário reavaliar a Base Regulatória de Ativos para refletir os ativos referentes aos contratos legados. </t>
  </si>
  <si>
    <t>idem item 36</t>
  </si>
  <si>
    <t>idem item 37</t>
  </si>
  <si>
    <t>O modelo de fluxo de caixa descontado adotado na regulação deve refletir unicamente os custos e investimentos que atendam aos critérios de prudência, necessidade e eficiência, em alinhamento com o princípio da modicidade tarifária. Na projeção dos fluxos, devem ser considerados apenas os ativos efetivamente utilizados na prestação do serviço e os valores ainda não recuperados da Base Regulatória Inicial, prevenindo tanto sobreavaliações quanto a ocorrência de dupla remuneração.
O CAPEX referente a novos ativos só deve ser incluído na base tarifária apenas após o devido rito de aprovação, sua execução e comissionamento, ou seja, após a entrada efetiva em operação..</t>
  </si>
  <si>
    <t xml:space="preserve">A adoção de vidas úteis regulatórias e de parâmetros operacionais padronizados contribui para maior previsibilidade e comparabilidade entre os agentes do setor, além de promover uma gestão mais eficiente dos ativos regulados. Essa padronização também reduz as assimetrias de informação, proporcionando maior clareza e rastreabilidade nos cálculos tarifários, o que fortalece a estabilidade regulatória e a segurança jurídica.
De acordo com os §§ 2º e 3º do artigo 6º da Resolução ANP nº 15/2014, apenas os bens e instalações previamente autorizados pela ANP e que sejam efetivamente necessários à prestação do serviço de transporte de gás podem compor a Base Regulatória de Ativos (BRA). A valoração desses ativos deve levar em conta seu valor atual, já descontadas as depreciações e amortizações acumuladas.
Dessa forma, a metodologia baseada em fluxo de caixa deve contemplar exclusivamente os investimentos prudentes, necessários e efetivamente comissionados. Essa abordagem evita a duplicidade na remuneração de ativos amortizados e garante que os consumidores paguem apenas pelos custos associados a ativos realmente utilizados e indispensáveis ao serviço.
Com isso, são reforçados os princípios da modicidade tarifária, da eficiência regulatória e da transparência no processo de definição tarifária.
É fundamental estabelecer uma governança clara e objetiva para a aprovação de novos investimentos no setor de transporte de gás natural. Como essa atividade não configura concessão de serviço público, os projetos não devem ser previamente aprovados pela agência reguladora no âmbito de revisões tarifárias, pois cada investimento precisa ser avaliado de forma individual, com base em procedimento específico, que inclui chamamento público e, possivelmente, competição entre interessados.
A previsão de um plano de investimentos geral não se aplica ao regime jurídico atual, sob risco de distorcer suas bases legais. Prova disso é a inexistência, na RANP nº 15/2014, de metodologia para tratar a subexecução de investimentos.
</t>
  </si>
  <si>
    <t xml:space="preserve">projetos não devem ser previamente aprovados pela agência reguladora no âmbito de revisões tarifárias, pois cada investimento precisa ser avaliado de forma individual, com base em procedimento específico, que inclui chamamento público e, possivelmente, competição entre interessados.
A previsão de um plano de investimentos geral não se aplica ao regime jurídico atual, sob risco de distorcer suas bases legais. Prova disso é a inexistência, na RANP nº 15/2014, de metodologia para tratar a subexecução de investimentos.
</t>
  </si>
  <si>
    <t>Os princípios básicos da regulação estabelecem que os ativos só devem ser incorporados à base quando estiverem efetivamente em uso e forem úteis à prestação do serviço. A Base Regulatória Inicial (BRA₀) deve ser calculada com base no valor residual econômico dos ativos, refletindo apenas o montante ainda não recuperado. Ou seja, a vida remanescente dos ativos legados conforme respectivos fluxos de caixa. 
Os novos investimentos devem ser depreciados com base na vida útil regulatória definida para cada classe de ativo. 
Os custos operacionais e de manutenção (Opex) devem ser projetados com base em benchmarks nacionais e internacionais, e reconhecidos exclusivamente quando forem prudentes e eficientes.
Já os tributos e encargos classificados como pass-through devem ser reconhecidos integralmente, com possibilidade de ajuste posterior, garantindo neutralidade e transparência no repasse aos usuários.
A estrutura de fluxo de caixa deve contemplar todos os componentes relevantes, e a remuneração da BRA deve ser realizada por meio de retorno sobre o saldo não depreciado da base regulatória.</t>
  </si>
  <si>
    <t>O modelo de fluxo de caixa descontado deve refletir apenas custos e investimentos prudentes, necessários e eficientes, assegurando coerência com o princípio da modicidade tarifária. A projeção de fluxos deve considerar exclusivamente ativos efetivamente utilizados (used &amp; useful) e valores ainda não recuperados da Base Regulatória Inicial, evitando sobreavaliações e dupla remuneração. O CAPEX novo deve ser incorporado apenas após o devido rito de aprovação, sua execução e  comissionamento. Apenas após sua entrada em operação que os investimentos devem passar a compor a BRA, iniciando o período de depreciação.
A ANP deve retirar todos os investimentos projetados dos fluxos de caixa futuros, sob pena de desvirtuamento do regime jurídico vigente para a atividade de transporte.</t>
  </si>
  <si>
    <t xml:space="preserve"> O modelo de fluxo de caixa descontado deve refletir apenas custos e investimentos prudentes, necessários e eficientes, assegurando coerência com o princípio da modicidade tarifária.
A projeção de fluxos deve considerar exclusivamente ativos efetivamente utilizados (used &amp; useful) e valores ainda não recuperados da Base Regulatória Inicial, evitando sobreavaliações e dupla remuneração. O CAPEX novo deve ser incorporado apenas após o comissionamento, com depreciação conforme a vida útil regulatória e remuneração pelo WACC aplicável ao saldo não depreciado.
Princípios básicos:
•	Ativos entram na base somente quando usados e úteis.
•	BRA Inicial calculada pelo valor residual econômico.
•	Evitar dupla recuperação.
•	Custos reconhecidos apenas quando prudentes e eficientes, com base em benchmarks.
•	Componentes do fluxo de caixa
•	Remuneração da BRA: retorno sobre o saldo da base regulatória.
Depreciação regulatória:
•	Econômica para a BRA Inicial (vida remanescente).
•	Pela vida útil regulatória para novos investimentos.
Opex: 
•	custos de operação e manutenção, testados por referências internacionais e nacionais.
Tributos e encargos pass-through: 
•	reconhecidos integralmente, com ajuste posterior.
Dinâmica temporal
•	No ciclo tarifário: Receita = Remuneração + Depreciação + OPEX + Tributos ± ajuste regulatório ( true-up) do capex.
Entre ciclos: 
•	novos ativos entram na BRA (via roll-forward ou pela conta regulatória incorporada ao início do ciclo seguinte).
</t>
  </si>
  <si>
    <t>Os princípios básicos da regulação estabelecem que os ativos só devem ser incorporados à base quando estiverem efetivamente em uso e forem úteis à prestação do serviço. A Base Regulatória Inicial (BRA₀) deve ser calculada com base no valor residual econômico dos ativos, refletindo apenas o montante ainda não recuperado. Ou seja, a vida remanescente dos ativos legados conforme respectivos fluxos de caixa. 
Os novos investimentos devem ser depreciados com base na vida útil regulatória definida para cada classe de ativo. 
Os custos operacionais e de manutenção (Opex) devem ser projetados com base em benchmarks nacionais e internacionais, e reconhecidos exclusivamente quando forem prudentes e eficientes.
Já os tributos e encargos classificados como pass-through devem ser reconhecidos integralmente, com possibilidade de ajuste posterior, garantindo neutralidade e transparência no repasse aos usuários.
A estrutura de fluxo de caixa deve contemplar todos os componentes relevantes, e a remuneração da BRA deve ser realizada por meio de retorno sobre o saldo não depreciado da base regulatória. (considerando a depreciação já ocorrida nos contratos legados).</t>
  </si>
  <si>
    <t>Sugere-se que a ANP exija a apresentação detalhada do fluxo de caixa projetado pela TAG para o ciclo 2026–2030, incluindo receitas, custos operacionais, impostos, investimentos e depreciações, conforme exigido pelo art. 9º da Resolução ANP nº 15/2014.</t>
  </si>
  <si>
    <t>O fluxo de caixa regulatório é a base de cálculo da Receita Máxima Permitida (RMP). A ausência de transparência nos parâmetros de projeção compromete a validação das premissas e dificulta o controle social. Para consumidores industriais, a previsibilidade tarifária é determinante para decisões de investimento de médio e longo prazo. Dessa forma, a ANP deve garantir publicidade e auditabilidade plena do fluxo de caixa utilizado, evitando distorções que resultem em tarifas acima do necessário.</t>
  </si>
  <si>
    <t xml:space="preserve">Padronizar vidas úteis e parâmetros operacionais aumenta previsibilidade, comparabilidade e eficiência na gestão de ativos. A RANP nº 15/2014 determina que somente bens autorizados e necessários componham a BRA, com valoração que considere depreciação e amortização já incorridas. Logo, o fluxo deve refletir investimentos prudentes, necessários e efetivamente comissionados, sem recontabilizar valores já recuperados — o que previne dupla remuneração e concretiza modicidade, eficiência e transparência.
</t>
  </si>
  <si>
    <t xml:space="preserve"> O modelo de fluxo de caixa descontado deve refletir apenas custos e investimentos prudentes, necessários e eficientes, assegurando coerência com o princípio da modicidade tarifária.
A projeção de fluxos deve considerar exclusivamente ativos efetivamente utilizados (used &amp; useful) e valores ainda não recuperados da Base Regulatória Inicial, evitando sobreavaliações e dupla remuneração. O CAPEX novo deve ser incorporado apenas após o comissionamento, com depreciação conforme a vida útil regulatória e remuneração pelo WACC aplicável ao saldo não depreciado.
Princípios básicos:
•	Ativos entram na base somente quando usados e úteis.
•	BRA Inicial calculada pelo valor residual econômico.
•	Evitar dupla recuperação.
•	Custos reconhecidos apenas quando prudentes e eficientes, com base em benchmarks.
•	Componentes do fluxo de caixa
•	Remuneração da BRA: retorno sobre o saldo da base regulatória.
Depreciação regulatória:
•	Econômica para a BRA Inicial (vida remanescente).
•	Pela vida útil regulatória para novos investimentos.
Opex: 
•	custos de operação e manutenção, testados por referências internacionais e nacionais.
Tributos e encargos pass-through: 
•	reconhecidos integralmente, com ajuste posterior.
Dinâmica temporal
•	No ciclo tarifário: Receita = Remuneração + Depreciação + OPEX + Tributos ± ajuste regulatório ( true-up) do capex.
Entre ciclos: 
•	novos ativos entram na BRA (via roll-forward ou pela conta regulatória incorporada ao início do ciclo seguinte).
</t>
  </si>
  <si>
    <t>A aplicação de vidas úteis regulatórias e de parâmetros operacionais padronizados reforça a previsibilidade, a comparabilidade entre agentes e a eficiência na gestão dos ativos. Essa padronização reduz assimetrias informacionais e assegura maior transparência e rastreabilidade nos cálculos tarifários, promovendo estabilidade regulatória e segurança jurídica.
Nos termos do art. 6º, §§ 2º e 3º da RANP nº 15/2014, apenas os bens e instalações autorizados pela ANP e necessários à prestação do serviço podem compor a Base Regulatória de Ativos, devendo sua valoração considerar o valor atual dos ativos descontada a depreciação e a amortização já havidas. 
A metodologia de fluxo de caixa deve refletir exclusivamente investimentos prudentes, necessários e efetivamente comissionados, evitando a recontabilização de valores já recuperados.
Tal abordagem impede a dupla remuneração de ativos amortizados, assegura que os usuários arquem apenas com custos associados a ativos efetivamente usados e úteis e concretiza os princípios da modicidade tarifária, eficiência e transparência.</t>
  </si>
  <si>
    <t xml:space="preserve">Dinâmica temporal
•	No ciclo tarifário: Receita = Remuneração + Depreciação + OPEX + Tributos ± ajuste regulatório ( true-up) do capex.
Entre ciclos: 
•	novos ativos entram na BRA (via roll-forward ou pela conta regulatória incorporada ao início do ciclo seguinte).
</t>
  </si>
  <si>
    <t>idem item 38</t>
  </si>
  <si>
    <t>idem item 39</t>
  </si>
  <si>
    <t>Comentários adicionais</t>
  </si>
  <si>
    <t>É essencial que os processos relacionados à governança das decisões de investimento e à divulgação dos custos associados sejam conduzidos com maior transparência. A participação ativa do Conselho de Usuários ao longo de todo o processo é fundamental para garantir legitimidade e alinhamento com os interesses coletivos.</t>
  </si>
  <si>
    <t>É fundamental ampliar os espaços de debate, garantir maior transparência e fortalecer os processos de governança relacionados aos novos investimentos, com participação efetiva dos carregadores, especialmente do Conselho de Usuários. Essa atuação é essencial para que a sociedade possa avaliar a real necessidade dos projetos propostos e os valores envolvidos. 
Há volumes expressivos de investimentos realizados pela TAG, totalizando mais de R$ 2,1 bilhões de reais, sobre os quais não houve a devida transparência e debate com a indústria de gás natural. 
Em relação a investimentos futuros, a TAG estima valores superiores a R$ 3 bilhões, evidenciando a relevância do tema.
Como exemplo evidente, pode-se citar o  projeto da ECOMP Itajuípe. Apesar de ter havido diversas interações entre IBP e TAG, nas quais foi explicitada à TAG a visão dos produtores de que a decisão de investimento da ECOMP deveria ser postergada (visão também endossada pelo Conselho de Usuários), o projeto está sendo proposto pela transportadora no próximo ciclo tarifário, ignorando todo debate realizado.
Conforme já enfatizado, no momento ainda permanecem incertezas sobre a real necessidade da referida ECOMP e algumas informações relevantes, em especial sobre SEAP, Manati e estocagem em Alagoas, deverão ser reveladas em um futuro próximo, de maneira que sugerimos a postergação da decisão sobre a ECOMP e a continuidade de estudos até que se tenha maior clareza sobre os aspectos mencionados, em especial porque o custo incremental percebido pelos carregadores ao postergar essa decisão não nos parece relevante no momento.  
Em relação aos investimentos realizados, é importante que a ANP valide se efetivamente eram necessários e sua classificação regulatória (ou seja, se efetivamente devem ser classificados como investimentos e não custeio).
E, com relação aos investimentos futuros, entendemos que resta pendente a validação de sua efetiva necessidade e, mesmo para os que sejam identificados como necessários, tais investimentos deveriam ser remunerados no ciclo tarifário subsequente (2031-2035), quando já terão terminado os demais contratos legados (GTAs Pilar-Ipojuca e GASENE).</t>
  </si>
  <si>
    <t>se efetivamente eram necessários e sua classificação regulatória (ou seja, se efetivamente devem ser classificados como investimentos e não custeio).
E, com relação aos investimentos futuros, entendemos que resta pendente a validação de sua efetiva necessidade e, mesmo para os que sejam identificados como necessários, tais investimentos deveriam ser remunerados no ciclo tarifário subsequente (2031-2035), quando já terão terminado os demais contratos legados (GTAs Pilar-Ipojuca e GASENE).</t>
  </si>
  <si>
    <t xml:space="preserve">A inclusão de ativos na Base Regulatória de Ativos (BRA) deve estar restrita aos bens e instalações que já estejam efetivamente comissionados e tenham sido previamente autorizados pela ANP. De acordo com o artigo 6º, parágrafo 2º, da Resolução ANP nº 15/2014, somente esses ativos, considerados indispensáveis para a prestação do serviço de transporte, podem compor a BRA para fins de cálculo da Receita Máxima Permitida.
Cabe à ANP demandar documentação técnica que ateste a necessidade, eficiência e prudência dos investimentos realizados. Essa documentação deve abranger, entre outros aspectos, estudos de integridade dos ativos, análise de alternativas tecnológicas disponíveis, comparações de custos (benchmarks), processos de licenciamento e estratégias para gestão de sobressalentes, respeitando os princípios de eficiência e economicidade.
Esse procedimento está alinhado ao artigo 9º da Lei nº 13.848/2019 e às melhores práticas de governança regulatória estabelecidas pela Resolução CNPE nº 03/2022, garantindo transparência e ampla participação social nos processos decisórios das agências reguladoras.
É fundamental estabelecer uma governança clara e objetiva para a aprovação de novos investimentos no setor de transporte de gás natural. 
</t>
  </si>
  <si>
    <t>Justifica-se a necessidade de avaliação rigorosa, por parte da ANP, dos investimentos realizados pelas transportadoras, uma vez que tais aportes não foram submetidos à revisão tarifária nem ao escrutínio do mercado. Antes de sua incorporação à Base Regulatória de Ativos (BRA), é imprescindível que esses investimentos sejam analisados pela ANP.
Além disso, para preservar a modicidade tarifária e evitar a dupla remuneração de ativos, é fundamental que novos investimentos sigam um rito regulatório completo, incluindo consulta ao mercado e aprovação previa pela ANP, além da entrada em operação do investimento realizado. 
A manutenção das propostas atuais, sem esse rigor, pode resultar em sobrevalorização da BRA e repasse indevido de custos já amortizados aos usuários.
Ressalta-se ainda que, no caso de projetos legados, é imprescindível que o reconhecimento na BRA seja precedido do desconto do capital já recuperado, evitando dupla remuneração e preservando o princípio da modicidade tarifária.</t>
  </si>
  <si>
    <t xml:space="preserve">"A ANP deve considerar para todos transportadores, a aplicação de vidas úteis regulatórias e de parâmetros operacionais padronizados,  reforçando assim a previsibilidade, a comparabilidade entre agentes e a eficiência na gestão dos ativos. Essa padronização reduz assimetrias informacionais e assegura maior transparência e rastreabilidade nos cálculos tarifários, promovendo estabilidade regulatória e segurança jurídica.
Nos termos do art. 6º, §§ 2º e 3º da RANP nº 15/2014, apenas os bens e instalações autorizados pela ANP e necessários à prestação do serviço podem compor a Base Regulatória de Ativos, devendo sua valoração considerar o valor atual dos ativos descontada a depreciação e a amortização já havidas. Assim, a metodologia de fluxo de caixa deve refletir exclusivamente investimentos prudentes, necessários e efetivamente comissionados. É indiscutível a necessidade da aplicação rigorosa da RANP nº 15/2014.
Tal abordagem impede a dupla remuneração de ativos amortizados, assegura que os usuários arquem apenas com custos associados a ativos efetivamente usados e úteis e concretiza os princípios da modicidade tarifária, eficiência e transparência.
Importante ressaltar, ainda, a necessidade de uma governança objetiva para a aprovação de novos investimentos. A atividade de transporte não é uma concessão de serviço público, logo projetos não podem ser previamente aprovados pela agência reguladora, em um processo de revisão tarifária, pois cada projeto deverá ser individualmente aprovado, seguindo rito próprio previsto em Lei e regulamento – que requer chamamento público e, eventualmente, disputa com outros agentes interessados.
Não há que se falar em aprovação de plano de investimentos, sob risco de desvirtuamento do regime jurídico vigente. Observa-se que a RANP 15/2014 não apresenta qualquer metodologia de subexecução, que só faria sentido no caso de investimentos serem considerados no fluxo regulatório e posteriormente não executados.
"Nos termos do art. 6º, §§ 2º e 3º da RANP nº 15/2014, apenas os bens e instalações autorizados pela ANP e necessários à prestação do serviço podem compor a Base Regulatória de Ativos, devendo sua valoração considerar o valor atual dos ativos descontada a depreciação e a amortização já havidas. Assim, a metodologia de fluxo de caixa deve refletir exclusivamente investimentos prudentes, necessários e efetivamente comissionados. É indiscutível a necessidade da aplicação rigorosa da RANP nº 15/2014.
Tal abordagem impede a dupla remuneração de ativos amortizados, assegura que os usuários arquem apenas com custos associados a ativos efetivamente usados e úteis e concretiza os princípios da modicidade tarifária, eficiência e transparência.
Importante ressaltar, ainda, a necessidade de uma governança objetiva para a aprovação de novos investimentos. A atividade de transporte não é uma concessão de serviço público, logo projetos não podem ser previamente aprovados pela agência reguladora, em um processo de revisão tarifária, pois cada projeto deverá ser individualmente aprovado, seguindo rito próprio previsto em Lei e regulamento – que requer chamamento público e, eventualmente, disputa com outros agentes interessados.
Não há que se falar em aprovação de plano de investimentos, sob risco de desvirtuamento do regime jurídico vigente. Observa-se que a RANP 15/2014 não apresenta qualquer metodologia de subexecução, que só faria sentido no caso de investimentos serem considerados no fluxo regulatório e posteriormente não executados.
</t>
  </si>
  <si>
    <t xml:space="preserve">Não há que se falar em aprovação de plano de investimentos, sob risco de desvirtuamento do regime jurídico vigente. Observa-se que a RANP 15/2014 não apresenta qualquer metodologia de subexecução, que só faria sentido no caso de investimentos serem considerados no fluxo regulatório e posteriormente não executados.
Não há que se falar em aprovação de plano de investimentos, sob risco de desvirtuamento do regime jurídico vigente. Observa-se que a RANP 15/2014 não apresenta qualquer metodologia de subexecução, que só faria sentido no caso de investimentos serem considerados no fluxo regulatório e posteriormente não executados.
"Nos termos do art. 6º, §§ 2º e 3º da RANP nº 15/2014, apenas os bens e instalações autorizados pela ANP e necessários à prestação do serviço podem compor a Base Regulatória de Ativos, devendo sua valoração considerar o valor atual dos ativos descontada a depreciação e a amortização já havidas. Assim, a metodologia de fluxo de caixa deve refletir exclusivamente investimentos prudentes, necessários e efetivamente comissionados. É indiscutível a necessidade da aplicação rigorosa da RANP nº 15/2014.
Tal abordagem impede a dupla remuneração de ativos amortizados, assegura que os usuários arquem apenas com custos associados a ativos efetivamente usados e úteis e concretiza os princípios da modicidade tarifária, eficiência e transparência.
Importante ressaltar, ainda, a necessidade de uma governança objetiva para a aprovação de novos investimentos. A atividade de transporte não é uma concessão de serviço público, logo projetos não podem ser previamente aprovados pela agência reguladora, em um processo de revisão tarifária, pois cada projeto deverá ser individualmente aprovado, seguindo rito próprio previsto em Lei e regulamento – que requer chamamento público e, eventualmente, disputa com outros agentes interessados.
Não há que se falar em aprovação de plano de investimentos, sob risco de desvirtuamento do regime jurídico vigente. Observa-se que a RANP 15/2014 não apresenta qualquer metodologia de subexecução, que só faria sentido no caso de investimentos serem considerados no fluxo regulatório e posteriormente não executados.
</t>
  </si>
  <si>
    <t xml:space="preserve">seguindo rito próprio previsto em Lei e regulamento – que requer chamamento público e, eventualmente, disputa com outros agentes interessados.
Não há que se falar em aprovação de plano de investimentos, sob risco de desvirtuamento do regime jurídico vigente. Observa-se que a RANP 15/2014 não apresenta qualquer metodologia de subexecução, que só faria sentido no caso de investimentos serem considerados no fluxo regulatório e posteriormente não executados.
</t>
  </si>
  <si>
    <t>Liliana de Almeida Ferreira da Silva Marçal</t>
  </si>
  <si>
    <t xml:space="preserve">Sem contribuição nesse tópico. </t>
  </si>
  <si>
    <t>O reconhecimento de ativos na Base Regulatória de Ativos (BRA) deve restringir-se àqueles efetivamente comissionados e previamente autorizados pela ANP. Nos termos do art. 6º, §2º, da RANP nº 15/2014, apenas os bens e instalações previamente autorizados pela Agência e considerados necessários à prestação do serviço de transporte podem compor a BRA para fins de definição da Receita Máxima Permitida.
Cabe à ANP exigir documentação técnica que comprove a necessidade, eficiência e prudência dos investimentos, contemplando, entre outros, estudos de integridade, análise de alternativas tecnológicas, comparativos de custo (benchmarks), licenciamento e gestão de sobressalentes — em observância aos princípios da eficiência e economicidade.
Além disso, para evitar distorções tarifárias e dupla remuneração, a incorporação de novos investimentos deve observar rito regulatório completo, com submissão prévia à consulta pública, possibilidade de manifestação dos agentes de mercado e aprovação formal pela ANP, em conformidade com o art. 9º da lei 13.848/2019, bem como em conformidade com as boas práticas de governança regulatória estabelecidas pela Resolução CNPE nº 03/2022, assegurando transparência e participação social nos processos decisórios das agências reguladoras.
Importante ressaltar, ainda, a necessidade de uma governança objetiva para a aprovação de novos investimentos. A atividade de transporte não é uma concessão de serviço público, logo projetos não podem ser previamente aprovados pela agência reguladora, em um processo de revisão tarifária, pois cada projeto deverá ser individualmente aprovado, seguindo rito próprio – que requer chamamento público e, eventualmente, disputa entre agentes interessados.
Não há que se falar em aprovação de plano de investimentos, sob risco de desvirtuamento do regime jurídico vigente. Tanto isso é verdade, que a RANP 15/2014 não apresenta qualquer metodologia de subexecução, que só faria sentido no caso de investimentos serem considerados no fluxo regulatório e posteriormente não executado.</t>
  </si>
  <si>
    <t>eventualmente, disputa entre agentes interessados.
Não há que se falar em aprovação de plano de investimentos, sob risco de desvirtuamento do regime jurídico vigente. Tanto isso é verdade, que a RANP 15/2014 não apresenta qualquer metodologia de subexecução, que só faria sentido no caso de investimentos serem considerados no fluxo regulatório e posteriormente não executado.</t>
  </si>
  <si>
    <t xml:space="preserve">A incorporação de ativos à Base Regulatória (BRA) deve restringir-se àqueles efetivamente comissionados, vedada a inclusão de obras em andamento ou de estimativas de investimento. A ANP deve condicionar o reconhecimento de novos CAPEX à comprovação de necessidade, 
eficiência e prudência, com base em documentação técnica que contemple análise de viabilidade econômica, comparação com benchmarks de custo, alternativas tecnológicas e demonstração de benefício líquido ao sistema.
Além disso, é necessário que novos investimentos sejam precedidos de consulta pública para sua efetiva aprovação de modo a evitar distorções tarifárias e dupla remuneração.
Reconhecer na BRA apenas ativos comissionados (roll-in); expurgar obras em andamento e projeções; exigir dossiês de prudência (integridade, alternativas, benchmarks, licenciamento, sobressalentes). Para projetos já contemplados no regime anterior (ex.: GASFOR II), ajustar para evitar dupla contagem.
</t>
  </si>
  <si>
    <t xml:space="preserve">Entendemos que para o amadurecimento da carteira de projetos seja importante um reconhecimento de valores para tal finalidade. Já para aqueles investimentos realizados pós revisão tarifária, sem a sua inclusão no processo de revisão, estes poderiam ser incluídos no próximo ciclo, desde que autorizados pela ANP, mas com seu valor residual, ou seja, deduzido da depreciação ocorrida a partir da data em operação.
Organizar os processos de aprovação dos projetos, amadurecimento da carteira, antes de cada processo de revisão, auxiliaria a entrar no processo de revisão tarifária com mais clareza sobre os investimentos que deverão compor a base de ativos. O desafio é combinar o regime de autorização com a necessidade de investimentos e ciclos de revisão de cinco anos.
Avaliar nos investimentos propostos, aqueles que fazem sentido do ponto de vista técnico, que tragam mais integração, capacidade, flexibilidade e segurança ao sistema de transporte. No caso da TAG, entendemos que o projeto  de construção da ECOMP Itajuípe aparenta conter os atributos importantes para melhoria do sistema, mas é preciso que mais detalhes sejam compartilhados e discutidos com a sociedade.
</t>
  </si>
  <si>
    <t>Sugere-se que a ANP exija da TAG a apresentação detalhada dos investimentos realizados no ciclo 2021–2025, acompanhada de relatório de execução física e financeira, bem como a justificativa técnica e econômica dos investimentos previstos para o ciclo 2026–2030, em conformidade com o art. 7º, IV, da Resolução ANP nº 15/2014.</t>
  </si>
  <si>
    <t>A TAG apresentou propostas de investimentos relevantes, que incluem expansões de capacidade e reforços no sistema. No entanto, nem todos os projetos foram acompanhados de estudos de viabilidade completos, análises de custo-benefício ou cronogramas detalhados de execução. A ausência desses elementos compromete a avaliação regulatória de sua necessidade e eficiência. É fundamental que a ANP distinga claramente os investimentos voltados à manutenção da segurança e integridade do sistema — que devem compor a tarifa regulatória — daqueles de caráter eminentemente expansivo ou estratégico, cujo risco não pode ser integralmente transferido aos usuários. Essa separação assegura o cumprimento dos princípios da modicidade tarifária e da alocação justa de custos, conforme estabelecido na Resolução ANP nº 15/2014.</t>
  </si>
  <si>
    <t xml:space="preserve">Primeiramente destacamos que é essencial que os processos de governança das decisões de investimento e a divulgação dos custos associados ocorram com elevada transparência. Também identificamos como fundamental a participação ativa do Conselho de Usuários ao longo de todo o processo de modo a assegurar legitimidade e o alinhamento em relação a interesses coletivos.
Também chamamos atenção para a impossibilidade de se avaliar a aderência do Sustaining Capex à realidade dada a falta de informação passada sobre esses investimentos. Não é possível compararmos o quinquênio de 2026-2030 apenas com o ano de 2025.
</t>
  </si>
  <si>
    <t xml:space="preserve">Entendemos como fundamental promover maior transparência e fortalecer os processos de governança relacionados a novos investimentos, assegurando a participação efetiva dos carregadores, em especial do Conselho de Usuários. Essa atuação é crucial para que a sociedade possa avaliar a real necessidade dos projetos propostos e os montantes envolvidos.
No caso da TAG, é possível observar, por exemplo, investimentos significativos, que ultrapassam R$ 2,1 bilhões, sem que tenha ocorrido um debate adequado com o mercado. Em relação a investimentos futuros, a TAG estima valores superiores a R$ 3 bilhões, o que evidencia a relevância dessa questão e reforça a necessidade do aprofundamento do diálogo com o mercado.
O exemplo mais significativo é o caso do projeto da ECOMP Itajuípe. Apesar das várias interações entre IBP e TAG nas quais a recomendação dos produtores foi a de postergar a decisão de investimento na ECOMP (recomendação também compartilhada pelo Conselho de Usuários - CdU), o projeto segue na proposta da transportadora para o próximo ciclo tarifário, não tendo sido levado em consideração o diálogo via IBP e CdU.
Ainda sobre este tema, vale reforçar que ainda permanecem as incertezas acerca da real necessidade da referida ECOMP e a necessidade de informações relevantes, sobretudo com relação à SEAP, Manati e a estocagem em Alagoas. Como a expectativa é de que essas informações sejam reveladas em breve e o custo incremental percebido pelos carregadores ao postergar essa decisão não parece ser tão impactante no momento, é mantida a posição de sugerir a postergação da decisão sobre a ECOMP e da continuidade dos estudos acerca da sua necessidade. 
Em relação aos investimentos já realizados, entendemos ser fundamental que a ANP avalie tanto a real necessidade desses investimentos quanto sua classificação regulatória, ou seja, se eles devem ser considerados efetivamente como investimentos e não como despesas de custeio.
Quanto aos investimentos futuros, entendemos que ainda é necessária a validação de sua efetiva necessidade. Avaliamos que aqueles considerados necessários deveriam ter sua remuneração prevista apenas no ciclo tarifário subsequente (2031-2035), após a conclusão dos contratos legados restantes (GTAs Pilar-Ipojuca e GASENE).
</t>
  </si>
  <si>
    <t xml:space="preserve"> sua necessidade. 
Em relação aos investimentos já realizados, entendemos ser fundamental que a ANP avalie tanto a real necessidade desses investimentos quanto sua classificação regulatória, ou seja, se eles devem ser considerados efetivamente como investimentos e não como despesas de custeio.
Quanto aos investimentos futuros, entendemos que ainda é necessária a validação de sua efetiva necessidade. Avaliamos que aqueles considerados necessários deveriam ter sua remuneração prevista apenas no ciclo tarifário subsequente (2031-2035), após a conclusão dos contratos legados restantes (GTAs Pilar-Ipojuca e GASENE).
</t>
  </si>
  <si>
    <t>Em relação ao 1º Ciclo Regulatório, todos os itens de OPEX tiveram aumento exponencial, já no primeiro ano do 2º Ciclo. A título de exemplo, Custo de Pessoal sai de R$ 141.355 Mil (2024) para R$ 282.754 Mil (2026). A expressividade dos números apresentados, aliada à incerteza quanto à metodologia a ser adotada pela ANP durante o processo de revisão tarifária gera insegurança para os usuários do serviço, quanto à adequação das tarifas a serem praticadas.
Necessidade dos investimentos considerarem todo o Sistema de Transporte e as demandas de todas as regiões atendidas, na proporção e prazo compatível com o desenvolvimento do mercado de gás de cada Estado.</t>
  </si>
  <si>
    <t xml:space="preserve">A incorporação à BRA deve restringir-se a ativos comissionados; obras em andamento e estimativas não devem entrar. A ANP deve condicionar novos CAPEX à comprovação de necessidade, eficiência e prudência por meio de documentação técnica auditável (análise de viabilidade, comparação com benchmarks, alternativas tecnológicas e evidência de benefício líquido). Projetos já contemplados no regime anterior devem ser ajustados para evitar dupla contagem. Recomenda-se que investimentos relevantes sejam precedidos de consulta pública.
</t>
  </si>
  <si>
    <t xml:space="preserve">O roll-forward  incorpora apenas CAPEX efetivo e comissionado. Nos termos da RANP nº 15/2014, somente bens autorizados e necessários podem compor a BRA para definição da RMP. Exige-se, portanto, documentação robusta demonstrando necessidade, eficiência e prudência (integridade, alternativas, comparativos de custo etc.). Para sustaining CAPEX, recomenda-se planejamento quinquenal aprovado e auditável, evitando a inclusão de dispêndios pretéritos não escrutinados sob a ótica regulatória.
</t>
  </si>
  <si>
    <t>Pelas informações disponibilizadas pelas transportadoras, nesta consulta pública, percebe-se que os investimentos realizados pela TAG e NTS foram significativos, da ordem de R$ 3,4 bilhões (R$ 1,7 bilhão para cada). Ressalta-se que tais investimentos não passaram pela análise do mercado, tampouco há informações sobre análises realizadas pelo regulador para comprovar a sua eficiência e prudência. Sendo assim, antes de incorporá-los à BRA, sugerimos que a ANP os submeta à consulta pública específica de modo a cumprir o rito processual correto, previsto no regramento do setor. A ausência desse rito, frisamos, poderia resultar em investimentos ineficientes com o condão de aumentar, injustificadamente, a base regulada com impactos tarifários relevantes. 
Por outro lado, as propostas de novos investimentos são ainda mais significativas e somam um total de R$ 12,3 bilhões para os próximos cinco anos, representando 74% da BRA inicial proposta pelas transportadoras, de R$ 15,4 bilhões. Esses investimentos, contudo, não encontram respaldo nas projeções de demanda, que, em alguns casos, apresentam redução.
Deste modo, devido ao tempo exíguo para análise e tendo em vista a qualidade das informações disponibilizadas, a ABRACE Energia gostaria apenas de levantar algumas questões acerca das propostas da TAG, as quais:
A TAG apresenta propostas de investimento na ordem de R$ 3,4 bilhões, sendo o principal ativo a Ecomp Itajuípe. Pelas informações apresentadas tanto na consulta pública, como em outros processos não está clara a sua necessidade para solucionar a restrição física identificada, aparentemente momentânea, já que há perspectivas de novas ofertas na região acima de Catu, principalmente SEAP, para contornar tal gargalo. A ABRACE Energia enviou uma série de questionamentos à transportadora, via Conselho de Usuários do Transporte, desde agosto de 2024, pedindo maiores informações e análise de alternativas operacionais que pudessem ser mais eficazes e econômicas, tendo em vista que o serviço de descongestionamento contratado pela TAG, alternativa operacional atual, nunca foi acionado pela transportadora. Ainda, merece comentar que no Plano Coordenado, a Ecomp Itajuípe mostra-se necessária em poucos cenários simulados.</t>
  </si>
  <si>
    <t>novas ofertas na região acima de Catu, principalmente SEAP, para contornar tal gargalo. A ABRACE Energia enviou uma série de questionamentos à transportadora, via Conselho de Usuários do Transporte, desde agosto de 2024, pedindo maiores informações e análise de alternativas operacionais que pudessem ser mais eficazes e econômicas, tendo em vista que o serviço de descongestionamento contratado pela TAG, alternativa operacional atual, nunca foi acionado pela transportadora. Ainda, merece comentar que no Plano Coordenado, a Ecomp Itajuípe mostra-se necessária em poucos cenários simulados.</t>
  </si>
  <si>
    <t>A incorporação de ativos à Base Regulatória (BRA) deve restringir-se àqueles efetivamente comissionados, vedada a inclusão de obras em andamento ou de estimativas de investimento. A ANP deve condicionar o reconhecimento de novos CAPEX à comprovação de necessidade, eficiência e prudência, com base em documentação técnica que contemple análise de viabilidade econômica, comparação com benchmarks de custo, alternativas tecnológicas e demonstração de benefício líquido ao sistema.
Além disso, é necessário que novos investimentos sejam precedidos de consulta pública para sua efetiva aprovação de modo a evitar distorções tarifárias e dupla remuneração.
Reconhecer na BRA apenas ativos comissionados (roll-in); expurgar obras em andamento e projeções; exigir dossiês de prudência (integridade, alternativas, benchmarks, licenciamento, sobressalentes). Para projetos já contemplados no regime anterior (ex.: GASFOR II), ajustar para evitar dupla contagem.</t>
  </si>
  <si>
    <t>O roll-forward só incorpora CAPEX efetivo e comissionado; o reconhecimento de projetos legados deve descontar capital já recuperado, garantindo modicidade. 
O reconhecimento de ativos na Base Regulatória de Ativos (BRA) deve restringir-se àqueles efetivamente comissionados e previamente autorizados pela ANP. Nos termos do art. 6º, §2º, da RANP nº 15/2014, apenas os bens e instalações previamente autorizados pela Agência e considerados necessários à prestação do serviço de transporte podem compor a BRA para fins de definição da Receita Máxima Permitida.
Cabe à ANP exigir documentação técnica que comprove a necessidade, eficiência e prudência dos investimentos, contemplando, entre outros, estudos de integridade, análise de alternativas tecnológicas, comparativos de custo.</t>
  </si>
  <si>
    <t>Sem comentários adicionais</t>
  </si>
  <si>
    <t>idem item 40</t>
  </si>
  <si>
    <t>idem item 41</t>
  </si>
  <si>
    <t>A TAG deve apresentar uma descrição detalhada e uma justificativa consistente para os valores informados, utilizando como referência os custos típicos do setor e benchmarks reconhecidos de melhores práticas internacionais. Acerca dos custos de faixas de servidão, por exemplo, é importante apresentar de forma segregada os custos de compartilhamento dos custos de conservação/manutenção.</t>
  </si>
  <si>
    <t>É importante trazer referências de custos típicos para melhor avaliação da eficiência da transportadora.</t>
  </si>
  <si>
    <t xml:space="preserve">É fundamental recalibrar o OPEX  e G&amp;A para que seus parâmetros sejam comparáveis entre as diferentes transportadoras, assegurando a observância dos princípios da eficiência e economicidade. As atividades recorrentes relacionadas à manutenção da integridade, como inspeções internas inteligentes (ILI) e inspeções por ultrassom magnético (PIG), devem ser classificadas como custos operacionais (OPEX) normais. Por outro lado, apenas investimentos que envolvam obras permanentes que ampliem ou substituam parte da infraestrutura, como lançadores, recebedores e substituições estruturais, devem ser considerados CAPEX e incorporados à Base Regulatória de Ativos (BRA).
Ao condicionar o reconhecimento de CAPEX apenas a ativos permanentes e necessários, promove-se uma segregação clara entre custos operacionais e de capital, o que contribui para a definição de tarifas justas, maior comparabilidade regulatória e segurança jurídica.
A análise dos custos também deve incluir uma revisão adequada do rateio do OPEX nos contratos legados e um exame rigoroso de possíveis pleitos para reconhecimento de despesas anteriores, especialmente aquelas ligadas a iniciativas de abertura de mercado que não foram avaliadas anteriormente sob a perspectiva regulatória. </t>
  </si>
  <si>
    <t xml:space="preserve">A aceitação de despesas operacionais muito superiores aos benchmarks nacionais e internacionais contraria o princípio da modicidade tarifária, além de ferir o princípio da eficiência estabelecido no artigo 37 da Constituição Federal. Também vai contra o regime de custo do serviço, que determina que apenas custos prudentes e eficientes devem compor a receita autorizada, conforme o teste do investimento prudente.
Dessa forma, despesas que ultrapassem os parâmetros de referência, assim como diferenças salariais que não possuam justificativa técnica adequada, devem ser excluídas do reconhecimento tarifário.. Essa prática protege a neutralidade econômica do regime, mantém o equilíbrio entre transportadoras e usuários e fortalece a conformidade da regulação com a legislação vigente.
</t>
  </si>
  <si>
    <t>Para o novo ciclo tarifário deve ser considerada a projeção dos custos de operação e manutenção, além das despesas gerais e administrativas. Qualquer projeção de custo, despesa ou investimento necessária para a determinação da Tarifa de Transporte deve adotar metodologias amplamente reconhecidas e adotadas pelo mercado.
Os custos operacionais, de manutenção e administrativos das transportadoras apresentam valor expressivo, o que exige atenção criteriosa na análise da Receita Máxima Permitida (RMP) pela ANP. 
Além disso, as transportadoras pleiteiam o ressarcimento de gastos passados com iniciativas de abertura de mercado, sem que esses custos tenham sido submetidos a avaliação regulatória formal. Ao buscar reconhecimento de despesas pretéritas não reguladas, as transportadoras propõem uma mudança na lógica da regulação econômica, que deve ser considerada a fim de preservar a justiça tarifária e garantir eficiência na alocação dos recursos.
A revisão extraordinária prevista na proposta condicionada à variação a maior de 30% entre o valor efetivamente incorrido pelo Transportador com custos de operação e manutenção e despesas gerais e administrativas e o valor projetado para o mesmo período tarifário deve ser avaliada minuciosamente pela ANP, com justificativas que suportem tamanha variação em relação ao previsto. Da mesma forma, a revisão extraordinária deverá considerar a variação a menor de 30% entre o valor efetivamente incorrido pelo Transportador com custos de operação e manutenção e despesas gerais e administrativas e o valor projetado para o mesmo período tarifário.</t>
  </si>
  <si>
    <t>Em ambientes de monopólio natural, como o transporte de gás, cabe à ANP verificar se os custos apresentados pelas transportadoras são razoáveis, já que não há concorrência para incentivar eficiência. A regulação por incentivos busca melhorar a operação e, para isso, é preciso acompanhar a evolução dos custos operacionais (OPEX) e usar ferramentas como benchmarking e análises históricas para identificar níveis eficientes de gastos.
A análise da ANP deve verificar também o adequado rateio da projeção de opex no fluxo de caixa, considerando que a transportadora tem opex em contratos legados. Entende-se como melhor indutor de custos o km e o diâmetro. 
A revisão extraordinária prevista na proposta, condicionada à variação superior a 30% entre os custos efetivamente incorridos pelo transportador e os valores projetados para o mesmo período tarifário, seja analisada com rigor pela ANP. Tal variação significativa exige comprovação técnica e documental que sustente sua ocorrência, evitando distorções na formação da Receita Máxima Permitida (RMP).
Da mesma forma, é essencial que a revisão extraordinária também seja considerada a favor da modicidade tarifária quando houver nas variações de 30% dos custos, assegurando que ganhos de eficiência ou reduções de custo sejam refletidos em benefício dos usuários. Esse tratamento simétrico reforça a credibilidade do processo regulatório, promove equilíbrio tarifário e garante que a regulação por incentivos funcione de forma justa e transparente.</t>
  </si>
  <si>
    <t>Em ambientes de monopólio natural, como o transporte de gás, cabe à ANP verificar se os custos apresentados pelas transportadoras são razoáveis, já que não há concorrência para incentivar eficiência. A regulação por incentivos busca melhorar a operação e, para isso, é preciso acompanhar a evolução dos custos operacionais (OPEX) e usar ferramentas como benchmarking e análises históricas para identificar níveis eficientes de gastos.
A análise da ANP deve verificar também o adequado rateio da projeção de opex no fluxo de caixa, considerando que a transportadora tem opex em contratos legados. Entende-se como melhor indutor de custos o km e o diâmetro. 
A revisão extraordinária prevista na proposta, condicionada à variação superior a 30% entre os custos efetivamente incorridos pelo transportador e os valores projetados para o mesmo período tarifário, seja analisada com rigor pela ANP. Tal variação significativa exige comprovação técnica e documental que sustente sua ocorrência, evitando distorções na formação da Receita Máxima Permitida (RMP).
Da mesma forma, é essencial que a revisão extraordinária também seja considerada a favor da modicidade tarifária quando houver nas variações de 30% dos custos, assegurando que ganhos de eficiência ou reduções de custo sejam refletidos em benefício dos usuários considerando tratar-se de metodologia Receita Máxima Permitida (RMP). Esse tratamento simétrico reforça a credibilidade do processo regulatório, promove equilíbrio tarifário e garante que a regulação por incentivos funcione de forma justa e transparente.</t>
  </si>
  <si>
    <t>Os valores de OPEX precisam ter parâmetros comparáveis entre transportadoras e seguir os princípios de eficiência e economicidade. Atividades recorrentes de integridade (ILI/PIG) devem ser classificadas como OPEX operacional, enquanto apenas obras permanentes que ampliem ou substituam infraestrutura (como lançadores, recebedores e substituições estruturais) devem ser tratadas como CAPEX e integradas à Base Regulatória de Ativos (BRA). Alguns valores foram apresentados como CAPEX pela transportadora sem que ativos permanentes tivessem sido efetivamente incorporados à BRA.
O critério de classificação deve estar alinhado ao princípio do used &amp; useful e à modicidade tarifária, evitando que despesas rotineiras sejam indevidamente capitalizadas e repassadas como investimentos. Ao condicionar o reconhecimento de CAPEX apenas a ativos permanentes e necessários, assegura-se a correta separação entre custos operacionais e de capital, promovendo tarifas justas, comparabilidade regulatória e segurança jurídica.
Além disso, é fundamental que a ANP garanta tratamento simétrico nas revisões extraordinárias, refletindo nas tarifas variações relevantes — positivas ou negativas — de custos operacionais e administrativos em relação às projeções tarifárias, promovendo equilíbrio e transparência regulatória.
A análise de custos também deve incluir a verificação do rateio adequado de OPEX nos contratos legados e o exame de eventuais pedidos de reconhecimento de despesas passadas, especialmente aquelas relacionadas a iniciativas de abertura de mercado que não foram previamente avaliadas sob a ótica regulatória. Incorporar esses custos ex post representaria um desvio do regime de custo do serviço, comprometendo a modicidade tarifária e a justiça distributiva entre transportadoras e usuários.</t>
  </si>
  <si>
    <t xml:space="preserve">Os valores de referência na literatura internacional indicam que o OPEX eficiente está entre R$ 70–125 mil/km·ano, mas os valores apresentados pela transportadora ultrapassam, sem justificativa, essa faixa. 
A aceitação de despesas operacionais muito acima de benchmarks nacionais e internacionais desrespeita o princípio da modicidade tarifária e os princípios de eficiência previstos no art. 37 da Constituição Federal. Além disso, fere a lógica do regime de custo do serviço, que permite apenas custos prudentes e eficientes na composição da receita permitida (prudent investment test). 
Despesas superiores aos parâmetros de referência ou discrepâncias salariais sem justificativa adequada devem ser excluídas, garantindo que apenas custos necessários sejam reconhecidos na BRA e refletidos nas tarifas. Essa abordagem mantém a neutralidade econômica do regime, assegura o equilíbrio entre transportadoras e usuários e reforça a conformidade da regulação com os marcos legais vigentes.
</t>
  </si>
  <si>
    <t>aquelas relacionadas a iniciativas de abertura de mercado que não foram previamente avaliadas sob a ótica regulatória. Incorporar esses custos ex post representaria um desvio do regime de custo do serviço, comprometendo a modicidade tarifária e a justiça distributiva entre transportadoras e usuários.</t>
  </si>
  <si>
    <t>A ANP deve reavaliar os parâmetros de O&amp;M e G&amp;A da TAG, garantindo alinhamento com padrões de eficiência regulatória e de comparabilidade com as demais transportadoras.    As atividades rotineiras de inspeção e integridade, como PIGs, ILI, medições de pressão e intervenções preventivas, devem ser tratadas como custos operacionais (OPEX), e não investimentos (CAPEX), em conformidade com o princípio do used &amp; useful. Apenas intervenções estruturais que resultem em aumento de capacidade física ou recomposição integral de ativos devem integrar a BRA como CAPEX.    Essa distinção é fundamental para preservar a modicidade tarifária, evitar a capitalização indevida de despesas recorrentes e manter a coerência com as boas práticas regulatórias nacionais e internacionais.    A ANP deve também garantir simetria regulatória nas revisões extraordinárias, de modo que as variações de custos administrativos e operacionais, sejam positivas ou negativas, sejam devidamente refletidas na Receita Máxima Permitida (RMP).    Adicionalmente, recomenda-se que a Agência promova auditoria detalhada sobre os custos de O&amp;M declarados pela TAG, com base em benchmarks internacionais de eficiência (R$ 70 a 125 mil/km·ano). Na Malha Nordeste, observa-se custo médio por quilômetro superior em cerca de 75% ao teto de referência, sem justificativa técnica pública que o sustente.    Tais discrepâncias indicam a necessidade de glosa regulatória e de revisão metodológica dos custos reconhecidos. Despesas operacionais muito acima dos parâmetros internacionais violam os princípios da eficiência, razoabilidade e modicidade tarifária, previstos no art. 37 da Constituição Federal e na Lei nº 14.134/2021.    Assim, a ANP deve garantir que apenas custos prudentes, eficientes e comprovadamente necessários componham a BRA e sejam refletidos nas tarifas, preservando a neutralidade econômica, a transparência regulatória e o equilíbrio entre transportadores e usuários.</t>
  </si>
  <si>
    <t>A referência internacional consolidada situa o OPEX eficiente na faixa de R$ 70–125 mil/km·ano.
Na Malha Nordeste, entretanto, o custo por km ultrapassa esse teto em cerca de 75%, o que exige ajuste ou, no mínimo, justificativa técnica robusta.
A aceitação de despesas operacionais em patamar significativamente superior a benchmarks nacionais e internacionais afronta o princípio da modicidade tarifária, bem como os princípios da eficiência previsto no art. 37 da Constituição Federal. Além disso, viola a lógica do regime de custo do serviço, segundo o qual apenas custos prudentes e eficientes podem compor a receita permitida (prudent investment test).
Portanto, despesas acima dos parâmetros de referência ou discrepâncias salariais sem justificativa adequada devem ser desconsideradas, assegurando que apenas custos necessários sejam reconhecidos na BRA e refletidos nas tarifas. Tal medida preserva a neutralidade econômica do regime, garante equilíbrio entre transportadoras e usuários e reforça a conformidade da regulação com os marcos legais vigentes.</t>
  </si>
  <si>
    <t>necessários componham a BRA e sejam refletidos nas tarifas, preservando a neutralidade econômica, a transparência regulatória e o equilíbrio entre transportadores e usuários.</t>
  </si>
  <si>
    <t xml:space="preserve">A faixa R$ 70–125 mil/km·ano é referência internacional consolidada; na Malha NE, o OPEX por km supera o teto em ~75%, devendo ser ajustado/justificado. 
No caso da TBG se identifica gastos com despesa de pessoal cerca de de 3 vezes maior que a TAG e NTS o que deve ser objeto de glosa pela ANP caso não seja plenamente justificado por alguma singularidade das instalações.
A aceitação de despesas operacionais em patamar significativamente superior a benchmarks nacionais e internacionais afronta o princípio da modicidade tarifária e da eficiência previsto no art. 37 da Constituição Federal. Além disso, viola a lógica do regime de custo do serviço, segundo o qual apenas custos prudentes e eficientes podem compor a receita permitida.
Despesas acima dos parâmetros de referência ou discrepâncias salariais sem justificativa adequada devem ser desconsideradas, assegurando que apenas custos necessários sejam reconhecidos na BRA e refletidos nas tarifas. Tal medida preserva a neutralidade econômica do regime, garante equilíbrio entre transportadoras e usuários e reforça a conformidade da regulação com os marcos legais vigentes.
</t>
  </si>
  <si>
    <t>Em ambientes de monopólio natural, como o transporte de gás, cabe à ANP verificar se os custos apresentados pelas transportadoras são razoáveis. 
Conforme definido no Decreto 10.712/2021, considera-se gastos eficientes: “custos, despesas e investimentos em capital incorridos em bases econômicas, necessários e suficientes para a prestação do serviço ou para o exercício da atividade”
Assim, a regulação indica que essa avaliação de eficiência deve ser adotada.  É preciso, portanto, acompanhar a evolução dos custos operacionais (OPEX) e usar ferramentas como benchmarking e análises históricas para identificar níveis eficientes de gastos.
A análise da ANP deve verificar também o adequado rateio da projeção de opex no fluxo de caixa, considerando que a transportadora tem opex em contratos legados. 
Entende-se como indutores preliminares à serem utilizados, sem prejuízo de metodologias mais elaboradas, a avaliação de custos que consideram o km e o diâmetro. 
A revisão extraordinária prevista na proposta, condicionada à variação superior a 30% entre os custos efetivamente incorridos pelo transportador e os valores projetados para o mesmo período tarifário, seja analisada com rigor pela ANP. Tal variação significativa exige comprovação técnica e documental que sustente sua ocorrência, evitando distorções na formação da Receita Máxima Permitida (RMP).
Da mesma forma, é essencial que a revisão extraordinária também seja considerada a favor da modicidade tarifária quando houver nas variações de 30% dos custos, assegurando que ganhos de eficiência ou reduções de custo sejam refletidos em benefício dos usuários considerando tratar-se de metodologia Receita Máxima Permitida (RMP). Esse tratamento simétrico reforça a credibilidade do processo regulatório, promove equilíbrio tarifário e garante que a regulação por incentivos funcione de forma justa e transparente.</t>
  </si>
  <si>
    <t>Os custos operacionais e administrativos têm impacto direto sobre a tarifa final. A proposta da TAG não detalha suficientemente os critérios de projeção, nem indica comparativos com benchmarks nacionais e internacionais. Para assegurar a modicidade tarifária, a ANP deve avaliar a razoabilidade e a eficiência desses custos, eliminando eventuais despesas que não guardem relação direta com a prestação do serviço de transporte. A adoção de parâmetros comparativos de eficiência, como indicadores de custo por quilômetro de gasoduto ou por volume transportado, pode contribuir para maior transparência e justiça tarifária.</t>
  </si>
  <si>
    <t xml:space="preserve">Avaliamos que a TAG deve apresentar uma descrição detalhada e uma justificativa robusta e consistente para os valores informados, tomando como referência as referências de custos usualmente adotadas no setor, bem como benchmarks internacionais reconhecidos e amplamente difundidos. No que se refere às faixas de servidão, consideramos essencial que sejam discriminados de forma separada os custos associados ao compartilhamento das despesas de conservação e manutenção.
Vale acrescentar ainda que a previsão de O&amp;M e G&amp;A fixos em valores de 2025 explicita que não há nenhum comprometimento da transportadora com redução de custos e ganhos de eficiência. Assim, sugerimos a implementação de mecanismos em linha com os sistemas de incentivos como, por exemplo, a aplicação do fator x, como forma de compartilhar os ganhos de eficiência entre a empresa regulada e os consumidores, mantendo o equilíbrio entre incentivo econômico e modicidade tarifária. 
</t>
  </si>
  <si>
    <t>A adoção de referências de custos tipicamente utilizadas é essencial para uma avaliação mais precisa da eficiência da transportadora.</t>
  </si>
  <si>
    <t>Benchmarks internacionais situam OPEX eficiente na faixa de R$ 70–125 mil/km·ano. Desvios significativos ou discrepâncias salariais entre operadoras, sem justificativas técnicas, devem ser glosados para proteger a modicidade e a eficiência (art. 37 da CF). Somente custos necessários e prudentes devem compor a receita permitida, preservando neutralidade econômica e equilíbrio entre transportadoras e usuários.</t>
  </si>
  <si>
    <t xml:space="preserve">A proposta de OPEX das transportadoras não são subsidiadas por análise que justifiquem os números apresentados. 
No caso da NTS, os números do custo histórico realizado são significativamente menores que aqueles pleiteados.  Nos últimos 3 anos, o OPEX girou em torno de R$ 500 milhões.  A proposta salta para valores acima de R$ 700 milhões (sendo R$ 951 para 2026). Nota-se que nesta comparação se deve considerar as receitas referente a OPEX dos contratos legados. 
Considerando a falta de dados para benchmarks, sugerimos a utilização do melhor índice de custo unitário histórico para a projeção dos custos futuros.
Propomos a utilização do índice OPEX/m. Ao utilizar o melhor valor histórico, o regulador incentiva a operação mais eficiente pelos transportadores. Do custo total, deve ser deduzido as receitas de OPEX previstos pelos contratos legados.
Utilizando essa metodologia, verificamos relevante redução do OPEX proposto pelas transportadoras. No caso da NTS, redução de 66%. Já na TAG, de 11%.
Importante mencionar que o risco de custos operacionais é do transportador. Custos realizado acima do aprovado, NÃO devem ensejar revisão tarifária extraordinária, conforme proposto. Tampouco custos realizados abaixo daquele aprovado devem ser revertidos à Conta regulatória. Caso contrário, o regime de regulação seria por Cost plus, e não revenue cap conforme determinado pela Lei do Gás.
</t>
  </si>
  <si>
    <t xml:space="preserve">Recalibrar OPEX por benchmarks físicos (km, diâmetro) e  assegurar parâmetros comparáveis entre transportadoras e aderência aos princípios da eficiência.
Deve-se classificar as atividades recorrentes de integridade (ILI/PIG) como OPEX operacional, enquanto apenas obras permanentes que ampliem ou substituam infraestrutura (ex.: lançadores, recebedores, substituições estruturais) devem ser tratadas como CAPEX e integradas à Base Regulatória de Ativos (BRA).
Esse critério está em consonância com a modicidade tarifária, evitando que despesas rotineiras sejam indevidamente capitalizadas e repassadas aos usuários como investimento. 
A correta segregação entre custos operacionais e de capital, promove tarifas justas, comparabilidade regulatória e segurança jurídica.
A análise de custos deve incluir também a verificação do adequado rateio de OPEX nos contratos legados, bem como, eventuais pleitos de reconhecimento de despesas, especialmente aquelas vinculadas a iniciativas de abertura de mercado que não foram previamente avaliadas sob a ótica regulatória. A incorporação desses custos ex post configuraria desvio do regime de custo do serviço, comprometendo a modicidade tarifária e a justiça distributiva entre transportadoras e usuários.
</t>
  </si>
  <si>
    <t xml:space="preserve">A faixa R$ 70–125 mil/km·ano é referência internacional consolidada; na Malha NE, o OPEX por km supera o teto em ~75%, devendo ser ajustado/justificado. 
A aceitação de despesas operacionais em patamar significativamente superior a benchmarks nacionais e internacionais afronta o princípio da modicidade tarifária e da eficiência previsto no art. 37 da Constituição Federal. Além disso, viola a lógica do regime de custo do serviço, segundo o qual apenas custos prudentes e eficientes podem compor a receita permitida.
Despesas acima dos parâmetros de referência ou discrepâncias salariais sem justificativa adequada devem ser desconsideradas, assegurando que apenas custos necessários sejam reconhecidos na BRA e refletidos nas tarifas. Tal medida preserva a neutralidade econômica do regime, garante equilíbrio entre transportadoras e usuários e reforça a conformidade da regulação com os marcos legais vigentes.
</t>
  </si>
  <si>
    <t>Em relação aos investimentos e custos de O&amp;M e G&amp;A, a apresenta apresentou gastos estáticos, o que chama a atenção dado que várias dessas cifras, como custos com pessoal e aluguéis, aumentam pelo menos em função da inflação.</t>
  </si>
  <si>
    <t>idem item 42</t>
  </si>
  <si>
    <t>idem item 43</t>
  </si>
  <si>
    <t>No caso dos gasodutos que não fazem parte dos Contratos Legados, o volume usado para o cálculo da tarifa deve ser a média das capacidades contratadas ao longo dos últimos quatro anos, englobando contratos com durações anual, trimestral, mensal e diária. As diferenças entre o volume previsto e o efetivamente realizado precisam ser registradas em uma Conta Regulatória, com ajuste e compensação no exercício seguinte, considerando o período-base de 1º de outubro a 30 de setembro.
Quanto aos Contratos Legados ainda vigentes, a tarifa deve refletir completamente o compromisso de volume original assumido pela Petrobras sob o regime ship-or-pay. Isso inclui não apenas a receita, mas também o risco relacionado à demanda, que foi precificado integralmente nos contratos e não deve ser transferido para outros usuários do sistema de transporte. Eventuais custos decorrentes desse risco devem ser tratados exclusivamente entre Petrobras e as transportadoras, em âmbito privado.</t>
  </si>
  <si>
    <t xml:space="preserve">É crucial separar claramente os ativos vinculados aos Contratos Legados daqueles submetidos ao novo regime regulatório para manter a modicidade das tarifas e a estabilidade do mercado de gás natural. No caso dos ativos legados, a Petrobras assumiu compromissos contratuais do tipo ship-or-pay, que garantiram a receita e o volume mínimo, riscos esses que foram completamente remunerados ao longo dos contratos e não devem ser repassados para distribuidoras e consumidores finais. Eventuais custos decorrentes desses contratos devem ser tratados exclusivamente entre Petrobras e as transportadoras, sem impactar o mercado em geral.
Para os ativos que não fazem parte dos contratos legados, a aplicação da média dos volumes contratados nos últimos quatro anos assegura maior estabilidade tarifária e diminui o impacto de variações temporárias, enquanto o uso da Conta Regulatória para ajustar diferenças promove transparência e neutralidade temporal no regime tarifário.
Assim, a proposta garante o respeito integral aos contratos legados e impede que riscos privados sejam repassados aos usuários do transporte, especialmente às distribuidoras e seus consumidores, promovendo tarifas justas, estáveis e com segurança jurídica.
</t>
  </si>
  <si>
    <t>Para os gasodutos fora dos Contratos Legados, o volume utilizado para o cálculo tarifário deve ser a média das capacidades contratadas nos últimos quatro anos, incluindo contratos anuais, trimestrais, mensais e diários. Diferenças entre o previsto e o realizado devem ser registradas na Conta Regulatória, com compensação no próximo exercício (período-base de 01/10 a 30/09). Já nos Contratos Legados em vigor, a tarifa precisa refletir integralmente o compromisso de volume original (ship-or-pay) assumido pela Petrobras, abrangendo tanto a receita quanto o risco de demanda. Esse risco foi completamente precificado nos contratos e não pode ser repassado para outros usuários do sistema de transporte. Qualquer ônus deve ser tratado exclusivamente entre Petrobras e transportadoras, no âmbito privado.</t>
  </si>
  <si>
    <t xml:space="preserve">A separação entre os ativos vinculados a Contratos Legados e aqueles que já estão sob o novo regime regulatório é crucial para manter tarifas acessíveis e previsibilidade no setor de gás natural. 
Nos ativos legados, a Petrobras assumiu compromissos contratuais de ship-or-pay (SoP), que garantiram receita e volumes mínimos. Esses riscos foram devidamente remunerados durante a vigência dos contratos privados e não devem ser repassados às distribuidoras ou consumidores. Qualquer custo associado a esses contratos deve ser resolvido exclusivamente entre a Petrobras e as transportadoras, sem impacto ao mercado.
Para os ativos fora dos contratos legados, a média dos volumes contratados nos últimos quatro anos traz mais previsibilidade e suaviza flutuações conjunturais, garantindo tarifas alinhadas à realidade do mercado. A Conta Regulatória para compensar desvios reforça a transparência e a neutralidade temporal do regime.
Assim, a metodologia proposta respeita integralmente os contratos legados, mas impede que riscos privados sejam transferidos aos usuários de transporte, assegurando tarifas justas, estáveis e juridicamente seguras para distribuidoras e consumidores.
</t>
  </si>
  <si>
    <t xml:space="preserve"> Contribuições
Para gasodutos fora dos Contratos Legados, o volume considerado na tarifa deve corresponder à média das capacidades contratadas nos últimos quatro anos, e quaisquer diferenças entre o previsto e o realizado devem ser registradas em Conta Regulatória e compensadas no exercício seguinte.
Nos Contratos Legados ainda vigentes, a tarifa deve refletir integralmente o compromisso de volume original assumido pela Petrobras, conforme cláusulas de ship-or-pay, incluindo receita e risco de demanda. Esse risco não pode ser transferido ou socializado com os demais usuários, devendo qualquer ônus ser resolvido exclusivamente entre Petrobras e transportadoras.
Enquanto os contratos legados estiverem em vigor, a tarifa não pode ser ajustada por variações de consumo, garantindo respeito aos compromissos contratuais, estabilidade tarifária e previsibilidade para os usuários do sistema de transporte de gás natural.
</t>
  </si>
  <si>
    <t xml:space="preserve">Não há qualquer justificativa para a queda de demanda. O demanda de gás natural no Brasil é crescente, alinhada aos objetivos estratégicos do país. A diversificação de fontes de gás acompanhada da integração dos Sistemas de Transporte visa não prejudicar volumes de determinado Transportador em detrimento de outro. Sem adentrar na questão da premissa adotada para o mercado térmico, o mais recente estudo da EPE para os próximos dez anos não aponta queda de demanda para o mercado não térmico. A projeção de Oferta Boliviana é tímida em relação às previsões gerais do mercado, notadamente a partir de 2028. A redução da contratação da Petrobras no ponto de entrada de Corumbá não deve ser considerada isoladamente, considerando os demais agentes de mercado, Concessionária e Consumidores Livres e, sobretudo, deve sim ser considerada a comercialização do gás argentino no horizonte do próximo Ciclo Regulatório.
Não há qualquer justificativa para a queda de demanda. O demanda de gás natural no Brasil é crescente, alinhada aos objetivos estratégicos do país. A diversificação de fontes de gás acompanhada da integração dos Sistemas de Transporte visa não prejudicar volumes de determinado Transportador em detrimento de outro. Sem adentrar na questão da premissa adotada para o mercado térmico, o mais recente estudo da EPE para os próximos dez anos não aponta queda de demanda para o mercado não térmico. O volume movimentado pela Msgás na Zona de Saída MS1 é superior a 500.000m³/dia. </t>
  </si>
  <si>
    <t xml:space="preserve">Inicialmente, cabe-nos salientar a influência dos contratos legados na definição da demanda a ser (re)contratada pelo mercado. Finalizados os contratos Malhas SE e NE, a Petrobras manterá relevante capacidade contratada através dos demais contratos legados. Contudo, não está claro como a capacidade contratada dos contratos legados, que obedecem a uma lógica de capacidade por gasoduto, serão adequados para o regime de entradas e saídas. Segundo a NTS:
“A metodologia utilizada considerou o cenário de mudanças nos GTAs Legados, o fim do Acordo de Redução de Flexibilidade “ARF” junto com a Petrobras e a situação de expectativa de contratação das térmicas para contratos anuais”
Tal metodologia não foi explicitada na documentação que acompanha a consulta pública. ABRACE Energia entende que os contratos legados devem ser preservados na sua essência: receita e capacidade contratada. Dito de outra forma, a adequação dos contratos, ou novos ARF, não podem ensejar redução de capacidade contratada à Petrobras. Ou seja, possíveis ociosidades nas capacidades contratados dos contratos legados que porventura existam NÃO podem ser repassadas ao mercado. Tal premissa é essencial para dimensionamento da demanda a ser contratada nos processos de oferta de capacidade.
Outro aspecto relevante em relação ao dimensionamento da demanda é a perspectiva de despacho termelétrico considerado. Nota-se que as transportadoras construíram cenários “sem térmicas”, dado a finalização de alguns contratos (PPAs) das térmicas com o SIN. Este cenário, na visão da ABRACE Energia é inexistente. Está claro por relatos dos órgãos competentes (ONS e EPE) que o SIN necessitará do despacho térmico nos próximos anos para garantir a confiabilidade do sistema elétrico. Portanto, a projeção da demanda de gás para geração termelétrica não deve se basear nos contratos PPAs vigentes, mas sim na previsão de despacho emitido pelos órgãos competentes, dado a quantidade de usinas “merchant” que iniciarão o próximo ano.
Por fim, conforme já exposto, causou-nos estranhamento a proposição de investimentos em ampliação do sistema sem a contraparte de contratação de demanda. Conforme já exposto, investimentos focados em ampliação de capacidade devem passar pelo processo de consulta pública para determinação da demanda e definição do benefício sistêmico.
</t>
  </si>
  <si>
    <t xml:space="preserve">A queda prevista para contratação de capacidade nos sistemas TAG e TBG pode ser, em grande medida, explicada pela finalização dos contratos legados, já que a capacidade ora contratada não seria integralmente recontratada. Trata-se de evidência relevante para que o regulador atue para a justa realocação das capacidades dos contratos legados vigentes de forma a não onerar o restante do mercado.
Sob o aspecto da demanda termelétrica, a projeção deve considerar a melhor informação dos órgãos competentes, ONS e EPE. Trata-se da melhor informação disponível e não apenas considerar a expectativa de despacho com base nos contratos vigentes conforme proposto pelas transportadoras.  
Ademais, citamos a incoerência dos cenários de demanda constantes no Plano Coordenado colocado em consulta pública em relação ao considerado na proposta tarifária. Parece-nos haver uma distorção na demanda do Plano Coordenado para justificar novos investimentos, ao passo que essa demanda não é refletida na proposta tarifária. 
</t>
  </si>
  <si>
    <t xml:space="preserve">sistema elétrico. Portanto, a projeção da demanda de gás para geração termelétrica não deve se basear nos contratos PPAs vigentes, mas sim na previsão de despacho emitido pelos órgãos competentes, dado a quantidade de usinas “merchant” que iniciarão o próximo ano.
Por fim, conforme já exposto, causou-nos estranhamento a proposição de investimentos em ampliação do sistema sem a contraparte de contratação de demanda. Conforme já exposto, investimentos focados em ampliação de capacidade devem passar pelo processo de consulta pública para determinação da demanda e definição do benefício sistêmico.
</t>
  </si>
  <si>
    <t xml:space="preserve">Para os gasodutos não incluídos no conjunto dos Contratos Legados, o volume a ser considerado para efeito do cálculo das tarifas de transporte, será a média dos últimos 4 anos. As diferenças verificadas serão levadas a Conta Regulatória e compensadas no ano imediatamente posterior. Para tanto o balanço deverá considerar o período de 01/10 de um determinado ano até 30/09 do ano subsequente. 
O volume a ser considerado na tarifa dos contratos legados (que ainda não venceram) deve refletir o compromisso de volume original da Petrobras – isto é, a cláusula de ship-or-pay dos contratos. 
Os contratos legados devem ser respeitados em sua totalidade: não somente a receita, mas também o compromisso de volume (SoP), que era da Petrobras com as transportadoras.  Esse risco de volume não pode ser transferido para o mercado. 
Qualquer ônus decorrente deste cálculo deve ser resolvido entre Petrobras e transportadoras – afinal, se trata de um risco privado assumido pela Petrobras junto a agentes privados (as transportadoras) através de compromissos particulares. Em outras palavras, o risco de volume em torno dos contratos legados não pode ser socializado com os demais usuários da malha de transporte. 
A parcela dos legados ainda não finalizados, a tarifa não pode subir por conta da redução de demanda do mercado, porque a Petrobras deve manter seu compromisso de volume (SoP - ship or pay).
</t>
  </si>
  <si>
    <t xml:space="preserve">A metodologia proposta diferencia adequadamente o tratamento dos gasodutos vinculados a contratos legados e dos gasodutos em regime de nova regulação.
Nos ativos legados, a Petrobras assumiu contratualmente obrigações de ship-or-pay (SoP), que garantiam não apenas a receita, mas também o compromisso de volume mínimo. Esse risco de demanda foi integralmente precificado e remunerado ao longo da vigência dos contratos privados. Por isso, não é compatível com as boas práticas regulatórias socializar esse risco com os demais usuários do sistema de transporte: qualquer ônus decorrente deve ser resolvido entre Petrobras e transportadoras, no âmbito privado. Assim, assegura-se o respeito aos contratos e evita-se transferir para terceiros um risco que não assumiram.
Para os ativos não abrangidos pelos contratos legados, a utilização da média dos volumes contratados nos últimos quatro anos garante previsibilidade e suaviza variações conjunturais, ao mesmo tempo em que preserva a aderência da tarifa à realidade de mercado. A compensação via Conta Regulatória reforça a neutralidade temporal, corrigindo eventuais desvios de forma transparente no ciclo seguinte.
Essa solução respeita integralmente os contratos legados, protege os demais usuários contra riscos privados que não lhes cabem e, ao mesmo tempo, cria uma base tarifária justa, transparente e estável para o período regulatório
</t>
  </si>
  <si>
    <t xml:space="preserve">Consideramos que o período analisado no cenário de referência analisa períodos desatualizados, tendo em vista que nos outros cenários a base de dados analisada compreendia o período entre janeiro de 2023 e dezembro de 2024. Além disso, o período analisado em cenário de referência compreende limites inferiores de despacho termelétrico. </t>
  </si>
  <si>
    <t>Assim como no caso da TBG, seria necessário considerar um período maior para mitigar efeitos isolados, no qual foi utilizado o período de 5 anos mais análise qualitativa do período futuro. 
Adicionalmente, é necessário maior embasamento na taxa de crescimento considerada na demanda a partir de 2025 tendo em vista que a referência de 1,5% a.a. está abstrata, sem abertura da expectativa de despacho termelétrico e consumo industrial</t>
  </si>
  <si>
    <t>idem item 44</t>
  </si>
  <si>
    <t>idem item 45</t>
  </si>
  <si>
    <t>Sugere-se que a ANP exija da TAG a apresentação detalhada da metodologia de alocação da RMP entre pontos de entrada e saída, com fundamentação técnica que assegure isonomia entre os usuários e aderência ao art. 10 da Resolução ANP nº 15/2014.</t>
  </si>
  <si>
    <t>A forma de divisão da RMP impacta diretamente a estrutura tarifária e pode ensejar subsídios cruzados entre diferentes grupos de usuários. A ausência de transparência nos critérios de split dificulta a avaliação do equilíbrio econômico da tarifa e pode onerar consumidores industriais em determinadas regiões. A ANP deve exigir clareza metodológica e justificativas quantitativas que demonstrem que o split é proporcional ao uso efetivo da infraestrutura, garantindo justiça tarifária e previsibilidade aos agentes de mercado.</t>
  </si>
  <si>
    <t>A manutenção da alocação 70% Entrada e 30% Saída é essencial, principalment eà luz da padronização das regras de transporte, observadas as propostas dos demais transportadores. Ademais, qualquer mudança de direção necessita de uma regra de transição que garanta previsibilidade para os Usuários do serviço.</t>
  </si>
  <si>
    <t xml:space="preserve">NTS e TAG propõem 70/30 entre entrada e saída; a TBG sugere 60/40. Antes de fixar proporções, é recomendável uma análise de causalidade de custos, buscando estabilidade ao longo do ciclo e evitando revisões sem mudança estrutural. O tema deveria ter sido objeto de consulta prévia com proposta consolidada da ANP.
</t>
  </si>
  <si>
    <t xml:space="preserve">Seria desejável que a ANP determinasse os encargos de capacidade para os pontos de entrada e saída de forma a garantir maior liquidez e adequada alocação de risco entre os carregadores de entrada e saída. Sob essa ótica, a ABRACE Energia reforça a acertada decisão tomada pela Agência em 2019, que adotou a proporção dos custos 70% na entrada e 30% na saída, tendo em vista que os carregadores de saída tendem a ter menor porte financeiro e, dessa forma, teriam maior custo na apresentação de garantias financeiras na contratação do transporte. A equalização ou reversão dessa proporção tem grande potencial em impor barreira ao acesso de carregadores de saída, em função das garantias contratuais exigidas. Ademais, os custos relativos à contratação da entrada são repassados aos consumidores finais, na contratação da molécula.
As alterações de contratação de entrada, fruto de mudanças de disponibilidade do gás ou condições comerciais serão sanadas pela integração das áreas de mercado.
</t>
  </si>
  <si>
    <t xml:space="preserve">A TAG esta propondo a alocação de 70% (setenta por cento) para o conjunto de pontos de entrada e 30% (trinta por cento) para o conjunto das zonas de saída.
Estas definições deveriam ser precedidas de uma análise de causalidade de custos, objetivando promover estabilidade ao longo do ciclo e revisões apenas ante mudanças estruturais, e já deveriam entrar num processo de consulta pública previamente analisado e deliberado.
Essas e muitas outras questões envoltas nessa CP 08/2025 demonstram de forma clara que a ANP não estruturou adequadamente e previamente esse processo, impedindo a participação social, e o mais apropriado, seguindo os princípios constitucionais que regem o serviço público, seria a ANP considerar a CP 08/2025 como uma consulta prévia, trazendo, após analisadas as contribuições, uma proposta ordenada e harmonizada a uma definitiva consulta pública. 
</t>
  </si>
  <si>
    <t xml:space="preserve">Considerando as boas práticas internacionais como indica a resolução 03/2022 do Conselho Nacional de Política Energética – CNPE, a ANP deveria buscar uma alocação de custos entre ponto de entrada e de saída de 50%. Embora existam exceções, essa é uma tendencia nas regulações internacionais.
Alocação na proporção 70% (setenta por cento) para o conjunto de pontos de entrada e 30% (trinta por cento) para o conjunto das zonas de saída como proposto pela TAG não é comum de se encontrar.
No caso de alocação dos investimentos, normalmente no caso dos gasodutos 50% são alocados entre entrada e saída, ficando os investimentos nos pontos de entrada alocados na entrada e os City Gates alocados na saída. 
O princípio de causalidade assegura neutralidade e evita subsídios cruzados entre pontos, alinhando tarifa e uso às boas práticas internacionais.
</t>
  </si>
  <si>
    <t xml:space="preserve">O modelo de entrada e saída, aplicado adequadamente, se demonstra como o mais equilibrado pois facilita a competição gás – gás. É utilizado em quase toda a União Europeia - UE. 
Já o modelo postal vem sendo cada vez menos utilizado, no entanto numa fase de início de processo de abertura de mercado ele se encaixa melhor na medida em que é positivo para a competição gás – gás que no caso do Brasil, se reveste da maior importância na medida em que ainda existe uma grande concentração de mercado, em especial, nas regiões Sul e Sudeste.
No entanto, esse modelo de tarifa postal requer um Gestor Técnico do Sistema de forma a mitigar o uso das redes e evitar congestionamento.
A eleição entre o melhor modelo vai depender, dentre outros, do nível de congestão das redes. Maior congestão requer menor flexibilidade. Menor congestão possibilita maior flexibilidade.
Na EU, se aplica o modelo de entrada – saída. Não existe, em geral, congestionamento e existe o desejo de abrir o mercado e estimular a competição Gás – Gás.
O congestionamento de capacidade ocorre quando a demanda por capacidade excede à oferta e pode ser tanto contratual como física. 
Na União Europeia, o gerenciamento do congestionamento da capacidade é considerado fundamental para assegurar a eficiência do uso e da maximização da capacidade das redes de gás natural, bem como da melhora do funcionamento do mercado como um todo. 
Se define o congestionamento contratual para o transporte de gás natural, que corresponde a situação de impedimento contratual ao atendimento de demanda por capacidade, quando esta não se encontra plenamente utilizada. 
É necessário adotar mecanismos de eliminação de congestionamento contratual nos pontos de entrada e de saída dos sistemas de transportem sempre que necessário. 
Já a Lei n° 14.134/2021 estabelece em seu art. 33, dentre outras disposições, que cabe à ANP acompanhar o funcionamento do mercado de gás e adotar mecanismos de estímulo à eficiência e à competitividade e de redução da concentração na oferta de gás. 
Nesse sentido, a adoção de mecanismos ou procedimentos para lidar com congestionamentos contratuais e físicos nas infraestruturas essenciais se alinha aos ditames legais na medida em que contribuem para o incremento da competitividade e da eficiência. 
</t>
  </si>
  <si>
    <t xml:space="preserve">Se define o congestionamento contratual para o transporte de gás natural, que corresponde a situação de impedimento contratual ao atendimento de demanda por capacidade, quando esta não se encontra plenamente utilizada. 
É necessário adotar mecanismos de eliminação de congestionamento contratual nos pontos de entrada e de saída dos sistemas de transportem sempre que necessário. 
</t>
  </si>
  <si>
    <t>10% Locacional e 90% Postal</t>
  </si>
  <si>
    <t>Sugere-se que a ANP avalie com rigor a aplicação de metodologia predominantemente postal, como defendida pela TAG, verificando se esta não gera distorções locacionais relevantes e subsídios cruzados entre diferentes usuários do sistema.</t>
  </si>
  <si>
    <t>A aplicação de tarifa postal uniforme pode beneficiar consumidores em pontos distantes da malha em detrimento de usuários mais próximos às entradas, criando distorções de sinal econômico e penalizando setores industriais que demandam previsibilidade e aderência entre custo e distância percorrida pelo gás. A Resolução ANP nº 15/2014, art. 10, § 3º, prevê a possibilidade de diferenciação tarifária por localização, o que permite uma estrutura mais justa e eficiente. Recomenda-se que a ANP promova análise técnica detalhada, considerando alternativas híbridas (postal + locacional), que conciliem simplicidade tarifária com justiça econômica para diferentes perfis de consumidores.</t>
  </si>
  <si>
    <t>A Lei nº 14.134/2021 (Nova Lei do Gás) instituiu o modelo de contratação de capacidade de transporte pelo sistema Entrada-Saída, em substituição às modalidades anteriormente utilizadas, como postal ou ponto a ponto.
Nesse modelo, a contratação da capacidade de movimentação da molécula de gás é segmentada entre pontos de entrada e pontos de saída do sistema, de forma que os ofertantes contratam capacidade para injetar gás na malha de transporte, enquanto os consumidores ou comercializadores contratam capacidade para retirar o gás.
O regime de entrada e saída possibilita que os usuários da rede firmem contratos de capacidade de transporte de maneira independente para a injeção e a retirada do gás, o que favorece a liquidez das transações, estimula a concorrência e permite a formação de hubs de comercialização, alinhando o mercado brasileiro de gás natural às melhores práticas internacionais.
A manutenção da metodologia atual 50% Postal e 50% CWD é uma medida de equilíbrio para os Usuários. E a alteração desejada não se justifica pela estabilidade tarifária que também se alcança na premissa atual. No caso da Msgás, a metodologia 100% CWD é mais vantajosa atualmente. De qualquer modo, qualquer alteração necessita de uma regra de transição que garanta previsibilidade para os Usuários do serviço.</t>
  </si>
  <si>
    <t xml:space="preserve">O modelo entrada–saída favorece a competição gás–gás e predomina na UE. Contudo, em mercados ainda concentrados, um componente postal mais robusto pode facilitar a transição. A escolha depende do grau de congestão: maior congestão exige menos flexibilidade; menor congestão permite ampliá-la. É fundamental adotar mecanismos para lidar com congestionamentos contratuais e físicos, em linha com a Lei nº 14.134/2021 (art. 33), promovendo eficiência e competição.
</t>
  </si>
  <si>
    <t xml:space="preserve">Em regimes postais, a tarifa é calculada de forma a recuperar o custo médio de utilização do sistema de transporte. Assim, todas as transações pagam a mesma tarifa de transporte, independentemente, do local em que o gás é injetado ou retirado. Segundo a ANP, na Nota Técnica nº 004/2016-SCM, de abril de 2016, este tipo de regime é normalmente aplicado em mercados nos quais prevalecem o conceito de universalização dos serviços, em que não há preocupação com a influência da sinalização de preços no processo concorrencial ou em mercados ultra maduros, nos quais novos investimentos têm importância marginal.
Já em metodologias que envolvem fatores locacionais, a tarifa é calculada com base entre a distância onde o gás natural é injetado e retirado do sistema. Ainda, segundo a ANP, na nota técnica em comento, esse tipo de tarifação é recomendável para malhas de transporte com predominância de gasodutos longos e unidirecionais, sendo, contudo, de difícil aplicação para sistemas complexos, em que os fluxos contratuais não refletem fielmente os custos físicos.
Assim, a conclusão da Agência, tendo em vista o estágio de maturidade do mercado brasileiro de gás natural e a necessidade de sinalizar de forma eficiente a utilização e os investimentos à rede de transporte, indica como mais adequado aplicar o fator locacional, estruturado em zonas. Sob essa ótica, a ABRACE Energia considera adequada essa recomendação com a ressalva de que sejam mantidos percentuais de fatores postais às tarifas, a partir de uma análise operacional do sistema de transporte brasileiro, de modo a mitigar os impactos tarifários para os pontos extremos do sistema de transporte e distantes do centro de carga.
</t>
  </si>
  <si>
    <t xml:space="preserve">No atual momento de abertura do mercado de gás nas regiões nordeste e sudeste do país, seria interessante um peso maior do componente postal na recuperação da Receita Máxima Permitida – RMP.
Outra possibilidade seria manter a tarifa postal como regra; aplicar ajustes locacionais só quando houver restrição estrutural comprovada e necessidade de sinal econômico (ex.: expansão incremental), com critérios públicos de ativação/desativação.
A proposta  da TAG foi 10% locacional e 90% postal – sem indicação de um cronograma.
Embora na UE, os países membros estejam migrando para um fator 100% locacional (na Itália é 100% locacional desde 2007) aqui a migração de um sistema 100% postal para locacional deveria estar condicionado a uma maior competição e desconcentração de mercado. 
A migração deveria ocorrer de forma gradual como ocorreu na Espanha. 
Seria interessante a ANP considerar a possibilidade de um mecanismo de alteração automática de pontos de entrega e diferentes zonas de saída, sempre que não exista um congestionamento.
</t>
  </si>
  <si>
    <t xml:space="preserve">O modelo de entrada e saída, aplicado adequadamente, se demonstra como o mais equilibrado pois facilita a competição gás – gás. É utilizado em quase toda a União Europeia - UE. 
Já o modelo postal vem sendo cada vez menos utilizado, no entanto numa fase de início de processo de abertura de mercado ele se encaixa melhor na medida em que é positivo para a competição gás – gás que no caso do Brasil, se reveste da maior importância na medida em que ainda existe uma grande concentração de mercado, em especial, nas regiões Sul e Sudeste.
No entanto, esse modelo de tarifa postal requer um Gestor Técnico do Sistema de forma a mitigar o uso das redes e evitar congestionamento.
A eleição entre o melhor modelo vai depender, dentre outros, do nível de congestão das redes. Maior congestão requer menor flexibilidade. Menor congestão possibilita maior flexibilidade.
Na EU, se aplica o modelo de entrada – saída. Não existe, em geral, congestionamento e existe o desejo de abrir o mercado e estimular a competição Gás – Gás.
O congestionamento de capacidade ocorre quando a demanda por capacidade excede à oferta e pode ser tanto contratual como física. 
Na União Europeia, o gerenciamento do congestionamento da capacidade é considerado fundamental para assegurar a eficiência do uso e da maximização da capacidade das redes de gás natural, bem como da melhora do funcionamento do mercado como um todo. 
Se define o congestionamento contratual para o transporte de gás natural, que corresponde a situação de impedimento contratual ao atendimento de demanda por capacidade, quando esta não se encontra plenamente utilizada. 
É necessário adotar mecanismos de eliminação de congestionamento contratual nos pontos de entrada e de saída dos sistemas de transportem sempre que necessário. 
Já a Lei n° 14.134/2021 estabelece em seu art. 33, dentre outras disposições, que cabe à ANP acompanhar o funcionamento do mercado de gás e adotar mecanismos de estímulo à eficiência e à competitividade e de redução da concentração na oferta de gás. 
Nesse sentido, a adoção de mecanismos ou procedimentos para lidar com congestionamentos contratuais e físicos nas infraestruturas essenciais se alinha aos ditames legais na medida em que contribuem para o incremento da competitividade e da eficiência. 
</t>
  </si>
  <si>
    <t xml:space="preserve">É necessário adotar mecanismos de eliminação de congestionamento contratual nos pontos de entrada e de saída dos sistemas de transportem sempre que necessário. 
Já a Lei n° 14.134/2021 estabelece em seu art. 33, dentre outras disposições, que cabe à ANP acompanhar o funcionamento do mercado de gás e adotar mecanismos de estímulo à eficiência e à competitividade e de redução da concentração na oferta de gás. 
Nesse sentido, a adoção de mecanismos ou procedimentos para lidar com congestionamentos contratuais e físicos nas infraestruturas essenciais se alinha aos ditames legais na medida em que contribuem para o incremento da competitividade e da eficiência. 
</t>
  </si>
  <si>
    <t>Propõe-se que a ANP conduza uma consulta pública específica ou audiência técnica focada na avaliação da alocação do modelo tarifário entre fatores postal e locacional.</t>
  </si>
  <si>
    <t>Deve haver alinhamento entre as transportadoras nos pontos de interconexão.</t>
  </si>
  <si>
    <t>Companhia de Gás do Espirito Santo - ES Gás</t>
  </si>
  <si>
    <t>Propõe-se a exclusão das tarifas de interconexão como medida para ampliar o acesso à infraestrutura de transporte, promover concorrência e liquidez no mercado. A iniciativa viabiliza a expansão do gás para regiões com menor densidade de consumo e alto potencial de desenvolvimento.</t>
  </si>
  <si>
    <t xml:space="preserve">A exclusão das tarifas de interconexão representa uma medida estratégica para ampliar o acesso de novos agentes à infraestrutura de transporte de gás natural, permitindo o escoamento de gás de diferentes origens e promovendo maior concorrência no suprimento e liquidez ao mercado. A exclusão estimula diretamente o desenvolvimento da rede em áreas mais distantes do baricentro da carga, levando para a expansão do mercado em áreas que atualmente tenham menor densidade de consumo, porém com alto potencial de crescimento.
Ao viabilizar a chegada de um gás mais competitivo e para novas localidades, cria-se um ambiente mais propício à implantação de projetos industriais, comerciais, residenciais e veiculares, fortalecendo a interiorização do energético e promovendo o desenvolvimento econômico e social de forma mais equilibrada. A medida também favorece o aproveitamento da infraestrutura existente, elevando o fator de carga dos gasodutos e gerando ganhos de eficiência sistêmica, com reflexos positivos para todos os usuários.
</t>
  </si>
  <si>
    <t xml:space="preserve">Justificativa:
A ANP deve analisar com cuidado os efeitos da aplicação de um desconto padrão nas tarifas de interconexão para todas as transportadoras. Apesar de o transporte operar sob regime de autorização, a extensão da malha confere às transportadoras características de monopólio natural, em que uma única operadora executaria o serviço com maior eficiência e menor custo, eliminando a necessidade de tarifas de interconexão.
Qualquer aumento na tarifa de conexão para compensar redução de fluxo em determinada malha pode ser repassado aos carregadores e, consequentemente, aos consumidores finais. Portanto, é essencial que a ANP avalie detalhadamente os impactos sobre eficiência, competitividade e modicidade tarifária, garantindo que custos adicionais não sejam indevidamente transferidos aos usuários.
</t>
  </si>
  <si>
    <t xml:space="preserve">A ANP deveria avaliar os eventuais impactos na tarifa de transporte da TBG de uma tarifa de interconexão com desconto padrão para as 3 transportadoras igual a 95%.
Embora no Brasil, o transporte seja uma atividade sob regime de autorização, ela tem uma característica de monopólio natural na extensão da malha. Dessa forma, uma única transportadora realizaria com maior eficiência e menor custo que diferentes transportadoras. Caso existisse uma única transportadora não existiria tarifa de interconexão entre elas.
A proposta da TBG nesse momento, ao fixar em 50% a redução do desconto na tarifa de interconexão, tem como objetivo incrementar suas receitas com uma maior cobrança de tarifa de interconexão. Isso está motivado na previsão de redução do fluxo de gás boliviano (com consequente perda de receita). Se espera que para compensar a redução do fluxo de gás boliviano, ocorrerá o aumento do fluxo de gás da malha da NTS para a sua malha. Uma maior tarifa de conexão permite reduzir o impacto.
No entanto, essa maior tarifa de conexão será paga pelo carregador que compensará esse gasto adicional no custo do gás. Cabe a ANP analisar em profundidade essa proposta da TBG. 
</t>
  </si>
  <si>
    <t>Sugere-se que a ANP condicione a concessão de eventuais descontos nas tarifas de interconexão à comprovação de neutralidade econômica, garantindo que tais descontos não resultem em subsídios cruzados entre usuários ou em desequilíbrio tarifário.</t>
  </si>
  <si>
    <t>O art. 11 da Resolução ANP nº 15/2014 admite a aplicação de descontos nas tarifas de interconexão, desde que não onerem outros usuários. No entanto, a TAG não apresentou critérios objetivos que assegurem a neutralidade desses descontos. Caso aplicados de forma indiscriminada, podem distorcer o sinal econômico das tarifas, criar barreiras de entrada a novos agentes e privilegiar determinados usuários em detrimento de outros. É fundamental que a ANP estabeleça parâmetros claros, transparentes e auditáveis para a concessão desses descontos, assegurando isonomia e preservação da modicidade tarifária.</t>
  </si>
  <si>
    <t xml:space="preserve">Propostas atuais: TBG 50%, NTS 90% e TAG 95%. Para estimular integração entre áreas de mercado e evitar barreiras, sugere-se padronizar descontos de interconexão em 95%, desde que comprovadamente pró-concorrência e sem subsídios cruzados, com transparência e neutralidade competitiva.
</t>
  </si>
  <si>
    <t xml:space="preserve">Sugerimos que a ANP mantenha os descontos aplicados até o endereçamento de regulação específica para a integração entre áreas de mercado e das atribuições do gestor de área de mercado e de conciliação de receita entre transportadoras.
A discussão de integração entre as áreas de mercado é elementar para mitigar aumentos tarifários decorrente do efeito de migração de capacidade contratada entre áreas de mercado. Tal efeito já pode ser verificado na proposta dos transportadores, em que há relevante aumento tarifário da TBG, em detrimento da NTS, dado a migração da entrada do gás da Bolívia para o Pré-sal.
</t>
  </si>
  <si>
    <t xml:space="preserve">Idealmente, o acesso ao transporte não deve ser dificultado por barreiras ou ausência de informações para contratar capacidade nos pontos que interconectam as redes operadas por diferentes transportadoras ou mesmo pela sobreposição de custos. Entretanto, reconhecemos os desafios relativos à transição a um ambiente concorrencial em uma perspectiva de mudança do modelo de alocação desta capacidade.
A resolução destas questões, contudo, se faz urgente, pois, do contrário, postergará a diversidade da oferta e o surgimento da liquidez, tão necessária ao desenvolvimento das transações entre novos players. Neste sentido, há aquelas mudanças que dependem de regulação, por exemplo, a integração total das zonas de balanceamento e intercâmbio de receitas, decorrentes do acesso e operação integrados, mas também há aquelas melhorias contratuais pela decisão do regulador que podem beneficiar o mercado e promover liquidez.
Os problemas advindos da recuperação de receita decorrente dos descontos nas interconexões transcendem, ao nosso ver, à definição de tais descontos, pelo contrário, remetem à ausência de uma visão integrada do transporte e da conciliação de receitas entre transportadoras, que impactam inclusive decisões de investimentos, cujo benefício será percebido pela área de mercado de capacidade adjacente àquela área que custeou o investimento.
Assim, recomendamos que a ANP mantenha os descontos aplicados até o endereçamento de regulação específica para a integração entre áreas de mercado e das atribuições do gestor de área de mercado e de conciliação de receita entre transportadoras. Qualquer decisão de retirar os descontos nas interconexões devem resguardar os carregadores de possíveis empilhamentos tarifários.
</t>
  </si>
  <si>
    <t xml:space="preserve"> carregadores de possíveis empilhamentos tarifários.
</t>
  </si>
  <si>
    <t xml:space="preserve">Em condições normais, o ideal seria padronizar o desconto para todos os pontos de interconexão a proposta da TAG é de 95% visando uma maior integração entre áreas de mercado. 
Assim, permitir descontos padronizados para interconexões sempre que sejam comprovadamente pró-concorrência, condicionados a neutralidade competitiva, transparência e ausência de subsídio cruzado. 
</t>
  </si>
  <si>
    <t>Embora no Brasil, o transporte seja uma atividade sob regime de autorização, ela tem uma característica de monopólio natural na extensão da malha. Dessa forma, uma única transportadora realizaria com maior eficiência e menor custo que diferentes transportadoras. Caso existisse uma única transportadora não existiria tarifa de interconexão entre elas</t>
  </si>
  <si>
    <t>Adoção do Índice Nacional de Preços ao Consumidor Amplo – IPCA, ou índice que venha a substituí-lo como padrão.</t>
  </si>
  <si>
    <t xml:space="preserve">Resguardadas as regras dos contratos legados, as receitas deveriam ser atualizadas pelo IPCA de acordo com o disposto na legislação vigente, equiparando a atualização dos investimentos com as da receita, conforme § 6º, do Art. 6º-F do Decreto  que regulamenta a Lei do Gás.  Para a outorga da autorização, serão exigidos do interessado, sem prejuízo de outros requisitos, nos termos da regulação da ANP:
“II - adoção do Índice Nacional de Preços ao Consumidor Amplo – IPCA, ou índice que venha a substituí-lo, para o reajuste do valor de investimento durante o período de amortização”
</t>
  </si>
  <si>
    <t>Sugere-se que a ANP substitua o IGP-M, atualmente utilizado pela TAG como indexador de atualização monetária, pelo IPCA ou outro índice menos volátil e mais aderente à estrutura de custos do setor de transporte de gás natural.</t>
  </si>
  <si>
    <t>A utilização do IGP-M como indexador provoca elevada volatilidade e desvios significativos em relação à dinâmica real de custos do setor, onerando de forma desproporcional os usuários. O IPCA, índice oficial de inflação utilizado pelo Banco Central, apresenta maior estabilidade e aderência ao comportamento da economia brasileira, proporcionando previsibilidade tarifária essencial para consumidores industriais. A adoção do IPCA, ou de índice alternativo de composição estável, contribui para a modicidade tarifária e reduz riscos de repasses inflacionários artificiais ao longo do ciclo tarifário.</t>
  </si>
  <si>
    <t>i) Utilizar o saldo da conta regulatória para modicidade tarifária.
ii) A proposta a ser aprovada pela ANP deve atender as diretrizes a serem aprovadas no contexto da CP ANP 05/2025 e do LRCAP de 2026.</t>
  </si>
  <si>
    <t>A utilização do IGP-M contraria o Decreto nº 10.712/2021 (art. 26, §8º) e tende a inflar a base. A padronização no IPCA evita vieses na BRA e na RMP e reforça a transparência.</t>
  </si>
  <si>
    <t xml:space="preserve">Sugerimos o IPCA por apresentar maior estabilidade e previsibilidade, em comparação a outros indicadores de preços.
Sobre os ativos construídos pelos transportadores entre 2017-2025 (desvinculados dos contratos legados), somos contrários à atualização monetária da BRA pelo IGPM, mas sim pelo IPCA que é o índice oficial da inflação brasileira. Causa-nos estranheza o fato de os transportadores ignorarem a depreciação prevista nos contratos legados, mas utilizam como índice de atualização monetária prevista nestes contratos.
</t>
  </si>
  <si>
    <t xml:space="preserve">O uso de IGP-M na atualização monetária contraria o Decreto 10.712/2021 (art. 26, §8º) e eleva artificialmente a base (~16%); a padronização evita viés na BRA e na RMP. 
</t>
  </si>
  <si>
    <t>WACC: 9,41% a.a. real, muito acima de outras referências de mercado. Abaixo, listamos algumas deliberações recentes relacionadas à distribuição de gás natural, distribuição de energia elétrica e transmissão de energia elétrica.
•	Deliberação ARSESP Nº 1.630, de Janeiro/2025, para concessionárias de gás canalizado do Estado de São Paulo: 7,90% a.a. 
•	Despacho ANEEL nº 882, de Março/2025, para ativos de distribuição de energia elétrica: 8,03% a.a. 
•	Despacho ANEEL nº 882, de Março/2025, para ativos de transmissão de energia elétrica: 7,89 % a.a.
Adicionalmente, apresentamos em anexo nota técnica com análise crítica e metodológica das taxas consideradas no custo médio ponderado de capital, a qual indica inconsistências, do ponto de vista tanto de aderência à bibliografia financeira como de práticas de mercado e de fontes e valores de referência comumente utilizados, nos seguintes parâmetros: (i) Taxa Livre de Risco (NTN-B); (ii) Prêmio de Risco de Mercado (PRM); e (iii) Estrutura de Capital (% Capital próprio e % Capital de terceiros).
Apresentamos, a seguir, uma simulação com ajuste de tais parâmetros a partir da modelagem proposta pelas transportadoras, que resultam em um WACC de 7% a.a., ao invés de 9,41% a.a.. 
(A simulação e a nota técnica supracitadas serão enviadas por email).</t>
  </si>
  <si>
    <t xml:space="preserve">A determinação do WACC  deve preceder o processo de determinação das tarifas, com uma consulta pública específica para este componente da Revisão Tarifária quinquenal.
É necessário revisar o WACC ajustando corretamente seus elementos essenciais: a taxa livre de risco, o prêmio de risco de mercado e a composição da estrutura de capital. Essa atualização é crucial para que o indicador represente com precisão o risco envolvido no transporte de gás natural, evitando remunerações indevidas e respeitando o princípio da modicidade tarifária. 
</t>
  </si>
  <si>
    <t xml:space="preserve">O Custo Médio Ponderado de Capital (CMPC), conhecido como WACC (Weighted Average Cost of Capital), proposto pela TBG em sua respectiva Nota Técnica, resulta em um valor de custo médio ponderado de capital de 9,41% ao ano em termos reais, aplicado nas projeções tarifárias contidas nesse documento para o período posterior a janeiro de 2026.  
A ABRAGET considera um WACC de 9,41% a.a. real, muito acima de outras referências de mercado. 
A partir de uma análise crítica e metodológica das taxas consideradas no custo médio ponderado de capital, verificamos inconsistências, do ponto de vista tanto de aderência à bibliografia financeira como de práticas de mercado e de fontes e valores de referência comumente utilizados, nos seguintes parâmetros: (i) Taxa Livre de Risco (NTN-B); (ii) Prêmio de Risco de Mercado (PRM); e (iii) Estrutura de Capital (% Capital próprio e % Capital de terceiros).
Associados da ABRAGET realizaram simulações com ajuste de tais parâmetros a partir da modelagem proposta pelas transportadoras, que resultam em um WACC de 7% a.a., ao invés de 9,41% a.a. Mesmas conclusões foram observadas por estudos desenvolvidos pelo Conselho de Usuários da Malha de Transporte de Gás Natural – CdU.
</t>
  </si>
  <si>
    <t xml:space="preserve">1 - Efetuar revisão detalhada da nova taxa WACC
2 - Eliminar a proposta de “prêmio adicional” na taxa WACC
3 - Manter a periodicidade do cálculo da WACC conforme previsto na Ranp15.
</t>
  </si>
  <si>
    <t xml:space="preserve">Reavaliação da taxa WACC: Observa-se um crescimento de +26,9% no custo médio de capital, principalmente devido à reavaliação da taxa livre de risco que dobrou no período. Tal incremento em um cenário de queda na demanda de 17% não contribui para a modicidade tarifária, agravando ainda mais o cenário na medida em que onera o custo do transporte para o mercado, gerando uma “espiral da morte”, queda de mercado, aumento de tarifa, perda de competitividade, mais queda de mercado. Sugere-se que a ANP revise os cálculos apresentados pela TBG e avalie a pertinência dos incrementos de forma a considerar a realidade do mercado brasileiro e os impactos que tais revisões venham a ter sobre o mercado consumidor. Além disso, destaca-se que a atividade de transporte tem risco mínimo, pois os contratos exigem 100% da capacidade contratada como compromisso, o que elimina totalmente o risco de mercado, que fica totalmente com o produtor e com a distribuidora. Além disso, todos os contratos, seja de serviço de transporte, seja de conexão, exigem garantias elevadas, o que reforça a característica de atividade de baixo risco.
Proposta TBG: criar um “prêmio adicional sobre o WACC” para investimentos em integração de rede, expansão ou projetos alinhados a metas climáticas. Resolução 15/2014: o cálculo do custo de capital deve se basear em metodologias reconhecidas (WACC), podendo a ANP aprovar alternativas, mas não há previsão de acréscimos discricionários ao WACC para tipos de projeto. Essa proposta gera uma incongruência pois introduz um incentivo não previsto, que pode elevar artificialmente tarifas.
Proposta TBG: manter a taxa de retorno do capital próprio estável em toda a vida útil dos projetos, justificando previsibilidade para debêntures incentivadas.
A Resolução 15/2014 prevê que a taxa de retorno (via WACC) deve ser calculada conforme condições de mercado, podendo ser revista pela ANP. Não há previsão de “congelamento” do custo do capital próprio por ciclo ou por ativo. Neste caso temos novamente uma incongruência, pois a proposta retira flexibilidade regulatória da ANP e cristaliza remuneração futura.
</t>
  </si>
  <si>
    <t xml:space="preserve">incentivadas.
A Resolução 15/2014 prevê que a taxa de retorno (via WACC) deve ser calculada conforme condições de mercado, podendo ser revista pela ANP. Não há previsão de “congelamento” do custo do capital próprio por ciclo ou por ativo. Neste caso temos novamente uma incongruência, pois a proposta retira flexibilidade regulatória da ANP e cristaliza remuneração futura.
</t>
  </si>
  <si>
    <t xml:space="preserve">Sugerimos a adoção para o cálculo do WACC  dos  seus parâmetros fundamentais: (1) Taxa Livre de Risco; (2) Prêmio de Risco de Mercado; e (3) Estrutura de Capital com metodologia coerente com a aplicada pela ANP para a TBG em 2019.
De forma semelhante aos demais setores regulados de infraestrutura como a energia elétrica, distribuição de gás canalizado,  o WACC, deve representar o risco efetivo da atividade de transporte de gás natural, evitando remuneração excessiva e assegurando aderência ao princípio da modicidade tarifária.
</t>
  </si>
  <si>
    <t xml:space="preserve">Contribuição: 
O WACC da TBG precisa ser revisado com rigor, garantindo calibração adequada de seus parâmetros: (i) Taxa Livre de Risco; (ii) Prêmio de Risco de Mercado; e (iii) Estrutura de Capital. A taxa atualmente proposta não reflete o baixo risco da atividade de transporte de gás natural, sem exposição ao risco de demanda, e vinculada apenas à disponibilidade e eficiência operacional.
A fixação de custo de capital ao longo de todo o ciclo desconsidera variações macroeconômicas e mudanças no perfil de risco, podendo gerar remuneração excessiva. Tal prática é incompatível com padrões nacionais e internacionais, prejudicando a competitividade do gás natural e impactando negativamente o mercado consumidor.
A ANP deve revisar os cálculos apresentados, ajustando o WACC para refletir de forma justa o risco real da atividade, proteger os usuários e assegurar tarifas compatíveis com a sustentabilidade da indústria brasileira.
</t>
  </si>
  <si>
    <t xml:space="preserve">O reconhecimento nas tarifas apenas de custos e remuneração compatíveis com os riscos efetivamente incorridos na atividade regulada são imprescindíveis para uma modicidade tarifária e a definição do WACC é um elemento determinante para assegurar que haja o equilíbrio entre a justa remuneração da transportadora e ao mesmo tempo, proteger o usuário dos serviços de transporte de tarifas excessivas. 
A atividade de transporte é a que apresenta o menor nível de risco de toda a cadeia de suprimento, pois opera sob o regime de revenue cap, onde o transportador não assume risco de demanda (volume), em razão dos contratos tipo ship or pay, estando sua remuneração condicionada à disponibilidade, à eficiência operacional e ao cumprimento de parâmetros de qualidade o que implica num risco regulatório limitado, razão pela qual o custo de capital aplicável deve ser inferior, por exemplo, ao da distribuição, que absorve integralmente as variações de volume e de mercado.
A taxa de remuneração proposta pelas transportadoras - 9,41% - se mostra incompatível com a natureza da atividade, bem como, com os padrões regulatórios nacionais e internacionais visto em atividades com risco semelhante onde se verifica taxas significativamente inferiores.
Experiência regulatória nacional e internacional indicam custos médios ponderado de capital aplicado às atividades de transporte e transmissão de energia elétrica, significativamente inferiores
ao praticado em distribuição. Isso se observa, por exemplo, nos parâmetros definidos por diferentes agências reguladoras estaduais (ARSESP jan/2025: 7,90%; AGEPAR: 8,71%; ARSP: 8,65%; SEDECTES-MG: 8,71%), bem como na ANEEL para transmissão de energia elétrica (mar/2025: 7,8%) inferior ao de distribuição de E.E.
A adoção de um WACC superestimado resulta em tarifas excessivamente elevadas, não compatíveis com o princípio da modicidade tarifária e com as boas práticas de regulação econômica, além de prejudicar a competitividade da cadeia do gás natural no país. Por essas razões, o WACC sugerido pelas transportadoras, não pode ser aceito pela ANP devendo ser revisto para se adequar a natureza e os riscos inerentes ao serviço de transporte de gás.
</t>
  </si>
  <si>
    <t xml:space="preserve">parâmetros definidos por diferentes agências reguladoras estaduais (ARSESP jan/2025: 7,90%; AGEPAR: 8,71%; ARSP: 8,65%; SEDECTES-MG: 8,71%), bem como na ANEEL para transmissão de energia elétrica (mar/2025: 7,8%) inferior ao de distribuição de E.E.
A adoção de um WACC superestimado resulta em tarifas excessivamente elevadas, não compatíveis com o princípio da modicidade tarifária e com as boas práticas de regulação econômica, além de prejudicar a competitividade da cadeia do gás natural no país. Por essas razões, o WACC sugerido pelas transportadoras, não pode ser aceito pela ANP devendo ser revisto para se adequar a natureza e os riscos inerentes ao serviço de transporte de gás.
</t>
  </si>
  <si>
    <t>A atividade de transporte, dentro da cadeia de suprimento do gás natural, é a que apresenta menor risco associado, o que deve ser refletido na taxa de remuneração aplicada. Ressalta-se que não há contrato que determine o valor da taxa, o que - conforme legislação vigente – deve ser definida pelo regulador. 
A taxa de remuneração proposta pelas transportadoras de gás é considerada elevada, quando comparada a outras taxas determinadas por reguladores no Brasil e em segmentos com estruturas de risco de alguma forma comparáveis ou que sirvam de balizador. Neste sentido, importante salientar que o modelo regulatório de transporte (Revenue Cap) não incorpora risco de demanda, como o que se verifica na distribuição de Gás Natural em modelos determinados pelo regulador , exemplo o Price Cap. Portanto, sem riscos como este, não se justifica a apresentação, pelas transportadoras, de remuneração mais alta do que o praticado em outros elos da cadeia do gás natural canalizado, quando regulado, ou mesmo de outros setores de infraestrutura. 
Com relação, a proposta de aplicação fixa da parcela do custo de capital próprio ao longo do período do projeto está em desacordo com as premissas que orientam o processo de revisão tarifária quinquenal do serviço de transporte de gás natural. No modelo regulatório vigente, baseado no regime de Revenue Cap, a metodologia tarifária prevê a reavaliação periódica de parâmetros econômico-financeiros, entre eles o custo de capital, com o objetivo de refletir as condições de mercado e o ambiente de risco vigentes a cada ciclo tarifário.  A fixação do custo de capital para todo o horizonte do projeto desconsidera as variações macroeconômicas e as mudanças no perfil de risco do setor ao longo do tempo, podendo resultar em uma remuneração inadequada do capital investido, considerando que não há respaldo contratual para uma taxa fixa. 
Sugere-se que a ANP revise os cálculos apresentados pelas transportadoras e avalie a pertinência dos incrementos de forma a considerar a realidade do mercado brasileiro e os impactos que tais revisões venham a ter sobre o mercado consumidor.</t>
  </si>
  <si>
    <t>investido, considerando que não há respaldo contratual para uma taxa fixa. 
Sugere-se que a ANP revise os cálculos apresentados pelas transportadoras e avalie a pertinência dos incrementos de forma a considerar a realidade do mercado brasileiro e os impactos que tais revisões venham a ter sobre o mercado consumidor.</t>
  </si>
  <si>
    <t>Sugere-se que a ANP reavalie criticamente o WACC proposto pela TBG para o ciclo tarifário 2026–2030, assegurando que os parâmetros utilizados (taxa livre de risco, prêmio de risco, beta e estrutura de capital) sejam compatíveis com o perfil de risco efetivo da transportadora e com as práticas regulatórias anteriores. Recomenda-se, ainda, que a ANP publique de forma transparente as memórias de cálculo do WACC, conforme previsto no art. 7º, II, da Resolução ANP nº 15/2014.</t>
  </si>
  <si>
    <t>A TBG apresenta propostas tarifárias alternativas (Original, Alternativa 01 e Alternativa 02) que partem de premissas distintas de remuneração do capital, mas sem detalhamento público suficiente sobre as premissas de risco adotadas. Cabe lembrar que, no primeiro ciclo regulatório, a ANP fixou o WACC em 7,25% reais, pós-impostos, em linha com o baixo risco regulatório e contratual da atividade. A elevação injustificada dessa taxa para o segundo ciclo pode resultar em sobre-remuneração dos ativos e em tarifas excessivamente onerosas aos consumidores. É imprescindível que a ANP alinhe o WACC ao risco setorial efetivo, evitando ganhos desproporcionais ao transportador e assegurando a modicidade tarifária, princípio consagrado no art. 8º da Lei nº 11.909/2009 e reafirmado pela Lei nº 14.134/2021.</t>
  </si>
  <si>
    <t>O valor proposto de 9,41% a.a. está  acima do apresentado por  outras transportadoras e do que é até então aplicado.</t>
  </si>
  <si>
    <t xml:space="preserve">Em uma comparação com setores de risco semelhante, como energia elétrica e saneamento, observa-se que o WACC proposto, de 9,4% a.a. em termos reais, encontra-se significativamente acima de referências observadas em outros setores regulados. A título de comparação, destacam-se deliberações recentes:
•	ARSESP nº 1.630/2025 – Concessionárias de gás canalizado em São Paulo: 7,90% a.a.
•	Despacho ANEEL nº 882/2025 – Ativos de distribuição de energia elétrica: 8,03% a.a.
•	Despacho ANEEL nº 882/2025 – Ativos de transmissão de energia elétrica: 7,89% a.a.
O IBP também apresenta, conforme nota técnica anexa, considerações sobre a metodologia adotada para as taxas utilizadas no cálculo do custo médio ponderado de capital, apontando inconsistências quanto à aderência à literatura financeira, às práticas de mercado e às fontes e valores de referência usualmente empregados, especialmente nos seguintes parâmetros: (i) Taxa Livre de Risco (NTN-B); (ii) Prêmio de Risco de Mercado (PRM); e (iii) Estrutura de Capital (percentual de capital próprio e de capital de terceiros).
Além disso, é apresentada no material enviado em anexo pelo IBP via e-mail, uma simulação elaborada a partir de ajustes na modelagem proposta pela FGV, cujo resultado indica um WACC de 7% a.a.
Além da simulação apresentada, vale destacar a importância de que a metodologia de cálculo do WACC utilize parâmetros que guardem relação entre o setor de referência adotado na metodologia e a realidade do mercado analisado.
Assim, ao adotar como referência para o custo médio da dívida setores como energias renováveis alternativas ou ainda o setor de transporte, perde-se a coerência que deve existir entre a referência adotada e segmento de transporte de gás.
Reforçamos, então que simulações a partir de um agente imparcial foram contratadas pelo Conselho de Usuários, para aprofundar essa avaliação.
</t>
  </si>
  <si>
    <t xml:space="preserve">relação entre o setor de referência adotado na metodologia e a realidade do mercado analisado.
Assim, ao adotar como referência para o custo médio da dívida setores como energias renováveis alternativas ou ainda o setor de transporte, perde-se a coerência que deve existir entre a referência adotada e segmento de transporte de gás.
Reforçamos, então que simulações a partir de um agente imparcial foram contratadas pelo Conselho de Usuários, para aprofundar essa avaliação.
</t>
  </si>
  <si>
    <t xml:space="preserve">Estrutura de Capital: o objetivo da regulação de um monopólio natural é incentivar a empresa monopolista a buscar a máxima eficiência possível, mantendo uma rentabilidade atrativa para seu negócio. Assim, a utilização dos parâmetros da própria empresa aproximaria o método de tarifação à regulação por custo de serviço, metodologia amplamente questionada pela literatura por não fornecer os estímulos necessários à eficiência e produtividade. Numa atividade de capital intensivo e baixo risco, é natural, e mesmo incentivado, que a alavancagem seja superior à 40%, o que corrobora com a análise dos perfis das transportadoras, as quais apresentam, de forma geral, elevada alavancagem. Sob essa ótica, sugerimos que a ANP adote estrutura de capital semelhante às empresas do setor, da ordem de 55% de endividamento (capital de terceiros) e 45% de capital próprio. Essa estrutura está mais aderente às práticas regulatórias e a própria estrutura de capital das transportadoras. TAG e NTS tem alavancagem superior a 90%.
Taxa Livre de Risco: a série de 20 anos proposta pelas transportadoras tende a buscar um período de alta da NTN-B, sugerimos, portanto, utilizar o período adotado pela Aneel, de 10 anos, resultando em um valor de 5,32%.
Para os parâmetros do beta e prêmio de risco de mercado sugeridos manter as propostas da ATGás, as quais:
β (desalavancado): 0,58
Prêmio de risco de mercado:  6,93%
Utilizando estes parâmetros, o custo de capital próprio seria de 12,58%
Custo de capital de terceiros: para o custo da dívida, sugerimos utilizar como base o custo médio das debêntures emitidas no setor de gás. A proposta da ATGás inclui as debêntures emitidas por diversos setores, o que eleva o custo de captação, já que considera setores de maior risco. Além disso, sugerimos utilizar o custo de emissão de debêntures das próprias transportadoras. A NTS, por exemplo, teve um custo de 0,40%. Assim, propomos que seja adotado para o custo final da dívida, descontado o imposto de renda, o valor de 3,99% para todas as transportadoras.
Utilizando a estrutura de capital proposta, a taxa WACC seria, então, 7,85%.
</t>
  </si>
  <si>
    <t xml:space="preserve">Em setores intensivos em capital e regulados, como é o caso do transporte de gás, o Custo Médio Ponderado de Capital, taxa que remunerará o transportador pela base de ativos investidos é uma das variáveis mais importantes na análise tarifária. Portanto, é importante a atuação do regulador em ponderar corretamente o cálculo, a fim de garantir que o retorno traduza adequadamente os riscos envolvidos no serviço prestado. Isto posto, a taxa de retorno de 9,41% a.a., em termos reais, proposta pelas transportadoras, na visão da ABRACE Energia, não traduz adequadamente o risco na prestação do serviço de transporte, principalmente em um regime de Revenue Cap.
Esse argumento pode ser corroborado pela análise de benchmarking setorial, a partir das taxas recentemente aprovadas por um conjunto de reguladores de setores com estruturas de risco compatíveis, como o segmento de distribuição de gás natural e do setor elétrico brasileiro, as quais:
i.	Deliberação ARSESP Nº 1.630, de janeiro/2025, para concessionárias de gás canalizado do Estado de São Paulo: 7,90% a.a.
ii.	Despacho ANEEL nº 882, de março/2025, para ativos de distribuição de energia elétrica: 8,03% a.a.
iii.	Despacho ANEEL nº 882, de março/2025, para ativos de transmissão de energia elétrica: 7,89 % a.a.
Ademais, importa mencionar que as propostas diferem entre as próprias transportadoras. Por exemplo, enquanto a TAG, NTS e TBG propuseram uma taxa WACC de 9,41% a.a., em termos reais, a TSB e GOM propuseram um valor significativamente menor, mais alinhado às práticas setoriais e ao valor atualmente praticado de7,25% a.a., em termos reais. Tal fato evidencia a sobrevalorização da proposta das três transportadoras, sem qualquer razão aparente.
A argumentação de que o transporte de gás natural apresenta maior risco que os demais segmentos citados pelo fato de ser regime de autorização (e não concessão) não se sustenta, uma vez que os investimentos devem passar por rito regulatório, a fim de vinculá-los à demanda que os viabilizarão. O regime de autorização ainda permite que o transportador opere, realize investimento, sem prazo final, o que poderia aumentar a expectativa de remuneração no longo prazo.
Nesta acepção, a fim de apresentarmos à ANP uma proposta alternativa, a ABRACE Energia junto com outras associações que compõem o Conselho de Usuários do Sistema de Transporte (CdU), contratou consultoria especializada que demonstra que os parâmetros adotados pelas transportadoras TAG, NTS e TBG não seguiram as melhores práticas regulatórias, resultando em uma taxa inadequada à remuneração dos ativos, o que fere à modicidade tarifária, um equilíbrio que deve ser buscado pela ANP.
Por fim, cabe mencionar que não refutamos a proposta de utilização da letra do Tesouro para determinação da taxa livre de riscos do Brasil, contudo é necessário adequação de parâmetros que melhor reflita a remuneração justa da atividade de transporte de gás: estrutura de capital condizente com setores similares e com a alavancagem dos próprios transportadores, janela temporal do NTN-B de 10 anos (em linha com o que foi aprovado pela ANEEL), custo de debêntures do setor de gás natural.
</t>
  </si>
  <si>
    <t xml:space="preserve">que eleva o custo de captação, já que considera setores de maior risco. Além disso, sugerimos utilizar o custo de emissão de debêntures das próprias transportadoras. A NTS, por exemplo, teve um custo de 0,40%. Assim, propomos que seja adotado para o custo final da dívida, descontado o imposto de renda, o valor de 3,99% para todas as transportadoras.
Utilizando a estrutura de capital proposta, a taxa WACC seria, então, 7,85%.
</t>
  </si>
  <si>
    <t xml:space="preserve">transportadoras, sem qualquer razão aparente.
A argumentação de que o transporte de gás natural apresenta maior risco que os demais segmentos citados pelo fato de ser regime de autorização (e não concessão) não se sustenta, uma vez que os investimentos devem passar por rito regulatório, a fim de vinculá-los à demanda que os viabilizarão. O regime de autorização ainda permite que o transportador opere, realize investimento, sem prazo final, o que poderia aumentar a expectativa de remuneração no longo prazo.
Nesta acepção, a fim de apresentarmos à ANP uma proposta alternativa, a ABRACE Energia junto com outras associações que compõem o Conselho de Usuários do Sistema de Transporte (CdU), contratou consultoria especializada que demonstra que os parâmetros adotados pelas transportadoras TAG, NTS e TBG não seguiram as melhores práticas regulatórias, resultando em uma taxa inadequada à remuneração dos ativos, o que fere à modicidade tarifária, um equilíbrio que deve ser buscado pela ANP.
Por fim, cabe mencionar que não refutamos a proposta de utilização da letra do Tesouro para determinação da taxa livre de riscos do Brasil, contudo é necessário adequação de parâmetros que melhor reflita a remuneração justa da atividade de transporte de gás: estrutura de capital condizente com setores similares e com a alavancagem dos próprios transportadores, janela temporal do NTN-B de 10 anos (em linha com o que foi aprovado pela ANEEL), custo de debêntures do setor de gás natural.
</t>
  </si>
  <si>
    <t>idem 30</t>
  </si>
  <si>
    <t>idem 31</t>
  </si>
  <si>
    <t>O conceito de BRA BLINDADA, apresentado nas Notas Técnicas da BRA, deve ser reavaliado.</t>
  </si>
  <si>
    <t xml:space="preserve">BRA Blindada: As Notas Técnicas da BRA introduzem o conceito de 'BRA Blindada', alegando que esse modelo encontra precedentes em outros segmentos regulados no Brasil, como a distribuição de gás natural e a transmissão de energia elétrica. No entanto, ao analisar os códigos tarifários europeus — que estruturam a precificação do transporte de gás natural com base em modelos de entrada e saída (entry-exit) — não identificamos conceito semelhante. 
Adicionalmente, é importante destacar que a governança sobre decisões de investimento no setor elétrico brasileiro é substancialmente distinta daquela aplicada ao setor de transporte de gás natural. No setor elétrico, há maior institucionalização de processos, com planejamento centralizado pela EPE, participação do CNPE e mecanismos de leilões públicos que conferem previsibilidade e controle social. Já no setor de transporte de gás, as decisões de investimento são predominantemente privadas, com menor grau de coordenação e transparência, o que torna inadequada qualquer analogia direta entre os dois setores no contexto tarifário.
Diante disso, sugerimos à ANP que avalie criticamente a pertinência da aplicação do conceito de BRA Blindada e sua interpretação pelas transportadoras, considerando os impactos sobre a eficiência do mercado, a previsibilidade tarifária e a harmonização com práticas internacionais.
</t>
  </si>
  <si>
    <t xml:space="preserve">Na determinação da Base Regulatória de Ativos inicial do novo ciclo, é fundamental reconhecer a depreciação econômica já incorrida sob o regime anterior, permitindo a remuneração apenas do valor residual ainda não recuperado, ao longo da vida útil remanescente dos ativos. No entanto, as propostas apresentadas na Consulta Pública nº 08/2025 desrespeitam esse critério ao preverem nova remuneração para ativos já amortizados, o que fere os princípios da modicidade e da eficiência.
Também os novos investimentos só devem ser incorporados à BRA após entrarem efetivamente em operação, com depreciação baseada na vida útil regulatória da respectiva classe de ativo, sem voltar a contabilizá-los  feitas  em depreciações anteriores. 
Além disso, qualquer novo ativo só pode ser adicionado à BRA mediante comprovação técnica e contábil de sua necessidade e prudência, respaldada por auditoria independente que valide sua existência física, condição operacional, vida útil e conformidade com as normas da ANP.
Recomenda-se que a ANP realize auditoria completa da Base Regulatória de Ativos (BRA) proposta pelas transportadoras, com conciliação físico-contábil-regulatória. Essa análise deve considerar o valor residual econômico dos ativos remanescentes dos contratos legados, cuja recuperação e remuneração já ocorreram durante a vigência contratual, de modo a evitar dupla contabilização e garantir aderência aos princípios da modicidade tarifária e da eficiência.
Por fim, a adoção de uma contabilidade regulatória padronizada, transparente e sujeita a revisões públicas é fundamental para evitar a dupla remuneração de ativos, reforçar a segurança jurídica e assegurar tarifas justas e equilibradas para o mercado e os consumidores.
</t>
  </si>
  <si>
    <t>sugerimos que a ANP avalie a pertinência da aplicação do conceito de BRA Blindada e sua interpretação pelas transportadoras, considerando os impactos sobre a eficiência do mercado, a previsibilidade tarifária e a harmonização com práticas internacionais.</t>
  </si>
  <si>
    <t xml:space="preserve">Os impactos da Consulta Pública ANP nº 08/2025 foram discutidos em audiência pública da Comissão de Infraestrutura (CI) do Senado Federal, realizada em 24/09/2025. Na ocasião, a Petrobras, carregadora original dos Contratos Legados, informou que mais de 90% dos ativos das Malhas Sudeste e Nordeste já estão amortizados, destacando que as propostas das transportadoras, ao ignorarem a depreciação já ocorrida, contrariam o racional econômico dos contratos originais e violam o art. 6º, §3º, da RANP nº 15/2014. 
A ANP, ao divulgar as memórias de cálculo dos contratos legados, demonstrou a trajetória de recuperação histórica dos ativos, que deve ser considerada na abertura da BRA. Ignorar esse histórico causaria sobreavaliação patrimonial e dupla remuneração de ativos, afrontando o princípio da modicidade tarifária e a coerência intertemporal da regulação. 
Enquanto a BRA econômica esperada para as Malhas Sudeste e Nordeste seria de cerca de R$ 600 milhões, conforme a Petrobras, a proposta atual em consulta apresenta um valor próximo de R$ 8,9 bilhões, inflado artificialmente pela reintrodução de depreciação já reconhecida em tarifas anteriores. Trata-se de uma questão de grande impacto que exige atenção da ANP. 
Recomenda-se: 
1- Consistência intertemporal e vedação à dupla remuneração: a BRA inicial deve considerar apenas o saldo não recuperado, tomando como referência o valor residual econômico (VRE) dos ativos remanescentes dos contratos legados; 
2- Princípio do uso efetivo: novos investimentos só devem ser remunerados após o comissionamento, com base na vida útil regulatória da classe de ativo; 
3- Transparência e auditabilidade: separar ativos legados (vida remanescente) de novos (vida útil regulatória) facilita a fiscalização e reduz a assimetria informacional; 
4- Alinhamento de incentivos: evita-se a sobrevalorização
</t>
  </si>
  <si>
    <t xml:space="preserve">dos contratos legados; 
2- Princípio do uso efetivo: novos investimentos só devem ser remunerados após o comissionamento, com base na vida útil regulatória da classe de ativo; 
3- Transparência e auditabilidade: separar ativos legados (vida remanescente) de novos (vida útil regulatória) facilita a fiscalização e reduz a assimetria informacional; 
4- Alinhamento de incentivos: evita-se a sobrevalorização
</t>
  </si>
  <si>
    <t xml:space="preserve"> Os impactos da Consulta Pública ANP nº 08/2025 foram debatidos em Audiência Pública da Comissão de Infraestrutura (CI) do Senado Federal, realizada em 24/09/2025. Nessa ocasião, a própria Petrobras, carregadora original dos Contratos Legados, informou que mais de 90% dos ativos das Malhas Sudeste e Nordeste já se encontram amortizados, ressaltando que as propostas das transportadoras, ao desconsiderarem a depreciação já havida, contrariam o racional econômico dos contratos originais e violam o disposto no art. 6º, §3º, da RANP nº 15/2014.
A ANP, ao divulgar as memórias de cálculo dos contratos legados, já evidenciou a trajetória de recuperação histórica dos ativos, que deve necessariamente ser considerada na abertura da BRA. Ignorar esse histórico resultaria na sobreavaliação patrimonial e na dupla remuneração de ativos
(double recovery), em afronta ao princípio da modicidade tarifária e à coerência intertemporal da regulação.
Enquanto a BRA econômica esperada para as Malhas Sudeste e Nordeste seria, segundo nossos cálculos, da ordem de R$ 450 milhões (R$ 216 milhões - Malha NE e R$ 231 milhões - Malha SE) segundo nossos cálculos, que por sinal, coincidem em ordem de grandeza com o valor indicado pela própria Petrobras, a proposta atualmente em consulta apresenta valor próximo de R$ 8,9 bilhões, está incrementada pela reintrodução de depreciação já reconhecida em tarifas anteriores, o que a ANP não pode reconhecer pelos princípios da administração pública.
Face ao anteriormente exposto, a ANP deve exigir:
(i) Consistência intertemporal e vedação à dupla remuneração: a BRA inicial deve refletir apenas o saldo não recuperado, tomando como referência o valor residual econômico (VRE);
(ii) Princípio do uso efetivo: novos investimentos só podem ser remunerados após o comissionamento, com base na vida útil regulatória aplicável à classe de ativo;
(iii) Transparência e auditabilidade: distinguir ativos legados (vida remanescente) de novos (vida útil regulatória) facilita a fiscalização e reduz a assimetria informacional;
(iv) Alinhamento de incentivos: evita-se tanto a sobrevalorização dos ativos legados quanto a antecipação indevida da recuperação de novos investimentos, garantindo equilíbrio econômico-financeiro e distribuição justa de riscos entre transportadores e usuários.
</t>
  </si>
  <si>
    <t>O primeiro aspecto que gostaríamos de destacar é o momento de transição que esse ciclo tarifário apresenta, pois, alguns contratos legados vencem entre 2025 e 2030. Nesse sentido, deve haver uma metodologia de valoração da base de ativos, que respeite o que ficou pactuado em tais contratos. Ou seja, se a tarifa aplicada em nestes contratos, independente da vida útil dos ativos, foi calculada com considerando parâmetros distintos dos propostos pelas transportadoras, devem prevalecer nesse caso o que fora firmado em tais contratos e em suas memórias de cálculo. 
Entendemos que uma regulamentação a posterior não deve prejudicar a regra contratual previamente estabelecida, mas também, caso o benefício econômico dos ativos já tenham sido integralmente ou parcialmente percebidos pelos transportadores, o seu valor residual deverá respeitar o racional dos contratos que os geraram e não uma nova regra que possa implicar remuneração adicional.
Assim, para definir a base regulatória de ativos inicial deve-se atestar o tipo de depreciação definida no regime anterior, ou seja, conforme lógica dos contratos legados. As propostas apresentadas pelas transportadoras não abordam esse tema, e devemos garantir que não há qualquer tipo de sobre remuneração de ativos já amortizados do ponto de vista econômico-tarifário, o que fere a eficiência e impacta na modicidade tarifária.
Para os demais ativos que não foram constituídos para prestação dos serviços no âmbito dos contratos legados, poderiam ser utilizadas as metodologias propostas pela ANP, CHCI ou CRN, sempre levando em consideração a eficiência e a prudência nos custos desses ativos e o processo autorizativo padrão para esse regime regulatório. 
A ANP poderia trabalhar na construção, de forma transparente, em conjunto com os transportadores e com auxílio de estudos de benchmarks internacionais, um banco de preços eficientes dos ativos de transporte. 
Nesse contexto, a proposta sobre a blindagem da base de ativos regulatória, deveria ser avaliada com muita cautela, tal procedimento, se aplicável, só deveria ocorrer após um processo público e robusto de validação da base de ativos, promovido com um amplo debate com o mercado. Esse deve contar com o subsídio de parecer e avaliação física independente promovida pela ANP com o objetivo de garantir uma valoração correta da BRA e evitar distorções tarifárias.</t>
  </si>
  <si>
    <t>consideração a eficiência e a prudência nos custos desses ativos e o processo autorizativo padrão para esse regime regulatório. 
A ANP poderia trabalhar na construção, de forma transparente, em conjunto com os transportadores e com auxílio de estudos de benchmarks internacionais, um banco de preços eficientes dos ativos de transporte. 
Nesse contexto, a proposta sobre a blindagem da base de ativos regulatória, deveria ser avaliada com muita cautela, tal procedimento, se aplicável, só deveria ocorrer após um processo público e robusto de validação da base de ativos, promovido com um amplo debate com o mercado. Esse deve contar com o subsídio de parecer e avaliação física independente promovida pela ANP com o objetivo de garantir uma valoração correta da BRA e evitar distorções tarifárias.</t>
  </si>
  <si>
    <t>Sugere-se que a ANP promova a revisão crítica da BRA apresentada pela TBG, verificando a conformidade dos valores declarados com o método do Custo Histórico Corrigido pela Inflação (CHCI), conforme art. 7º, I, da Resolução ANP nº 15/2014, e exigindo a exclusão de ativos não diretamente vinculados à prestação do serviço de transporte.</t>
  </si>
  <si>
    <t>A proposta da TBG, detalhada nos cálculos de base regulatória apresentados, indica valores expressivos de ativos que, em parte, já podem ter sido integralmente depreciados ou cuja utilização atual não está comprovada. Além disso, as três alternativas tarifárias (Original e Alternativas 01 e 02) partem da mesma BRA, sem explicitar ajustes por eficiência ou por eventuais ativos desativados. A manutenção de ativos obsoletos ou administrativos na BRA contraria os princípios de eficiência e modicidade tarifária previstos na Resolução ANP nº 15/2014. Sugere-se, portanto, que a ANP adote mecanismos de revisão por benchmarking ou auditoria independente para assegurar que apenas os ativos efetivamente utilizados e necessários à operação do sistema sejam remunerados na tarifa.</t>
  </si>
  <si>
    <t>Necessário revisar o valor da BRA proposta:
i) ajuste do indexador monetário para o IPCA.</t>
  </si>
  <si>
    <t>i) O indexador IPCA é usado para reajuste de tarifa de energia, assim, para uso termelétrico do gás seria adequado usar o IPCA. Além disso, conforme estabelece o Art. 26, § 8º do Decreto 10.712/21, parágrafo incluído pelo Decreto 12.153/24, deve ser utilizado o IPCA.</t>
  </si>
  <si>
    <t xml:space="preserve">As Notas Técnicas da BRA introduzem o conceito de 'BRA Blindada', argumentando que o modelo encontra precedentes em outros segmentos regulados no Brasil tais como o segmento de distribuição de gás natural ou ainda a transmissão de energia elétrica. No entanto, ao analisar os códigos tarifários europeus — que possuem uma estrutura de  precificação do transporte de gás natural também com base no modelo  de entrada e saída (entry-exit) — não foi possível identificar a aplicação do mesmo conceito.
Além disso, é válido destacar que há diferenças substanciais na governança do processo decisório de investimentos no setor elétrico brasileiro em relação àquela verificada no setor de transporte de gás natural. 
Enquanto no setor elétrico, há uma maior grau de institucionalização de processos, com planejamento centralizado pela EPE, participação do CNPE e mecanismos de leilões públicos que conferem previsibilidade e transparência, no setor de transporte de gás as decisões de investimento são predominantemente privadas, com menor grau de coordenação e transparência. Essa diferença torna inadequada uma comparação direta entre os dois setores no contexto da aplicação de tarifas.
Nesse sentido, recomenda-se que a ANP realize uma avaliação crítica quanto à pertinência da aplicação do conceito de “BRA Blindada”, bem como de sua interpretação pelas transportadoras, levando em conta os impactos sobre a eficiência do mercado, a previsibilidade tarifária e a convergência com práticas internacionais.
</t>
  </si>
  <si>
    <t>A BRA deve refletir estritamente ativos necessários, eficientes e prudentes, efetivamente usados e indispensáveis ao serviço. Na abertura de cada ciclo, é imprescindível considerar a depreciação econômica já ocorrida para que apenas o valor residual não recuperado seja remunerado ao longo da vida remanescente.
As propostas apresentadas na CP 08/2025, ao desconsiderarem a recuperação passada, levariam a dupla remuneração. Para novos investimentos, o reconhecimento deve ocorrer pelo custo efetivo e somente após o comissionamento, aplicando-se depreciação pela vida útil regulatória definida por classe de ativo. A ANP deveria ainda fixar tetos de custos unitários reembolsáveis, alinhados a boas práticas.
A incorporação de ativos deve vir acompanhada de dossiês auditáveis (técnicos e contábeis) e, quando pertinente, auditoria independente para comprovar existência, estado, vidas úteis e conformidade com normas. Contabilidade regulatória padronizada e transparente é condição para evitar sobre avaliação patrimonial e preservar a modicidade.</t>
  </si>
  <si>
    <t xml:space="preserve">Em audiência da Comissão de Infraestrutura do Senado (24/09/2025), a Petrobras — carregadora original dos contratos legados — informou que mais de 90% dos ativos das Malhas Sudeste e Nordeste já se encontram amortizados. Ignorar a recuperação histórica explicitada nas memórias de cálculo divulgadas pela ANP distorce a BRA inicial e enseja duplo pagamento (double recovery), contrariando a modicidade e a coerência intertemporal.
Nossos cálculos indicam BRA econômica na ordem de R$ 450 milhões (aprox. R$ 216 milhões na Malha NE e R$ 231 milhões na Malha SE), grandeza próxima à mencionada pela Petrobras. A proposta em consulta, contudo, aproxima-se de R$ 8,9 bilhões por reintroduzir depreciação já reconhecida no passado, o que não deve ser aceito.
Impõe-se, portanto: (i) vedar dupla remuneração, adotando o valor residual econômico como referência para a BRA inicial; (ii) remunerar novos ativos apenas após comissionamento, com vida útil regulatória; (iii) garantir transparência e auditabilidade distinguindo ativos legados (vida remanescente) e novos (vida regulatória); e (iv) alinhar incentivos, evitando tanto inflar ativos legados quanto antecipar a recuperação de novos investimentos.
</t>
  </si>
  <si>
    <t>Para os ativos vinculados aos contratos legados, sugerimos, para incorporação dos mesmos à BRA, a adoção da metodologia do Custo Histórico Corrigido pela Inflação (CHCI), porém descontada a depreciação prevista na memória de cálculo das tarifas originais constante nestes contratos. Entendemos que o método CHCI seria mais adequado para o momento, uma vez que o Valor Novo de Reposição (VNR) exige a comparação dos ativos a referenciais, idealmente, homologados pelo regulador – banco de preços, por exemplo, hoje, inexistentes. A sugestão está lastreada na premissa que o regulador reconhece os contratos legados como contratos de serviço de transporte e não contratos bilaterais não regulados. Dessa forma, o regulador deve reconhecer as tarifas dos contratos e os critérios (inclusive depreciação) para sua definição. Esta premissa encontra respaldo na Lei do Petróleo (Lei nº 9.478/97), in verbis:
Art. 8º A ANP tem como finalidade promover a regulação, a contratação e a fiscalização das atividades econômicas integrantes da indústria do petróleo, do gás natural, dos combustíveis sintéticos, dos biocombustíveis, do hidrogênio de baixo carbono e da captura e da estocagem geológica de dióxido de carbono, no que lhe compete conforme a lei, cabendo-lhe
...
VI - estabelecer critérios para o cálculo de tarifas de transporte dutoviário e arbitrar seus valores, nos casos e da forma previstos nesta Lei;
Alternativamente, caso o regulador opte por não reconhecer os contratos legados e suas tarifas como objeto de sua regulação, sugerimos a realização de uma revisão tarifária ampla, em que todos os ativos dos transportadores deverão ser objeto de auditoria independente e valoração, independente dos contratos legados (vigentes, ou não). Dessa forma, a ANP definiria a base de ativos regulatória dos transportadores, inclusive, quais ativos deveriam compor a tarifa, excluindo aqueles imprudentes.
Para aqueles investimentos realizados pelos transportadores a partir de 2017, que não compõe a BRA, e não estão vinculados aos contratos legados, sugerimos que a ANP também considere CHCI. A depreciação regulatória, a partir deste ciclo, deve seguir a depreciação contábil dos ativos (até que que ANP defina um plano de contas). Defendemos que estes investimentos (que para os transportadores TAG e NTS, montam R$ 3,5 bilhões) não sejam blindados, já que foram realizados sem o processo formal de revisão tarifária - ou seja, sem o crivo do mercado. Sugere-se, para tanto, a contratação de auditoria independente específica para apuração dos valores (e da prudência) dos investimentos.
Ainda sobre estes ativos, somos contrários à atualização monetária pelo IGPM, mas sim pelo IPCA que é o índice oficial da inflação brasileira. Causa-nos estranheza o fato de os transportadores ignorarem a depreciação prevista nos contratos legados, mas utilizarem o índice de atualização monetária prevista nestes contratos.
Adicionalmente, somos contrários a consideração do gasto para passagem de PIG como ativo. São valores relevantes. O método de depreciação (ou amortização) destes gastos não são claros. Trata-se de custos com manutenção que já deveriam estar contemplados nas receitas dos contratos legados.
No caso específico do GASIG e outros ativos que foram incluídos na BRA e já tem reflexo na tarifa, é necessário considerar o valor residual calculado ao fim deste ciclo, considerando que a tarifa vigente considerou uma depreciação acelerada para o ativo (10 a 15 anos).
Essa, na nossa visão, é a diretriz regulatória mais importante para calcular a Base Inicial de Ativos das transportadoras, principalmente TAG e NTS, a fim de evitar contabilizar novamente as parcelas que já foram depreciadas. Contudo, gostaríamos de ressaltar a necessidade de transparência da perspectiva operacional relacionada à entrada de novos projetos que podem tornar outros obsoletos. (pela ausência de espaço, as contribuições também foram encaminhadas por email)</t>
  </si>
  <si>
    <t>ativos dos transportadores deverão ser objeto de auditoria independente e valoração, independente dos contratos legados (vigentes, ou não). Dessa forma, a ANP definiria a base de ativos regulatória dos transportadores, inclusive, quais ativos deveriam compor a tarifa, excluindo aqueles imprudentes.
Para aqueles investimentos realizados pelos transportadores a partir de 2017, que não compõe a BRA, e não estão vinculados aos contratos legados, sugerimos que a ANP também considere CHCI. A depreciação regulatória, a partir deste ciclo, deve seguir a depreciação contábil dos ativos (até que que ANP defina um plano de contas). Defendemos que estes investimentos (que para os transportadores TAG e NTS, montam R$ 3,5 bilhões) não sejam blindados, já que foram realizados sem o processo formal de revisão tarifária - ou seja, sem o crivo do mercado. Sugere-se, para tanto, a contratação de auditoria independente específica para apuração dos valores (e da prudência) dos investimentos.
Ainda sobre estes ativos, somos contrários à atualização monetária pelo IGPM, mas sim pelo IPCA que é o índice oficial da inflação brasileira. Causa-nos estranheza o fato de os transportadores ignorarem a depreciação prevista nos contratos legados, mas utilizarem o índice de atualização monetária prevista nestes contratos.
Adicionalmente, somos contrários a consideração do gasto para passagem de PIG como ativo. São valores relevantes. O método de depreciação (ou amortização) destes gastos não são claros. Trata-se de custos com manutenção que já deveriam estar contemplados nas receitas dos contratos legados.
No caso específico do GASIG e outros ativos que foram incluídos na BRA e já tem reflexo na tarifa, é necessário considerar o valor residual calculado ao fim deste ciclo, considerando que a tarifa vigente considerou uma depreciação acelerada para o ativo (10 a 15 anos).
Essa, na nossa visão, é a diretriz regulatória mais importante para calcular a Base Inicial de Ativos das transportadoras, principalmente TAG e NTS, a fim de evitar contabilizar novamente as parcelas que já foram depreciadas. Contudo, gostaríamos de ressaltar a necessidade de transparência da perspectiva operacional relacionada à entrada de novos projetos que podem tornar outros obsoletos. (pela ausência de espaço, as contribuições também foram encaminhadas por email)</t>
  </si>
  <si>
    <t>e já tem reflexo na tarifa, é necessário considerar o valor residual calculado ao fim deste ciclo, considerando que a tarifa vigente considerou uma depreciação acelerada para o ativo (10 a 15 anos).
Essa, na nossa visão, é a diretriz regulatória mais importante para calcular a Base Inicial de Ativos das transportadoras, principalmente TAG e NTS, a fim de evitar contabilizar novamente as parcelas que já foram depreciadas. Contudo, gostaríamos de ressaltar a necessidade de transparência da perspectiva operacional relacionada à entrada de novos projetos que podem tornar outros obsoletos. (pela ausência de espaço, as contribuições também foram encaminhadas por email)</t>
  </si>
  <si>
    <t xml:space="preserve">O cálculo da base regulatória de ativos não apresentou alteração na metodologia em relação ao 1º Ciclo Regulatório. Consideramos que a parcela referente ao Contrato Legado não deveria ser excluída do cálculo da Base Regulatória de Ativos, uma vez que tem a vez com a questão de contratação das malhas, e não da base de ativos. </t>
  </si>
  <si>
    <t>a Resolução ANP nº 15/2014, que define os critérios para composição da BRA, estabelece que os ativos vinculados ao serviço de transporte devem ser considerados pelo valor atualizado, deduzida a depreciação acumulada. Não há, portanto, fundamento claro que determine a exclusão automática de parcelas associadas a contratos legados quando os ativos permanecem em operação e continuam gerando benefícios ao sistema.</t>
  </si>
  <si>
    <t>idem 32</t>
  </si>
  <si>
    <t>idem 33</t>
  </si>
  <si>
    <t xml:space="preserve">No caso dos ativos legados, a depreciação deve incidir unicamente sobre o valor que ainda não foi recuperado, considerando-se a vida útil econômica remanescente desses ativos, para evitar dupla retribuição por investimentos já amortizados pelas tarifas. Para os novos investimentos, é fundamental que a ANP defina, de forma clara e antecipada, uma Tabela de Vidas Úteis Regulatórias por tipo de ativo, acompanhada de uma Matriz de Métodos de Depreciação. Essa matriz deve conter regras de transição, critérios técnicos objetivos e prever atualizações periódicas.
Essa padronização ajuda a garantir transparência, previsibilidade e segurança jurídica no processo tarifário, além de reduzir interpretações divergentes. A determinação das vidas úteis deve considerar fatores como a função do ativo, seu desgaste físico, obsolescência tecnológica e padrão de utilização.
A depreciação regulatória deve começar apenas após o comissionamento dos ativos, ou seja, quando passam a operar efetivamente, em linha com o regime jurídico de autorização, ao qual está submetida a atividade de transporte de gás.
Além disso, é importante distinguir a depreciação regulatória da contábil (ou fiscal). A depreciação contábil é usada nas demonstrações financeiras e para fins tributários, refletindo o desgaste físico do ativo. Já a depreciação regulatória define o ritmo da recuperação do investimento pelas tarifas. Embora possam coexistir, uma depreciação fiscal mais acelerada — adotada para fins de economia tributária — não autoriza extensão automática dessa lógica ao cálculo tarifário – e o contrário também é válido. Em determinados contextos, a depreciação regulatória pode ser adotada de maneira mais acelerada, com o objetivo de estimular a renovação dos ativos ou permitir a recuperação mais rápida do capital investido. Esse é o  o caso das tarifas dos contratos legados, cujas planilhas divulgadas indicam que foi aplicada uma metodologia de depreciação mais célere ao longo do tempo.
</t>
  </si>
  <si>
    <t xml:space="preserve">Para os ativos legados, a depreciação deve incidir exclusivamente sobre o valor de capital que ainda não foi recuperado, utilizando como base a vida útil econômica remanescente. Essa abordagem garante que a Base Regulatória de Ativos (BRA) represente apenas o montante efetivamente a ser remunerado, evitando a ocorrência de dupla recuperação e assegurando conformidade com o princípio da modicidade tarifária.
A ausência de parâmetros regulatórios uniformes permite que cada transportadora defina, de maneira subjetiva, tanto a vida útil quanto o método de depreciação de seus ativos. 
Segundo a Petrobras, que originalmente contratou o uso dos ativos nos Contratos Legados, as propostas agora apresentadas pelas transportadoras ignoram depreciações e amortizações já aplicadas, violando a lógica econômica originalmente prevista e desrespeitando o artigo 6º, §3º, da Resolução ANP nº 15/2014. Essa prática acaba reinserindo valores já amortizados na tarifa, o que configura dupla remuneração e fere os princípios regulatórios.
A padronização dos critérios de depreciação contribui significativamente para a transparência regulatória, reduz a assimetria de informações entre os agentes do setor, facilita auditorias e diminui o risco de litígios. 
</t>
  </si>
  <si>
    <t xml:space="preserve">contrário também é válido. Em determinados contextos, a depreciação regulatória pode ser adotada de maneira mais acelerada, com o objetivo de estimular a renovação dos ativos ou permitir a recuperação mais rápida do capital investido. Esse é o  o caso das tarifas dos contratos legados, cujas planilhas divulgadas indicam que foi aplicada uma metodologia de depreciação mais célere ao longo do tempo.
</t>
  </si>
  <si>
    <t xml:space="preserve">Para ativos legados, a depreciação deve refletir apenas o valor não recuperado, com base na vida remanescente econômica. 
Para novos investimentos, a ANP deve estabelecer uma Tabela de Vidas Úteis Regulatórias por classe de ativos, acompanhada de uma Matriz de Métodos de Depreciação aplicável a cada situação, com regras claras de transição, revisão periódica e fundamentação técnica para eventuais exceções. A definição prévia de vidas úteis e métodos, baseada em critérios objetivos como classe de ativo, função, perfil de desgaste, obsolescência e padrão de uso, contribui para a rastreabilidade regulatória, reduz conflitos interpretativos e fortalece a transparência perante o público.
A aplicação da depreciação deve ocorrer exclusivamente após o comissionamento dos ativos, assegurando que a recuperação do capital esteja vinculada ao efetivo início da prestação do serviço. Esse alinhamento entre uso e remuneração evita antecipações indevidas, promove sinal econômico adequado para decisões de investimento e reforça a integridade do processo regulatório.
A depreciação pode ser contábil (fiscal) ou regulatória têm finalidades diferentes associadas a perda de valor dos ativos ao longo do tempo. A primeira registra o desgaste dos ativos nas demonstrações financeiras da empresa e serve também como base para o cálculo de tributos. Já a depreciação regulatória é utilizada no cálculo das tarifas cobradas pelo uso da infraestrutura. Ela define o ritmo em que a empresa pode recuperar, via tarifas, o valor investido nos ativos regulados. Essas diferenças são relevantes, pois influenciam diretamente tanto a rentabilidade do investidor quanto o valor final das tarifas pagas pelos usuários. Por isso, é fundamental que os agentes entendam que a depreciação regulatória não necessariamente acompanha a depreciação fiscal — e que optar por acelerar a depreciação contábil pode trazer vantagens no curto prazo, mas também limita a possibilidade de extensão desse reconhecimento nos processos regulatórios futuros.
No caso da TBG, que declara depreciação total dos ativos nos próximos cinco anos, pode ser utilizada uma manobra, definida previamente pela ANP de reduzir o valor de depreciação nos anos restantes e aplicá-los nos anos seguintes pretendidos para a vida útil técnica. A proposta de instituir um fee específico para remunerar a operação de ativos já depreciados configura uma duplicidade de remuneração. O atual modelo tarifário já contempla integralmente os custos eficientes de OPEX associados à operação e manutenção desses ativos. Caso haja necessidade de reinvestimentos ou substituições de componentes, tais gastos devem ser enquadrados como novos CAPEX, incorporados à Base de Remuneração Regulatória (BAR), mediante prévia análise de viabilidade, conforme previsto no modelo vigente.
</t>
  </si>
  <si>
    <t xml:space="preserve">Para ativos legados, deve-se utilizar a depreciação econômica ajustada ao montante de capital já recuperado sob o regime anterior, assegurando que apenas o valor residual econômico seja depreciado ao longo da vida útil remanescente dos ativos.
A ausência de parâmetros regulatórios claros permite que cada agente defina, de forma discricionária, vidas úteis e métodos de depreciação que podem inflar ou achatar a Base Regulatória de Ativos (BRA) e a Receita Máxima Permitida (RMP), comprometendo a previsibilidade e a modicidade tarifária. Dessa forma, o estabelecimento de uma tabela de Vidas Úteis Regulatórias e de métodos de depreciação fortalecem a transparência, reduzem assimetrias informacionais, facilitam auditorias e diminuem contenciosos. Ou seja, padronizam expectativas, reduz volatilidade tarifária e oferece maior segurança ao usuário. 
Além de critérios uniformes coibirem arbitragens, como o encurtamento artificial da vida útil para acelerar a recuperação de capital, permitem comparação justa de eficiência entre operadoras e ciclos regulatórios. Assim, impedem que o agente antecipe remuneração sem uso efetivo e protegem o usuário de pagar por ativos ainda não operacionais.
O reconhecimento após o comissionamento, utilizando a vida útil regulatória como referência evita confusões entre vida contábil e regulatória, garantindo que a recuperação de capital esteja alinhada ao consumo econômico dos ativos.
Vale a seguinte reflexão considerando a proposta do transportador: haverá o pleito posterior de nova remuneração, sob o argumento de que o acionista não operaria sem retorno adicional, no caso do Gasig - onde a depreciação é acelerada e incompatíveis com a vida útil contábil dos ativos? 
No entanto, nos casos em que a depreciação contábil já está próxima do fim, a ANP pode, de forma prévia, determinar uma redução no valor da depreciação nos anos restantes, redistribuindo esse valor ao longo dos anos adicionais considerados na vida útil técnica do ativo.
</t>
  </si>
  <si>
    <t xml:space="preserve">depreciação regulatória não necessariamente acompanha a depreciação fiscal — e que optar por acelerar a depreciação contábil pode trazer vantagens no curto prazo, mas também limita a possibilidade de extensão desse reconhecimento nos processos regulatórios futuros.
No caso da TBG, que declara depreciação total dos ativos nos próximos cinco anos, pode ser utilizada uma manobra, definida previamente pela ANP de reduzir o valor de depreciação nos anos restantes e aplicá-los nos anos seguintes pretendidos para a vida útil técnica. A proposta de instituir um fee específico para remunerar a operação de ativos já depreciados configura uma duplicidade de remuneração. O atual modelo tarifário já contempla integralmente os custos eficientes de OPEX associados à operação e manutenção desses ativos. Caso haja necessidade de reinvestimentos ou substituições de componentes, tais gastos devem ser enquadrados como novos CAPEX, incorporados à Base de Remuneração Regulatória (BAR), mediante prévia análise de viabilidade, conforme previsto no modelo vigente.
</t>
  </si>
  <si>
    <t xml:space="preserve">No entanto, nos casos em que a depreciação contábil já está próxima do fim, a ANP pode, de forma prévia, determinar uma redução no valor da depreciação nos anos restantes, redistribuindo esse valor ao longo dos anos adicionais considerados na vida útil técnica do ativo.
</t>
  </si>
  <si>
    <t xml:space="preserve">A depreciação deve considerar apenas o valor ainda não recuperado nos contratos legados, sendo calculada com base na vida econômica remanescente, evitando dupla cobrança por investimentos já amortizados nas tarifas. Para novos investimentos, como ocorre em concessões de energia elétrica e gás canalizado, a ANP precisa estabelecer uma Tabela de Vidas Úteis Regulatórias por categoria de ativo, acompanhada de uma Matriz de Métodos de Depreciação com regras de transição, revisões periódicas e critérios técnicos claros.
Definir previamente essas vidas úteis e métodos, levando em conta fatores como função, desgaste, obsolescência e padrão de uso, reforça a rastreabilidade regulatória, previne interpretações divergentes e garante maior transparência e segurança jurídica no processo tarifário. Ressalta-se que a depreciação deve ser aplicada somente após o comissionamento dos ativos, vinculando a recuperação do investimento ao início efetivo do serviço, em conformidade com o regime jurídico de autorização que regula o transporte de gás.
É essencial diferenciar a depreciação contábil (fiscal) da depreciação regulatória. A primeira reflete o desgaste dos ativos conforme exigências financeiras e serve de base tributária, enquanto a segunda define o ritmo de recuperação do capital via tarifas. As duas não precisam coincidir: uma depreciação contábil acelerada pode reduzir tributos a curto prazo, mas não justifica aplicar a mesma lógica ao cálculo tarifário, e vice-versa. Em algumas situações, a depreciação regulatória pode ser mais acelerada para incentivar a recomposição de ativos ou a recuperação rápida do capital investido, como parece ser o caso das tarifas dos contratos legados, cujas planilhas indicam depreciação acelerada. Contudo, o regulador nunca deve aplicar dupla depreciação.
</t>
  </si>
  <si>
    <t xml:space="preserve">A justificativa é que, para os contratos legados, a depreciação deve considerar somente o valor de capital ainda não recuperado, com base na vida econômica remanescente. Esse critério garante que o cálculo da Base Regulatória de Ativos (BRA) reflita apenas o valor efetivo a ser remunerado, evitando dupla recuperação e respeitando o princípio da modicidade tarifária. 
A ausência de parâmetros regulatórios uniformes permite que cada transportadora defina, de forma subjetiva, a vida útil e o método de depreciação de seus ativos, o que pode inflar artificialmente a base de capital e, consequentemente, a Receita Máxima Permitida (RMP). Para mitigar esse risco, a ANP deve implementar uma Tabela de Vidas Úteis Regulatórias e uma Matriz de Métodos de Depreciação, com critérios técnicos, revisões periódicas e justificativas formais para eventuais exceções. Essa prática é comum na regulação de setores de infraestrutura.
Segundo a Petrobras, carregadora original dos Contratos Legados, as propostas das transportadoras, ao ignorarem a depreciação e a amortização já realizadas, destoam do racional econômico original das tarifas definidas nos contratos legados, violando o art. 6º, §3º, da RANP nº 15/2014. Essa abordagem resulta em valores artificialmente inflados pela reintrodução de depreciação já reconhecida em tarifas anteriores, configurando dupla remuneração e afrontando o princípio da modicidade tarifária.
A padronização desses parâmetros promove transparência regulatória, reduz assimetrias de informações entre agentes, facilita auditorias e minimiza disputas, garantindo previsibilidade e segurança jurídica ao setor. Por fim, nos casos em que a depreciação contábil está próxima de encerrar, a ANP, desde que respaldada por regulamento, pode redistribuir preventivamente o valor remanescente da depreciação ao longo da vida técnica real do ativo, evitando distorções.
</t>
  </si>
  <si>
    <t xml:space="preserve">tarifas dos contratos legados, cujas planilhas indicam depreciação acelerada. Contudo, o regulador nunca deve aplicar dupla depreciação.
</t>
  </si>
  <si>
    <t xml:space="preserve">reduz assimetrias de informações entre agentes, facilita auditorias e minimiza disputas, garantindo previsibilidade e segurança jurídica ao setor. Por fim, nos casos em que a depreciação contábil está próxima de encerrar, a ANP, desde que respaldada por regulamento, pode redistribuir preventivamente o valor remanescente da depreciação ao longo da vida técnica real do ativo, evitando distorções.
</t>
  </si>
  <si>
    <t xml:space="preserve">Contribuições: 
Para ativos legados, a depreciação deve incidir apenas sobre o valor não recuperado, considerando a vida econômica remanescente, evitando dupla remuneração e preservando a modicidade tarifária.
Para novos investimentos (CAPEX), a ANP deve definir previamente vidas úteis regulatórias por classe de ativos, com métodos claros de depreciação, regras de transição e revisões periódicas. A aplicação deve ocorrer somente após comissionamento, vinculando recuperação do capital ao uso efetivo dos ativos e prevenindo antecipações indevidas.
É essencial distinguir depreciação contábil (fiscal) da regulatória, permitindo que esta reflita o ritmo de recuperação via tarifas, inclusive de forma acelerada quando necessário para recomposição de ativos ou incentivo a novos investimentos.
Recomenda-se que a ANP adote padrões claros, auditáveis e consistentes com boas práticas internacionais, garantindo transparência, rastreabilidade e segurança jurídica, assegurando que apenas investimentos necessários e efetivamente utilizados sejam remunerados
</t>
  </si>
  <si>
    <t xml:space="preserve">Para os ativos legados, a depreciação deve incidir apenas sobre o valor ainda não recuperado, calculado conforme a vida econômica remanescente, a fim de evitar dupla retribuição por investimentos já amortizados pelas tarifas. Já para os novos investimentos, a ANP deve definir uma Tabela de Vidas Úteis Regulatórias por categoria de ativo, acompanhada de uma Matriz de Métodos de Depreciação com regras de transição, revisões periódicas e critérios técnicos objetivos.
A definição prévia dessas vidas úteis e métodos, considerando fatores como função, desgaste, obsolescência e padrão de uso, reforça a rastreabilidade regulatória, previne divergências interpretativas e assegura maior transparência e segurança jurídica ao processo tarifário.
A depreciação deve ser aplicada somente após o comissionamento dos ativos, vinculando a recuperação do investimento ao início efetivo da prestação do serviço, em linha com o regime jurídico de autorização, ao qual está submetida a atividade de transporte de gás.
É importante distinguir a depreciação contábil (fiscal) da depreciação regulatória. A primeira reflete o desgaste dos ativos nas demonstrações financeiras e serve de base tributária; a segunda determina o ritmo de recuperação do capital investido via tarifas. As duas não precisam coincidir: optar por depreciação contábil acelerada pode reduzir tributos no curto prazo, mas não autoriza extensão automática dessa lógica ao cálculo tarifário – e o contrário também é válido. É possível haver situações nas quais a depreciação regulatória segue de forma mais acelerada, a fim de incentivar a recomposição dos ativos, ou a recuperação acelerada do capital investido – o que parece ser o caso das tarifas calculadas para os contratos legados, para as quais as planilhas divulgadas apresentam depreciação acelerada. </t>
  </si>
  <si>
    <t xml:space="preserve">Novix </t>
  </si>
  <si>
    <t xml:space="preserve">A metodologia de depreciação apresentada carece de maior clareza. </t>
  </si>
  <si>
    <t>No arquivo “ANEXO I.A – MODELO CÁLCULO TARIFÁRIO 2º CICLO REGULATÓRIO” na aba “CAPEX” é apresentado o CAPEX considerado para o cálculo da tarifa de transporte.
Na tabela de CAPEX é apresentada a legenda de “Database - Dez/2025”.
Na aba “Depreciação” são calculadas a depreciações dos CAPEX da seguinte maneira.
Em um primeiro passo calcula-se o valor base considerando o tipo de componente, se é gasoduto ou independente, e sua vida útil.
Em um segundo passo, o resultado anterior é deflacionado pela inflação projetada até 2030.
Por último, o valor resultante do ponto anterior é multiplicado pela proporção de distribuição das despesas. 
Algo semelhante ocorre com o CAPEX Adicional que também está em moeda de dezembro de 2025. Na aba “Depreciação Adicional”, inicialmente são calculadas as depreciações correspondentes. Posteriormente, os valores obtidos também são deflacionados, porém, neste caso, são utilizados índices distintos, conforme apresentados a seguir.
Aplica-se cada índice de inflação acumulada conforme o início de operação de cada projeto. Por exemplo:
-	Estação(ões) de Compressão / Serviço(s) de Compressão: divide a depreciação por “Infla-ção acumulada (Início 2030)”;
-	Classe de Locação | Trecho Garuva (Piloto): divide a depreciação por “Inflação acumulada (Início 2026)”;
-	Classe de Locação | Trecho Sul 24 pol: divide a depreciação por “Inflação acumulada (Início 2029)”.
Cabe destacar que, nos itens de CAPEX Adicional, não é aplicada a proporção de distribuição das despesas. 	
No cálculo descrito, não seria correto deflacionar os valores de depreciação obtidos, uma vez que o CAPEX utilizado como base já está expresso em moeda de dezembro de 2025. Ao aplicar um índice de deflação adicional sobre as depreciações, estaríamos ajustando duas vezes pelo efeito da inflação, o que distorceria o valor real das despesas ao longo do tempo. Em outras palavras, como a depreciação representa a alocação anual do valor de um ativo em termos da mesma moeda em que foi originalmente contabilizado, qualquer deflacionamento posterior introduziria um viés artificial e reduziria indevidamente o montante depreciado. Por isso, a prática correta é calcular a depreciação diretamente sobre o CAPEX em moeda constante e utilizar esse valor sem novos ajustes inflacionários.
Com relação às vidas úteis aplicadas ao CAPEX e ao CAPEX adicional, observa-se uma modificação relevante no modelo do “ANEXO I.A – Modelo de Cálculo Tarifário – 2º Ciclo Regulatório”, em comparação ao critério adotado no primeiro ciclo.
Os itens associados ao gasoduto passariam a ser depreciados conforme um horizonte remanescente até o ano de 2050, enquanto no ciclo anterior a vida útil se limitava até 2030.
Por sua vez, os itens independentes mantêm um esquema de vidas úteis diferenciadas por tipo de ativo, em vez da vida útil fixa de 5 anos utilizada anteriormente.
Entretanto, na seção 2.4 da proposta tarifária, a própria TBG declara que mantém para esta tarifa as mesmas vidas úteis do 1º Ciclo Regulatório, esclarecendo ainda que a extensão da vida útil para 50 anos ainda não foi aprovada por seus órgãos de governança e, portanto, não deveria refletir-se nesta proposta.
Em consequência, identifica-se uma discrepância entre a metodologia declarada e a efetivamente implementada, o que compromete a consistência e a transparência do processo tarifário.
Para mais detalhes, consulte o documento "NOVIX Contribuições sobre Consulta Pública 08-2025 ANP - v 2025.10.08" enviado no endereço eletrônico contribuicaotarifasgn@anp.gov.br</t>
  </si>
  <si>
    <t>proporção de distribuição das despesas. 	
No cálculo descrito, não seria correto deflacionar os valores de depreciação obtidos, uma vez que o CAPEX utilizado como base já está expresso em moeda de dezembro de 2025. Ao aplicar um índice de deflação adicional sobre as depreciações, estaríamos ajustando duas vezes pelo efeito da inflação, o que distorceria o valor real das despesas ao longo do tempo. Em outras palavras, como a depreciação representa a alocação anual do valor de um ativo em termos da mesma moeda em que foi originalmente contabilizado, qualquer deflacionamento posterior introduziria um viés artificial e reduziria indevidamente o montante depreciado. Por isso, a prática correta é calcular a depreciação diretamente sobre o CAPEX em moeda constante e utilizar esse valor sem novos ajustes inflacionários.
Com relação às vidas úteis aplicadas ao CAPEX e ao CAPEX adicional, observa-se uma modificação relevante no modelo do “ANEXO I.A – Modelo de Cálculo Tarifário – 2º Ciclo Regulatório”, em comparação ao critério adotado no primeiro ciclo.
Os itens associados ao gasoduto passariam a ser depreciados conforme um horizonte remanescente até o ano de 2050, enquanto no ciclo anterior a vida útil se limitava até 2030.
Por sua vez, os itens independentes mantêm um esquema de vidas úteis diferenciadas por tipo de ativo, em vez da vida útil fixa de 5 anos utilizada anteriormente.
Entretanto, na seção 2.4 da proposta tarifária, a própria TBG declara que mantém para esta tarifa as mesmas vidas úteis do 1º Ciclo Regulatório, esclarecendo ainda que a extensão da vida útil para 50 anos ainda não foi aprovada por seus órgãos de governança e, portanto, não deveria refletir-se nesta proposta.
Em consequência, identifica-se uma discrepância entre a metodologia declarada e a efetivamente implementada, o que compromete a consistência e a transparência do processo tarifário.
Para mais detalhes, consulte o documento "NOVIX Contribuições sobre Consulta Pública 08-2025 ANP - v 2025.10.08" enviado no endereço eletrônico contribuicaotarifasgn@anp.gov.br</t>
  </si>
  <si>
    <t>refletir-se nesta proposta.
Em consequência, identifica-se uma discrepância entre a metodologia declarada e a efetivamente implementada, o que compromete a consistência e a transparência do processo tarifário.
Para mais detalhes, consulte o documento "NOVIX Contribuições sobre Consulta Pública 08-2025 ANP - v 2025.10.08" enviado no endereço eletrônico contribuicaotarifasgn@anp.gov.br</t>
  </si>
  <si>
    <t>Para ativos vinculados aos contratos legados, a base inicial , para efeito de computo de nova depreciação, deve refletir apenas o valor não recuperado pela depreciação econômica de tais contratos. 
Para novos investimentos, a ANP deve estabelecer uma Tabela de Vidas Úteis Regulatórias por classe de ativos, acompanhada de uma Matriz de Métodos de Depreciação aplicável a cada situação, com regras claras de transição, revisão periódica e fundamentação técnica para eventuais exceções. A definição prévia de vidas úteis e métodos, baseada em critérios objetivos como classe de ativo, função, perfil de desgaste, obsolescência e padrão de uso, contribui para a rastreabilidade regulatória, reduz conflitos interpretativos e fortalece a transparência perante o público.
A aplicação da depreciação deve ocorrer exclusivamente após o comissionamento dos ativos, assegurando que a recuperação do capital esteja vinculada ao efetivo início da prestação do serviço. Esse alinhamento entre uso e remuneração evita antecipações indevidas, promove sinal econômico adequado para decisões de investimento e reforça a integridade do processo regulatório.
A depreciação pode ser contábil (fiscal) ou regulatória têm finalidades diferentes associadas a perda de valor dos ativos ao longo do tempo. A primeira registra o desgaste dos ativos nas demonstrações financeiras da empresa e serve também como base para o cálculo de tributos. Já a depreciação regulatória é utilizada no cálculo das tarifas cobradas pelo uso da infraestrutura. Ela define o ritmo em que a empresa pode recuperar, via tarifas, o valor investido nos ativos regulados. Essas diferenças são relevantes, pois influenciam diretamente tanto a rentabilidade do investidor quanto o valor final das tarifas pagas pelos usuários. Por isso, é fundamental que os agentes entendam que a depreciação regulatória não necessariamente acompanha a depreciação fiscal — e que optar por acelerar a depreciação contábil pode trazer vantagens no curto prazo, mas também limita a possibilidade de extensão desse reconhecimento nos processos regulatórios futuros.</t>
  </si>
  <si>
    <t xml:space="preserve">Para ativos legados, deve-se utilizar a depreciação econômica ajustada ao montante de capital já recuperado sob o regime anterior, assegurando que apenas o valor residual econômico seja depreciado ao longo da vida útil remanescente dos ativos.
A ausência de parâmetros regulatórios claros permite que cada agente defina, de forma discricionária, vidas úteis e métodos de depreciação que podem inflar ou achatar a Base Regulatória de Ativos (BRA) e a Receita Máxima Permitida (RMP), comprometendo a previsibilidade e a modicidade tarifária. Dessa forma, o estabelecimento de uma tabela de Vidas Úteis Regulatórias e de métodos de depreciação fortalecem a transparência, reduzem assimetrias informacionais, facilitam auditorias e diminuem contenciosos. Ou seja, padronizam expectativas, reduz volatilidade tarifária e oferece maior segurança ao usuário. 
Além de critérios uniformes coibirem arbitragens, como o encurtamento artificial da vida útil para acelerar a recuperação de capital, permitem comparação justa de eficiência entre operadoras e ciclos regulatórios. Assim, impedem que o agente antecipe remuneração sem uso efetivo e protegem o usuário de pagar por ativos ainda não operacionais.
O reconhecimento após o comissionamento, utilizando a vida útil regulatória como referência evita confusões entre vida contábil e regulatória, garantindo que a recuperação de capital esteja alinhada ao consumo econômico dos ativos.
Adicionalmente, considerando a proposta do transportador em relação à depreciação proposta para os ativos remanescentes dos contratos legados (duplicidade de remuneração), vale a seguinte reflexão:  haverá o pleito posterior de nova remuneração, sob o argumento de que o acionista não operaria sem retorno adicional, no caso do Gasig - onde a depreciação é acelerada e incompatíveis com a vida útil contábil dos ativos? </t>
  </si>
  <si>
    <t xml:space="preserve">depreciação é acelerada e incompatíveis com a vida útil contábil dos ativos? </t>
  </si>
  <si>
    <t>Sugere-se que a ANP exija da TBG a explicitação das taxas de depreciação regulatória aplicadas a cada classe de ativos, alinhando-as às vidas úteis técnicas e econômicas reconhecidas internacionalmente, conforme dispõe o art. 7º, V, da Resolução ANP nº 15/2014.</t>
  </si>
  <si>
    <t>Os documentos apresentados pela TBG não detalham de forma clara os critérios de depreciação utilizados, o que dificulta a verificação de sua aderência às melhores práticas. Vidas úteis muito reduzidas podem gerar uma concentração indevida de custos no curto prazo, elevando as tarifas, enquanto vidas excessivamente longas podem postergar a adequada remuneração do transportador, criando desequilíbrios intertemporais. A ANP deve assegurar que os critérios adotados promovam equilíbrio e previsibilidade, evitando a dupla contagem de ativos já amortizados e garantindo que a depreciação reflita o uso econômico real da infraestrutura.</t>
  </si>
  <si>
    <t xml:space="preserve">Para a valoração da BRA dos ativos que compõem os contratos legados, a nossa sugestão é que seja considerada a metodologia do Custo Histórico Corrigido pela Inflação (CHCI), com a aplicação do método de depreciação contido nas memórias de cálculo desses contratos. Para os ativos que não guardam relação com os contratos legados, sugerimos que seja considerado depreciação conforme regras contábeis.
Especificamente sobre o GASIG e outros ativos com depreciação acelerada, que já foram incorporados à tarifa, deve-se considerar a depreciação determinada no cálculo tarifário – 10 a 15 anos.
Importante ANP definir para o próximo ciclo regulatório plano de contas para padronização da depreciação regulatória dos ativos. Somos contrários à depreciação acelerada (15 anos) para os novos projetos propostos, afastando dos critérios previstos na RANP 15/2014. A depreciação acelerada para novos investimentos trará impacto tarifário relevante, num contexto de redução de demanda devido ao elevado custo do gás natural.
Especificamente sobre a TBG, considerando o relevante reajuste tarifário devido à redução de demanda da Bolívia, atrelado à depreciação total dos ativos neste ciclo, consideramos adequada a discussão do aumento do prazo de depreciação dos ativos em operação. Acreditamos que tal ampliação contribuirá para a redução das tarifas, que por consequência refletirá na redução do custo do gás comercializado, contribuindo para os objetivos da Transição Energética e maior aproveitamento dessas infraestruturas.
</t>
  </si>
  <si>
    <t xml:space="preserve">A ABRACE Energia entende que, uma vez que a ANP reconheça os contratos legados como contratos de serviços de transporte, e não contratos bilaterais, deveria também reconhecer a metodologia de depreciação que os compõe. Atesta essa argumentação o fato de, na Nota Técnica nº 013/2019-SIM (capítulo III), que versa sobre o processo de chamada pública para contratação de capacidade de transporte no sistema da TBG, naquele ano, a ANP ter reconhecido que “caso seja constatado que a BRA foi avaliada a maior indevidamente, o valor excedente cobrado dos carregadores contratantes dos produtos de capacidade, cujas tarifas foram estipuladas a partir da tarifa de transporte decorrente do presente processo de Chamada Pública, serão devidamente compensados por um critério objetivo a ser estabelecido pela ANP”.  
Ou seja, à época a ANP adotou o método de valoração CHCI, utilizando a depreciação contábil pela ausência de informações relativas às memórias de cálculo das tarifas originais, o que não é o caso para a revisão tarifária da TAG e NTS. Neste caso, a ANP divulgou, a pedido dos carregadores, informações relativas ao cálculo das tarifas constantes nos contratos legados, portanto há o conhecimento do cálculo das tarifas originais. Sendo assim, reforçamos a nossa sugestão para que a ANP acolha a metodologia CHCI, com a aplicação do método de depreciação que consta nos contratos legados e, caso opte por manter o método aplicado na revisão da BRA da TBG – CHCI, com aplicação da depreciação contábil - seria desejável que apresentasse ao mercado, análise de impacto regulatório para justificar a sua escolha. 
Ressalta-se que, mesmo que não houvesse acesso a todas as memórias de cálculo, a exemplo do case da TBG, sugerimos que a ANP submeta a avaliação dos ativos à auditoria externa. Isso poderá evitar a valoração indevida desses ativos e, consequentemente, aumentos indevidos das tarifas de transporte. 
Para aqueles ativos que não estão vinculados aos contratos legados, mas já compõem a BRA das transportadoras – GASIG, por exemplo – deve ser utilizado depreciação acelerada (de 15 anos, considerada no cálculo da tarifa) e não a taxa usual, de 30 anos, utilizada para este tipo de infraestrutura.  
Por fim, gostaríamos de registrar o nosso apoio à contribuição enviada pelo Conselho de Usuários do Transporte (CdU) sobre o tema, reforçando que, caso a ANP opte por não adotar o método de depreciação utilizado nos cálculos das tarifas originais dos contratos legados, haverá um aumento substancial das tarifas, o qual representará a transferência indevida de renda dos carregadores para os transportadores, pela dupla remuneração desses ativos.
</t>
  </si>
  <si>
    <t xml:space="preserve">avaliação dos ativos à auditoria externa. Isso poderá evitar a valoração indevida desses ativos e, consequentemente, aumentos indevidos das tarifas de transporte. 
Para aqueles ativos que não estão vinculados aos contratos legados, mas já compõem a BRA das transportadoras – GASIG, por exemplo – deve ser utilizado depreciação acelerada (de 15 anos, considerada no cálculo da tarifa) e não a taxa usual, de 30 anos, utilizada para este tipo de infraestrutura.  
Por fim, gostaríamos de registrar o nosso apoio à contribuição enviada pelo Conselho de Usuários do Transporte (CdU) sobre o tema, reforçando que, caso a ANP opte por não adotar o método de depreciação utilizado nos cálculos das tarifas originais dos contratos legados, haverá um aumento substancial das tarifas, o qual representará a transferência indevida de renda dos carregadores para os transportadores, pela dupla remuneração desses ativos.
</t>
  </si>
  <si>
    <t>idem 34</t>
  </si>
  <si>
    <t>idem 35</t>
  </si>
  <si>
    <t>A distinção entre a fase de construção e a fase operacional é fundamental para garantir que o consumidor só seja tarifado por ativos que estejam efetivamente em serviço. A capitalização dos encargos financeiros deve ocorrer apenas até o comissionamento, evitando que riscos de atraso ou ineficiência da transportadora sejam indevidamente repassados ao usuário, em respeito ao princípio da modicidade tarifária. A adoção da vida útil regulatória como base para a depreciação promove uniformidade entre operadores e facilita a comparação entre ciclos. A aplicação do WACC sobre o saldo não depreciado assegura uma remuneração justa e proporcional ao capital investido — tanto próprio quanto de terceiros — em conformidade com a estrutura de capital estabelecida pela ANP.</t>
  </si>
  <si>
    <t>Sugere-se que a ANP exija da TBG a apresentação detalhada de sua estrutura de capital, discriminando a proporção de capital próprio e de terceiros, os custos médios ponderados da dívida, os prazos de financiamento e as garantias associadas, em conformidade com o art. 7º, II, da Resolução ANP nº 15/2014.</t>
  </si>
  <si>
    <t>A transparência da estrutura de capital é essencial para verificar a aderência entre os parâmetros financeiros utilizados e a realidade da empresa. A ausência de informações detalhadas sobre endividamento, taxas de juros e mecanismos de mitigação de risco pode inflar artificialmente o WACC e, por consequência, a tarifa final. A ANP deve exigir da TBG a demonstração de que sua estrutura financeira é eficiente, prudente e comparável a práticas de mercado, assegurando que eventuais ganhos de alavancagem não sejam transferidos de forma desproporcional aos consumidores.</t>
  </si>
  <si>
    <t>A média da estrutura de capital de empresas apresentadas para representar o mercado de transporte de gás deveria ser utilizada. 
Essa premissa baseia-se em evidências que mostram que, para períodos mais longos no tempo, as companhias tendem a se aproximar de uma estrutura de endividamento particular de cada setor (pesquisa Chicago Booth 2019).
Ainda, segundo DAMODARAN, empresas de um setor ou negócio com características comuns tendem a usar um mix de financiamento baseado em empresas similares do setor: “as evidências empíricas sobre a forma como as empresas escolhem seus índices de endividamento apoiam fortemente a hipótese de que elas tendem a não se afastar muito da média do setor”.
Esta avaliação está sendo aprofundada também por meio do estudo conduzido pela consultoria Calden, contratada pelo CdU.</t>
  </si>
  <si>
    <t xml:space="preserve">Para CAPEX novo, recomenda-se financiar com dívida e capital próprio segundo proporção regulatória setorial, capitalizando encargos financeiros apenas até o comissionamento. Após a entrada em operação, o ativo deprecia pela vida útil regulatória e remunera-se pelo WACC sobre o saldo não depreciado. Nos entre ciclos, o roll-forward reconhece diretamente os ativos na BRA, assegurando neutralidade temporal e comparabilidade.
</t>
  </si>
  <si>
    <t xml:space="preserve">Nesta acepção, gostaríamos de maiores esclarecimentos da Agência, em relação à influência das discussões relativas ao Plano Coordenado e do Plano Nacional Integrado das Infraestruturas de Gás Natural e Biometano (PNIIGNB) no rito de aprovação dos investimentos submetidos pelos transportadores nas propostas tarifárias. Principalmente, tendo em vista que o Plano Coordenado indica rotas concorrentes, sem avaliar qual seria a melhor alternativa para o mercado em termos de custo-benefício. Ainda nessa acepção, as propostas tarifárias encaminhadas pelas transportadoras indicam a escolha entre rotas alternativas em desacordo com a rota indicada no PNIIGNB, o que dificulta a avaliação do mercado, potencializada pelas assimetrias de informação envolvidas, somadas ao tempo exíguo para análise dos projetos propostos.
Ainda, muitos investimentos propostos pelas transportadoras precisam ser validados com cenários de demanda e simulações de fluxos da rede, o que não é o caso nas propostas tarifárias encaminhadas nesta consulta pública. Neste caso, citamos a distinção entre as projeções de demanda submetidas pelas transportadoras no Plano Coordenado e o cenário de demanda indicado para a proposta tarifária. Este último, vai na contramão das expectativas indicadas pelas transportadoras, em discussões que envolvem planos de investimentos. Ressalta-se que o horizonte delineado no Plano Coordenado, até 2033, não é tão mais extenso ao considerado nesta consulta pública, cujo ciclo tarifário compreende o período entre 2026 e 2030.
</t>
  </si>
  <si>
    <t>Necessário ajustar a Base Regulatória de Ativos, conforme sugerido pela CBIE Advisory</t>
  </si>
  <si>
    <t>idem 36</t>
  </si>
  <si>
    <t>idem 37</t>
  </si>
  <si>
    <t xml:space="preserve">O modelo de fluxo de caixa descontado adotado na regulação deve refletir unicamente os custos e investimentos que atendam aos critérios de prudência, necessidade e eficiência, em alinhamento com o princípio da modicidade tarifária. Na projeção dos fluxos, devem ser considerados apenas os ativos efetivamente utilizados na prestação do serviço e os valores ainda não recuperados da Base Regulatória Inicial, prevenindo tanto sobreavaliações quanto a ocorrência de dupla remuneração.
O CAPEX referente a novos ativos só deve ser incluído na base tarifária apenas após o devido rito de aprovação, sua execução e comissionamento, ou seja, após a entrada efetiva em operação
</t>
  </si>
  <si>
    <t>A adoção de vidas úteis regulatórias e de parâmetros operacionais padronizados contribui para maior previsibilidade e comparabilidade entre os agentes do setor, além de promover uma gestão mais eficiente dos ativos regulados. Essa padronização também reduz as assimetrias de informação, proporcionando maior clareza e rastreabilidade nos cálculos tarifários, o que fortalece a estabilidade regulatória e a segurança jurídica.
De acordo com os §§ 2º e 3º do artigo 6º da Resolução ANP nº 15/2014, apenas os bens e instalações previamente autorizados pela ANP e que sejam efetivamente necessários à prestação do serviço de transporte de gás podem compor a Base Regulatória de Ativos (BRA). A valoração desses ativos deve levar em conta seu valor atual, já descontadas as depreciações e amortizações acumuladas.
Dessa forma, a metodologia baseada em fluxo de caixa deve contemplar exclusivamente os investimentos prudentes, necessários e efetivamente comissionados. Essa abordagem evita a duplicidade na remuneração de ativos amortizados e garante que os consumidores paguem apenas pelos custos associados a ativos realmente utilizados e indispensáveis ao serviço.
Com isso, são reforçados os princípios da modicidade tarifária, da eficiência regulatória e da transparência no processo de definição tarifária.
É fundamental estabelecer uma governança clara e objetiva para a aprovação de novos investimentos no setor de transporte de gás natural. Como essa atividade não configura concessão de serviço público, os projetos não devem ser previamente aprovados pela agência reguladora no âmbito de revisões tarifárias, pois cada investimento precisa ser avaliado de forma individual, com base em procedimento específico, que inclui chamamento público e, possivelmente, competição entre interessados.
A previsão de um plano de investimentos geral não se aplica ao regime jurídico atual, sob risco de distorcer suas bases legais. Prova disso é a inexistência, na RANP nº 15/2014, de metodologia para tratar a subexecução de investimentos.</t>
  </si>
  <si>
    <t>projetos não devem ser previamente aprovados pela agência reguladora no âmbito de revisões tarifárias, pois cada investimento precisa ser avaliado de forma individual, com base em procedimento específico, que inclui chamamento público e, possivelmente, competição entre interessados.
A previsão de um plano de investimentos geral não se aplica ao regime jurídico atual, sob risco de distorcer suas bases legais. Prova disso é a inexistência, na RANP nº 15/2014, de metodologia para tratar a subexecução de investimentos.</t>
  </si>
  <si>
    <t xml:space="preserve">O modelo de fluxo de caixa descontado deve refletir apenas custos e investimentos prudentes, necessários e eficientes, assegurando coerência com o princípio da modicidade tarifária.
A projeção de fluxos deve considerar exclusivamente ativos efetivamente utilizados (used &amp; useful) e valores ainda não recuperados da Base Regulatória Inicial, evitando sobreavaliações e dupla remuneração. O CAPEX novo deve ser incorporado apenas após o comissionamento, com depreciação conforme a vida útil regulatória e remuneração pelo WACC aplicável ao saldo não depreciado.
Princípios básicos:
•	Ativos entram na base somente quando usados e úteis.
•	BRA Inicial calculada pelo valor residual econômico.
•	Evitar dupla recuperação.
•	Custos reconhecidos apenas quando prudentes e eficientes, com base em benchmarks.
•	Componentes do fluxo de caixa
•	Remuneração da BRA: retorno sobre o saldo da base regulatória.
Depreciação regulatória:
•	Econômica para a BRA Inicial (vida remanescente).
•	Pela vida útil regulatória para novos investimentos.
Opex: 
•	custos de operação e manutenção, testados por referências internacionais e nacionais.
Tributos e encargos pass-through: 
•	reconhecidos integralmente, com ajuste posterior.
Dinâmica temporal
•	No ciclo tarifário: Receita = Remuneração + Depreciação + OPEX + Tributos ± ajuste regulatório ( true-up) do capex.
Entre ciclos: 
•	novos ativos entram na BRA (via roll-forward ou pela conta regulatória incorporada ao início do ciclo seguinte).
</t>
  </si>
  <si>
    <t xml:space="preserve">Tributos e encargos pass-through: 
•	reconhecidos integralmente, com ajuste posterior.
Dinâmica temporal
•	No ciclo tarifário: Receita = Remuneração + Depreciação + OPEX + Tributos ± ajuste regulatório ( true-up) do capex.
Entre ciclos: 
•	novos ativos entram na BRA (via roll-forward ou pela conta regulatória incorporada ao início do ciclo seguinte).
</t>
  </si>
  <si>
    <t>Impacto das altas no Fluxo de caixa descontado. A análise das altas evidencia um aumento expressivo e contínuo no volume de investimentos da TBG, com médias anuais projetadas 5,3 vezes superiores às do primeiro ciclo e forte aceleração a partir de 2025, impulsionada sobretudo pelos CAPEX adicionais que passam a dominar a expansão da base regulatória e impactar significativamente as tarifas futuras.</t>
  </si>
  <si>
    <t>Observa-se um aumento sistemático nas incorporações de ativos (altas), que se afasta da tendência histórica da TBG. Para analisar a evolução dessas altas, foi realizada uma comparação entre os diferentes períodos regulatórios e as projeções futuras, expressando-se todos os valores em moeda de dezembro de 2025.
Em primeiro lugar, foi calculada a média anual das altas; 
	Para o primeiro ciclo regulatório (2020–2024), utilizando a aba “Base de Imobilizados”, a média atinge R$ 127.200.461.
	Para o ano de 2025, as altas chegam a R$ 391.741.336.
	Para o segundo ciclo regulatório (2026–2030) e incorporando tanto o CAPEX quanto o CA-PEX Adicional, a média projetada se eleva a R$ 679.320.869.
O resultado apresenta que, em média, durante o segundo ciclo regulatório as altas serão 5,34 vezes maiores que no primeiro ciclo. Esse aumento reflete uma mudança substancial no nível de investimentos e no ritmo de incorporação de ativos regulados.
Posteriormente, analisou-se a evolução histórica das altas acumuladas.
No período de 2014 a 2019, observa-se um crescimento gradual e relativamente estável das altas acumuladas, com variações anuais moderadas e sem saltos significativos na trajetória da base de ativos. A partir do início do primeiro ciclo regulatório (2020–2024), contudo, verifica-se uma inflexão clara na tendência: o ritmo de crescimento se intensifica ano a ano, refletindo uma elevação expressiva no volume de investimentos registrados. Essa aceleração indica uma mudança estrutural na dinâmica de expansão da base regulatória, associada à incorporação de novos projetos e ao aumento das altas de ativos em valores próximos a um bilhão de reais por ano ao longo do período mais recente.
Por fim, as altas históricas se concatenaram as projeções futuras, considerando os valores de CAPEX e CAPEX Adicionais.
Essa comparação evidencia a magnitude do salto esperado na próxima etapa. Os dados mostram que, a partir de 2025, projeta-se um forte crescimento das altas, com peso significativo dos CAPEX adicionais a partir de 2029 e 2030.
Em conjunto, a análise demonstra que a transição do primeiro para o segundo ciclo regulatório implica não apenas um crescimento acelerado nas altas de ativos, mas também uma crescente relevância dos CAPEX adicionais como motor de expansão da base regulatória.
Isso reforça a necessidade de examinar detalhadamente a justificativa desses investimentos e as altas apresentadas no primeiro ciclo regulatório, uma vez que seu impacto projetado sobre o sistema e sobre as tarifas é significativamente maior do que nos ciclos anteriores.
Para mais detalhes, consulte o documento "NOVIX Contribuições sobre Consulta Pública 08-2025 ANP - v 2025.10.08" enviado no endereço eletrônico contribuicaotarifasgn@anp.gov.br</t>
  </si>
  <si>
    <t>recente.
Por fim, as altas históricas se concatenaram as projeções futuras, considerando os valores de CAPEX e CAPEX Adicionais.
Essa comparação evidencia a magnitude do salto esperado na próxima etapa. Os dados mostram que, a partir de 2025, projeta-se um forte crescimento das altas, com peso significativo dos CAPEX adicionais a partir de 2029 e 2030.
Em conjunto, a análise demonstra que a transição do primeiro para o segundo ciclo regulatório implica não apenas um crescimento acelerado nas altas de ativos, mas também uma crescente relevância dos CAPEX adicionais como motor de expansão da base regulatória.
Isso reforça a necessidade de examinar detalhadamente a justificativa desses investimentos e as altas apresentadas no primeiro ciclo regulatório, uma vez que seu impacto projetado sobre o sistema e sobre as tarifas é significativamente maior do que nos ciclos anteriores.
Para mais detalhes, consulte o documento "NOVIX Contribuições sobre Consulta Pública 08-2025 ANP - v 2025.10.08" enviado no endereço eletrônico contribuicaotarifasgn@anp.gov.br</t>
  </si>
  <si>
    <t xml:space="preserve">Estabelecer modelo padrão do fluxo de caixa de cinco anos para todos os transportadores.
</t>
  </si>
  <si>
    <t>Sugere-se que a ANP exija da TBG a apresentação completa do fluxo de caixa regulatório projetado para o ciclo 2026–2030, detalhando receitas previstas, custos operacionais, investimentos, impostos, depreciação e remuneração do capital, nos termos do art. 9º da Resolução ANP nº 15/2014.</t>
  </si>
  <si>
    <t>As propostas apresentadas pela TBG (Original e Alternativas 01 e 02) não trazem a memória de cálculo integral do fluxo de caixa regulatório, limitando a transparência e dificultando a avaliação de sua consistência. O fluxo de caixa descontado é o instrumento central para a definição da Receita Máxima Permitida (RMP), devendo ser auditável e publicamente disponível. Sem esse detalhamento, não é possível verificar a adequação das premissas utilizadas, como projeção de demanda, custos de O&amp;M e investimentos. A ANP deve garantir publicidade e rastreabilidade de todos os parâmetros, permitindo o efetivo controle social e a proteção dos consumidores industriais contra tarifas desnecessariamente elevadas.</t>
  </si>
  <si>
    <t xml:space="preserve">Padronizar vidas úteis e parâmetros operacionais aumenta previsibilidade, comparabilidade e eficiência na gestão de ativos. A RANP nº 15/2014 determina que somente bens autorizados e necessários componham a BRA, com valoração que considere depreciação e amortização já incorridas. Logo, o fluxo deve refletir investimentos prudentes, necessários e efetivamente comissionados, sem recontabilizar valores já recuperados — o que previne dupla remuneração e concretiza modicidade, eficiência e transparência.
</t>
  </si>
  <si>
    <t xml:space="preserve">O fluxo de caixa descontado está construído em consonância com modelos previamente utilizados no 1º Ciclo Regulatório da TBG, entretanto, são necessários ajustes na estrutura financeira, conforme sugerido no item anterior. </t>
  </si>
  <si>
    <t xml:space="preserve">Ajustes se fazem necessários apenas nas rubricas de depreciação e valor residual, tendo em vista sinalizações feitas acerca de ativos pertinentes a parcela de contratos legado. </t>
  </si>
  <si>
    <t>idem 38</t>
  </si>
  <si>
    <t>idem 39</t>
  </si>
  <si>
    <t>Diante desse cenário, é fundamental ampliar os espaços de debate, garantir maior transparência e fortalecer os processos de governança relacionados aos novos investimentos, com participação efetiva dos carregadores, especialmente do Conselho de Usuários. Essa atuação é essencial para que a sociedade possa avaliar a real necessidade dos projetos propostos e os valores envolvidos. Ressalta-se que o projeto de Classe de Locação da TBG não está no Plano Coordenado, não tendo sido devidamente discutido com a sociedade.</t>
  </si>
  <si>
    <t xml:space="preserve">Para que novos CAPEX sejam reconhecidos pela regulação, a ANP deve exigir comprovação técnica de que os investimentos são necessários, eficientes e prudentes.
A inclusão de ativos na Base Regulatória (BRA) deve se limitar exclusivamente àqueles que já estejam comissionados, estando expressamente vedada a incorporação de obras ainda em andamento ou de valores baseados em estimativas futuras de investimento. 
A  comprovação deve ser feita por meio de documentação robusta que inclua: análise de viabilidade econômica, comparações com benchmarks de custo de mercado, avaliação de alternativas tecnológicas disponíveis e demonstração clara de que o investimento trará benefício líquido ao sistema de transporte.
Adicionalmente, é fundamental que qualquer novo investimento passe previamente por consulta pública antes de sua aprovação definitiva. Esse processo garante maior transparência, possibilita o escrutínio técnico e evita a introdução de distorções tarifárias ou a ocorrência de dupla remuneração no ciclo regulatório.
</t>
  </si>
  <si>
    <t xml:space="preserve">Os investimentos realizados entre 2017 e 2025 pelas transportadoras que não passaram por revisão tarifária nem foram submetidos à avaliação do mercado, devem ser avaliados detalhadamente pela ANP, antes de incorporá-los à Base Regulatória de Ativos (BRA). Tal avaliação passa por auditoria independente e análise técnica da prudência, eficiência e necessidade dos ativos. Deve-se exigir que, para cada proposta de investimento apresentada, o Transportador apresente uma análise de viabilidade econômica detalhada, contemplando: (i) o racional dos valores previstos, (ii) a comparação com referências de mercado, (iii) a estimativa de redução de custos ou de ampliação de capacidade associada, e (iv) a projeção de utilização dessa capacidade. Esses elementos são indispensáveis para permitir o cálculo do benefício econômico líquido de cada proposta de CAPEX.
Para evitar distorções tarifárias e dupla remuneração, novos investimentos devem seguir rito regulatório completo — com consulta pública, contestação, aprovação e ativação. A manutenção das propostas atuais pode inflar injustificadamente a BRA, onerando os usuários com custos já pagos. Também é necessário tratar adequadamente os investimentos que afetam o sistema integrado, garantindo alocação justa dos benefícios entre as redes.
A proposta em análise prevê investimentos da ordem de R$ 1,9 bilhões, correspondentes a aproximadamente 61% da BRA. </t>
  </si>
  <si>
    <t xml:space="preserve">Conforme previsto na RANP15: “Art. 6º § 2º Apenas os bens e instalações autorizados pela ANP e considerados necessários à prestação de Serviço de Transporte poderão compor a Base Regulatória de Ativos para o estabelecimento da Receita Máxima Permitida. A Resolução não diz que a base de ativos deva considerar projetos de investimento futuro.
Além disso, deve-se exigir que, para cada proposta de investimento apresentada, o Transportador apresente uma análise de viabilidade econômica detalhada, contemplando: (i) o racional dos valores previstos, (ii) a comparação com referências de mercado, (iii) a estimativa de redução de custos ou de ampliação de capacidade associada, e (iv) a projeção de utilização dessa capacidade. Esses elementos são indispensáveis para permitir o cálculo do benefício econômico líquido de cada proposta de CAPEX. Na ausência desse detalhamento, há o risco de que o Transportador empilhe investimentos sem racionalidade econômica, onerando desnecessariamente o mercado consumidor apenas para sustentar o valor da Base de Remuneração Regulatória (BRA).
A proposta em análise prevê investimentos da ordem de R$ 1,9 bilhões, correspondentes a aproximadamente 61% da BRA. Esse crescimento da base impacta de forma direta e significativa o custo de transporte, especialmente grave no atual cenário de retração da demanda projetada em -17%. Dessa forma, sugere-se que cada investimento proposto seja avaliado sob a ótica de viabilidade econômica, o que não se observa na proposta apresentada. Apenas investimentos com racional econômico comprovado — isto é, aqueles cujo benefício econômico se traduza em redução de custos e/ou aumento da capacidade comercializada — devem ser aprovados. Assim, assegura-se que os investimentos sejam pagos pela eficiência gerada, promovendo efetiva modicidade tarifária em benefício do consumidor.
Justifica-se a necessidade de avaliação rigorosa, por parte da ANP, dos investimentos realizados pelas transportadoras, uma vez que tais aportes não foram submetidos à revisão tarifária nem ao escrutínio do mercado. Antes de sua incorporação à Base Regulatória de Ativos (BRA), é imprescindível que esses investimentos sejam analisados pela ANP.
Além disso, para preservar a modicidade tarifária e evitar a dupla remuneração de ativos, é fundamental que novos investimentos sigam um rito regulatório completo, incluindo consulta ao mercado e aprovação previa pela ANP, além da entrada em operação do investimento realizado. 
A manutenção das propostas atuais, sem esse rigor, pode resultar em sobrevalorização da BRA e repasse indevido de custos já amortizados aos usuários.
Ressalta-se ainda que, no caso de projetos legados, é imprescindível que o reconhecimento na BRA seja precedido do desconto do capital já recuperado, evitando dupla remuneração e preservando o princípio da modicidade tarifária.
</t>
  </si>
  <si>
    <t xml:space="preserve">redução de custos e/ou aumento da capacidade comercializada — devem ser aprovados. Assim, assegura-se que os investimentos sejam pagos pela eficiência gerada, promovendo efetiva modicidade tarifária em benefício do consumidor.
Justifica-se a necessidade de avaliação rigorosa, por parte da ANP, dos investimentos realizados pelas transportadoras, uma vez que tais aportes não foram submetidos à revisão tarifária nem ao escrutínio do mercado. Antes de sua incorporação à Base Regulatória de Ativos (BRA), é imprescindível que esses investimentos sejam analisados pela ANP.
Além disso, para preservar a modicidade tarifária e evitar a dupla remuneração de ativos, é fundamental que novos investimentos sigam um rito regulatório completo, incluindo consulta ao mercado e aprovação previa pela ANP, além da entrada em operação do investimento realizado. 
A manutenção das propostas atuais, sem esse rigor, pode resultar em sobrevalorização da BRA e repasse indevido de custos já amortizados aos usuários.
Ressalta-se ainda que, no caso de projetos legados, é imprescindível que o reconhecimento na BRA seja precedido do desconto do capital já recuperado, evitando dupla remuneração e preservando o princípio da modicidade tarifária.
</t>
  </si>
  <si>
    <t xml:space="preserve">Não há que se falar em aprovação de plano de investimentos, sob risco de desvirtuamento do regime jurídico vigente. Observa-se que a RANP 15/2014 não apresenta qualquer metodologia de subexecução, que só faria sentido no caso de investimentos serem considerados no fluxo regulatório e posteriormente não executados.
</t>
  </si>
  <si>
    <t xml:space="preserve">A incorporação dos CAPEX adicionais, sem aprovação formal da ANP e com critérios metodológicos inconsistentes na distribuição com os contratos legados, eleva a tarifa média em 3,44% e amplia em 58% o volume de investimentos a ser remunerado.
</t>
  </si>
  <si>
    <t>Na seção 2.3.4 Investimentos adicionais ao Sistema de Transporte da Proposta de Tarifa de Transporte Original - TBG (SEI 5133260), são apresentadas propostas de investimento adicional, das quais não há menção à aprovação formal desses investimentos pela ANP.
A seguir, apresenta-se primeiramente o impacto que esses investimentos geram nas tarifas e, em seguida, os fundamentos que questionam sua inclusão no fluxo de caixa. Ao avaliar o efeito dos CAPEX adicionais sobre as tarifas que fecham o fluxo de caixa, observa-se o seguinte:
A inclusão dos CAPEX adicionais no modelo gera uma tarifa média de R$ 8,28/MMBtu, que e 3,44% superior em relação ao cenário em que eles não são considerados (R$ 8,01/MMBtu).
O primeiro aspecto que se destaca ao analisar esses valores é a sua magnitude em relação aos CAPEX. 
Com base no Modelo Cálculo Tarifário 2° Ciclo Regulatório (Original) TBG (SEI 5133257), ao comparar os totais da “Tabela Projeção CAPEX | Proporcional E/S” com os da “Tabela Projeção CAPEX Adicional | Nova Ecomp + Classe de Locação | Total para Início de Operação com Remuneração de WACC”, constata-se que os CAPEX adicionais representam um volume equivalente a 1,58 vezes os CAPEX projetados. Em termos absolutos, o CAPEX proporcional ao sistema soma R$1,211,929, enquanto os investimentos adicionais alcançam aproximadamente R$ 1,913,519 no período de 2026 a 2030, evidenciando uma expansão significativa do montante a ser remunerado.	
Outro aspecto crítico refere-se ao critério de alocação utilizado. O documento estabelece que os investimentos adicionais serão tratados como “100% integralizados na Base Regulatória de Ativos e no Fluxo de Caixa em 2030”.
Essa abordagem gera inconsistência em relação às diretrizes estabelecidas pela ANP, tanto para a BRA histórica quanto para os CAPEX de manutenção, que devem ser proporcionalizados de acordo com a relação percentual entre contratos legados e Entrada/Saída.
Aplicar um tratamento distinto aos CAPEX adicionais rompe com a consistência metodológica, porque ativos de mesma natureza — dutos e estações de compressão — passam a ser regidos por critérios divergentes.
Além disso, por se tratar de reforços sobre o sistema de transporte, é indiscutível que esses investimentos geram externalidades positivas em termos de segurança e confiabilidade, beneficiando toda a rede, inclusive os ativos legados.
Em síntese, embora a incorporação dos CAPEX adicionais eleva as tarifas em 3,44%.
Para mais detalhes, consulte o documento "NOVIX Contribuições sobre Consulta Pública 08-2025 ANP – v 2025.10.08" enviado no endereço eletrônico contribuicaotarifasgn@anp.gov.br.</t>
  </si>
  <si>
    <t xml:space="preserve">como “100% integralizados na Base Regulatória de Ativos e no Fluxo de Caixa em 2030”.
Essa abordagem gera inconsistência em relação às diretrizes estabelecidas pela ANP, tanto para a BRA histórica quanto para os CAPEX de manutenção, que devem ser proporcionalizados de acordo com a relação percentual entre contratos legados e Entrada/Saída.
Aplicar um tratamento distinto aos CAPEX adicionais rompe com a consistência metodológica, porque ativos de mesma natureza — dutos e estações de compressão — passam a ser regidos por critérios divergentes.
Além disso, por se tratar de reforços sobre o sistema de transporte, é indiscutível que esses investimentos geram externalidades positivas em termos de segurança e confiabilidade, beneficiando toda a rede, inclusive os ativos legados.
Em síntese, embora a incorporação dos CAPEX adicionais eleva as tarifas em 3,44%.
</t>
  </si>
  <si>
    <t>Sulgás</t>
  </si>
  <si>
    <t>É imperativo que a ANP realize uma avaliação detalhada dos investimentos efetuados pelas transportadoras entre 2017 e 2025, dado que esses aportes não foram submetidos a revisões tarifárias ou ao crivo do mercado. Antes de integrá-los à Base Regulatória de Ativos (BRA), essa análise deve abranger uma verificação técnica quanto a conveniência, oportunidade e eficiência de cada ativo, sempre acompanhada de uma análise aprofundada de sua viabilidade econômica. 
O estudo precisa conter o racional dos valores propostos, comparações com referências de mercado, estimativas de ganhos de eficiência ou capacidade e a projeção de utilização correspondente, elementos cruciais para o cálculo do benefício líquido de cada projeto de CAPEX.
Os investimentos adicionais propostos, em particular, só devem ser considerados após aprovação formal da ANP. Caso aprovados, sua alocação na base de ativos deve seguir o mesmo critério de proporcionalidade dos demais investimentos de manutenção e históricos, sendo inadequado o método de "integralização de 100% em 2030". A inclusão desses valores sem a devida análise resulta em um impacto tarifário significativo.
A ausência de um rito regulatório completo para novos investimentos arrisca inflar a BRA e onerar indevidamente os usuários. A proposta em análise representa aproximadamente 61% da BRA atual, reforçando a necessidade desse rigor.</t>
  </si>
  <si>
    <t>A exigência de uma avaliação rigorosa pela ANP se justifica pelo fato de que os investimentos em questão não passaram pelo escrutínio regulatório ou de mercado em tempo oportuno. Portanto, a análise prévia à sua incorporação na BRA é uma etapa indispensável para a correta formação da base de remuneração.
A inclusão de CAPEX adicional sem validação prévia da ANP e sem fundamentação técnica clara compromete a transparência do processo. O uso de um critério de alocação inconsistente com o restante da base de ativos configura uma falha metodológica, especialmente porque tais reforços no sistema geram benefícios para toda a rede, incluindo os contratos legados.
A manutenção das propostas sem esse crivo analítico pode levar a uma sobrevalorização da BRA. No caso de ativos legados, o reconhecimento de investimentos deve sempre ser precedido do desconto sobre o capital já recuperado, em respeito ao princípio da modicidade tarifária.</t>
  </si>
  <si>
    <t xml:space="preserve">Entendemos que para o amadurecimento da carteira de projetos seja importante um reconhecimento de valores para tal finalidade. Já para aqueles investimentos realizados pós revisão tarifária, sem a sua inclusão no processo de revisão, estes poderiam ser incluídos no próximo ciclo, desde que autorizados pela ANP, mas com seu valor residual, ou seja, deduzido da depreciação ocorrida a partir da data em operação.
Organizar os processos de aprovação dos projetos, amadurecimento da carteira, antes de cada processo de revisão, auxiliaria a entrar no processo de revisão tarifária com mais clareza sobre os investimentos que deverão compor a base de ativos. O desafio é combinar o regime de autorização com a necessidade de investimentos e ciclos de revisão de cinco anos.
Avaliar nos investimentos propostos, aqueles que fazem sentido do ponto de vista técnico, que tragam mais integração, capacidade, flexibilidade e segurança ao sistema de transporte. No caso da TBG, entendemos que o projeto  de construção da ECOMP Gaspar aparenta conter os atributos importantes para melhoria do sistema, mas é preciso que mais detalhes sejam compartilhados e discutidos com a sociedade.
</t>
  </si>
  <si>
    <t>Sugere-se que a ANP exija da TBG a apresentação detalhada dos investimentos realizados no ciclo 2021–2025, acompanhada de relatório de execução física e financeira, e das justificativas técnicas e econômicas dos investimentos propostos para o ciclo 2026–2030, discriminando aqueles voltados à manutenção e integridade do sistema daqueles de caráter expansivo ou estratégico.</t>
  </si>
  <si>
    <t>A TBG apresentou estimativas relevantes de investimentos, mas não forneceu documentação detalhada que comprove a efetiva necessidade de todos os projetos incluídos. É fundamental distinguir os investimentos indispensáveis à segurança e continuidade operacional dos dutos daqueles que visam expansão de capacidade ou ganhos estratégicos de mercado. Apenas os primeiros devem compor a base tarifária, enquanto os demais devem ser objeto de avaliação específica quanto ao risco de demanda. A ANP deve condicionar a inclusão de novos projetos na tarifa à comprovação de sua essencialidade, em conformidade com os princípios de eficiência e modicidade tarifária previstos na Resolução ANP nº 15/2014.</t>
  </si>
  <si>
    <t xml:space="preserve">Destacamos que é essencial que os processos de governança das decisões de investimento e a divulgação dos custos associados ocorram com elevada transparência. Também identificamos como fundamental a participação ativa do Conselho de Usuários ao longo de todo o processo de modo a assegurar legitimidade e o alinhamento em relação a interesses coletivos.
Também avaliamos que deve ser uma avaliação mais minuciosa acerca da necessidade de investimentos na ECOMP Guararema. Principalmente no que se refere ao custeio do investimento, ao passo que ele tem como objetivo o atendimento a uma demanda específica no RS.
</t>
  </si>
  <si>
    <t>Entendemos como fundamental promover maior transparência e fortalecer os processos de governança relacionados a novos investimentos, assegurando a participação efetiva dos carregadores, em especial do Conselho de Usuários. Essa atuação é crucial para que a sociedade possa avaliar a real necessidade dos projetos propostos e os montantes envolvidos. Ressalta-se que o projeto de Classe de Locação da TBG não está no Plano Coordenado, não tendo sido adequadamente discutido com a sociedade.</t>
  </si>
  <si>
    <t xml:space="preserve">Necessidade dos investimentos considerarem todo o Sistema de Transporte e as demandas de todas as regiões atendidas, na proporção e prazo compatível com o desenvolvimento do mercado de gás de cada Estado.
Necessidade dos investimentos considerarem todo o Sistema de Transporte e as demandas de todas as regiões atendidas, na proporção e prazo compatível com o desenvolvimento do mercado de gás de cada Estado. Considerando que quase 100% do montante previsto estão indicados para os dois últimos anos do Ciclo Regulatório, necessário validar criteriosamente o cronograma de execução e critério de entrada em operação desses ativos, evitando que a remuneração desses ativos seja antecipada pelo Transportador com impactos tarifários que poderiam se dar apenas no próximo ciclo tarifário. </t>
  </si>
  <si>
    <t>O roll-forward incorpora apenas CAPEX efetivo e comissionado. Nos termos da RANP nº 15/2014, somente bens autorizados e necessários podem compor a BRA para definição da RMP. Exige-se, portanto, documentação robusta demonstrando necessidade, eficiência e prudência (integridade, alternativas, comparativos de custo etc.). Para sustaining CAPEX, recomenda-se planejamento quinquenal aprovado e auditável, evitando a inclusão de dispêndios pretéritos não escrutinados sob a ótica regulatória.</t>
  </si>
  <si>
    <t>Pelas informações disponibilizadas pelas transportadoras, nesta consulta pública, percebe-se que os investimentos realizados pela TAG e NTS foram significativos, da ordem de R$ 3,4 bilhões (R$ 1,7 bilhão para cada). Ressalta-se que tais investimentos não passaram pela análise do mercado, tampouco há informações sobre análises realizadas pelo regulador para comprovar a sua eficiência e prudência. Sendo assim, antes de incorporá-los à BRA, sugerimos que a ANP os submeta à consulta pública específica de modo a cumprir o rito processual correto, previsto no regramento do setor. A ausência desse rito, frisamos, poderia resultar em investimentos ineficientes com o condão de aumentar, injustificadamente, a base regulada com impactos tarifários relevantes. 
Por outro lado, as propostas de novos investimentos são ainda mais significativas e somam um total de R$ 12,3 bilhões para os próximos cinco anos, representando 74% da BRA inicial proposta pelas transportadoras, de R$ 15,4 bilhões. Esses investimentos, contudo, não encontram respaldo nas projeções de demanda, que, em alguns casos, apresentam redução.
Deste modo, devido ao tempo exíguo para análise e tendo em vista a qualidade das informações disponibilizadas, a ABRACE Energia gostaria apenas de levantar algumas questões acerca das propostas da TBG, as quais:
A TBG propõe investimentos que somam R$ 3,125 bilhões, equivalente ao montante da base inicial do ciclo. Isso representaria um aumento da 100% da BRA no ciclo. Dentre os ativos propostos, destacam-se a Ecomp Gaspar, a qual contempla um montante de R$ 446 milhões para acréscimo de capacidade no trecho Sul do Gasbol de apenas 374 mil m³ por dia. Neste caso, seria necessário avaliar a prudência do investimento, tendo em vista o alto CAPEX comparado ao volume de capacidade que será acrescentado ao sistema. Ademais, a transportadora pediu a aprovação de R$ 1,68 bilhão em Programa de Reclassificação de Classe de Locação, justificando a necessidade de substituição de trechos de gasodutos, devido ao aumento populacional próximo à rede, mas sem maiores informações. Considerando que o montante associado a esses investimentos é expressivo, seria desejável que as transportadoras esclarecessem se esta solução é necessária, mesmo considerando a expectativa de redução de volume advindo da Bolívia.</t>
  </si>
  <si>
    <t>por dia. Neste caso, seria necessário avaliar a prudência do investimento, tendo em vista o alto CAPEX comparado ao volume de capacidade que será acrescentado ao sistema. Ademais, a transportadora pediu a aprovação de R$ 1,68 bilhão em Programa de Reclassificação de Classe de Locação, justificando a necessidade de substituição de trechos de gasodutos, devido ao aumento populacional próximo à rede, mas sem maiores informações. Considerando que o montante associado a esses investimentos é expressivo, seria desejável que as transportadoras esclarecessem se esta solução é necessária, mesmo considerando a expectativa de redução de volume advindo da Bolívia.</t>
  </si>
  <si>
    <t>idem 40</t>
  </si>
  <si>
    <t>idem 41</t>
  </si>
  <si>
    <t xml:space="preserve">Valores de O&amp;M e G&amp;A superiores ao Ciclo Regulatório anterior. Comparando a proposta com os valores dos últimos 3 anos (23-25) indicados na planilha de cálculo tarifário utilizada no POCC 2024, cabe destacar:
(i) manutenção do sistema de proteção catódica - 194% superior
(ii) conservação, manutenção e aluguel da faixa de servidão - 113% superior
(iii) aluguéis e seguros - 148% superior
(iv) outros custos e despesas - 167% superior
(v) despesas gerais e administrativas - 130%
Além disso, vale mencionar um expressivo crescimento com custo de pessoal ao longo do ciclo tarifário (24%), passando de R$ 283 milhões em 2026 para R$ 350 milhões em 2030.
</t>
  </si>
  <si>
    <t>Importante que a ANP avalie a razoabilidade dos valores apresentados pela TBG. Mesmo considerando a atualização dos valores da data base de dez/19 para dez/25, há um aumento significativo dos custos de O&amp;M e G&amp;A.</t>
  </si>
  <si>
    <t xml:space="preserve">É fundamental recalibrar o OPEX  e G&amp;A para que seus parâmetros sejam comparáveis entre as diferentes transportadoras, assegurando a observância dos princípios da eficiência e economicidade. As atividades recorrentes relacionadas à manutenção da integridade, como inspeções internas inteligentes (ILI) e inspeções por ultrassom magnético (PIG), devem ser classificadas como custos operacionais (OPEX) normais. Por outro lado, apenas investimentos que envolvam obras permanentes que ampliem ou substituam parte da infraestrutura, como lançadores, recebedores e substituições estruturais, devem ser considerados CAPEX e incorporados à Base Regulatória de Ativos (BRA).
Ao condicionar o reconhecimento de CAPEX apenas a ativos permanentes e necessários, promove-se uma segregação clara entre custos operacionais e de capital, o que contribui para a definição de tarifas justas, maior comparabilidade regulatória e segurança jurídica.
A análise dos custos também deve incluir uma revisão adequada do rateio do OPEX nos contratos legados e um exame rigoroso de possíveis pleitos para reconhecimento de despesas anteriores, especialmente aquelas ligadas a iniciativas de abertura de mercado que não foram avaliadas anteriormente sob a perspectiva regulatória.
</t>
  </si>
  <si>
    <t xml:space="preserve">Foram observados valores de O&amp;M e G&amp;A superiores ao Ciclo Regulatório anterior, onde destacamos:
(i) manutenção do sistema de proteção catódica - 194% superior
(ii) conservação, manutenção e aluguel da faixa de servidão - 113% superior
(iii) aluguéis e seguros - 148% superior
(iv) outros custos e despesas - 167% superior
(v) despesas gerais e administrativas - 130%
</t>
  </si>
  <si>
    <t xml:space="preserve">É importante que a ANP avalie a razoabilidade dos valores apresentados pela TBG.  </t>
  </si>
  <si>
    <t xml:space="preserve">Os valores de OPEX precisam ter parâmetros comparáveis entre transportadoras e seguir os princípios de eficiência e economicidade. Atividades recorrentes de integridade (ILI/PIG) devem ser classificadas como OPEX operacional, enquanto apenas obras permanentes que ampliem ou substituam infraestrutura (como lançadores, recebedores e substituições estruturais) devem ser tratadas como CAPEX e integradas à Base Regulatória de Ativos (BRA). Alguns valores foram apresentados como CAPEX pela transportadora sem que ativos permanentes tivessem sido efetivamente incorporados à BRA.
O critério de classificação deve estar alinhado ao princípio do used &amp; useful e à modicidade tarifária, evitando que despesas rotineiras sejam indevidamente capitalizadas e repassadas como investimentos. Ao condicionar o reconhecimento de CAPEX apenas a ativos permanentes e necessários, assegura-se a correta separação entre custos operacionais e de capital, promovendo tarifas justas, comparabilidade regulatória e segurança jurídica.
Além disso, é fundamental que a ANP garanta tratamento simétrico nas revisões extraordinárias, refletindo nas tarifas variações relevantes — positivas ou negativas — de custos operacionais e administrativos em relação às projeções tarifárias, promovendo equilíbrio e transparência regulatória.
A análise de custos também deve incluir a verificação do rateio adequado de OPEX nos contratos legados e o exame de eventuais pedidos de reconhecimento de despesas passadas, especialmente aquelas relacionadas a iniciativas de abertura de mercado que não foram previamente avaliadas sob a ótica regulatória. Incorporar esses custos ex post representaria um desvio do regime de custo do serviço, comprometendo a modicidade tarifária e a justiça distributiva entre transportadoras e usuários.
</t>
  </si>
  <si>
    <t xml:space="preserve">aquelas relacionadas a iniciativas de abertura de mercado que não foram previamente avaliadas sob a ótica regulatória. Incorporar esses custos ex post representaria um desvio do regime de custo do serviço, comprometendo a modicidade tarifária e a justiça distributiva entre transportadoras e usuários.
</t>
  </si>
  <si>
    <t>É necessário recalibrar o OPEX assegurando parâmetros comparáveis entre transportadoras e aderência aos princípios da eficiência e economicidade.
Deve-se classificar as atividades recorrentes de integridade (ILI/PIG) como OPEX operacional, enquanto apenas obras permanentes que ampliem ou substituam infraestrutura (ex.: lançadores, recebedores, substituições estruturais) devem ser tratadas como CAPEX e integradas à Base Regulatória de Ativos (BRA).
Esse critério está em consonância com o princípio do used &amp; useful e com a modicidade tarifária, evitando que despesas rotineiras sejam indevidamente capitalizadas e repassadas aos usuários como investimento. Ao condicionar o reconhecimento de CAPEX apenas a ativos permanentes e necessários, garante-se a correta segregação entre custos operacionais e de capital, promovendo tarifas justas, comparabilidade regulatória e segurança jurídica.
Adicionalmente, é essencial que a ANP assegure tratamento simétrico nas revisões extraordinárias, de forma que variações relevantes — positivas ou negativas — de custos operacionais e administrativos em relação às projeções tarifárias sejam devidamente refletidas nas tarifas, promovendo equilíbrio e transparência regulatória.
A análise de custos deve incluir também a verificação do adequado rateio de OPEX nos contratos legados, bem como o escrutínio de eventuais pleitos de reconhecimento de despesas pretéritas, especialmente aquelas vinculadas a iniciativas de abertura de mercado que não foram previamente avaliadas sob a ótica regulatória. A incorporação desses custos ex post configuraria desvio do regime de custo do serviço, comprometendo a modicidade tarifária e a justiça distributiva entre transportadoras e usuários.</t>
  </si>
  <si>
    <t>A referência internacional consolidada situa o OPEX eficiente na faixa de R$ 70–125 mil/km·ano.
Na Malha Nordeste, entretanto, o custo por km ultrapassa esse teto em cerca de 75%, o que exige ajuste ou, no mínimo, justificativa técnica robusta. No caso da TBG, verificam-se despesas de pessoal aproximadamente três vezes superiores às da TAG e da NTS, sem evidências públicas de singularidades operacionais que justifiquem tal discrepância. Nessas hipóteses, cabe à ANP proceder à glosa regulatória, de modo a evitar distorções tarifárias. 
A aceitação de despesas operacionais em patamar significativamente superior a benchmarks nacionais e internacionais afronta o princípio da modicidade tarifária, bem como os princípios da eficiência previsto no art. 37 da Constituição Federal. Além disso, viola a lógica do regime de custo do serviço, segundo o qual apenas custos prudentes e eficientes podem compor a receita permitida (prudent investment test).
Portanto, despesas acima dos parâmetros de referência ou discrepâncias salariais sem justificativa adequada devem ser desconsideradas, assegurando que apenas custos necessários sejam reconhecidos na BRA e refletidos nas tarifas. Tal medida preserva a neutralidade econômica do regime, garante equilíbrio entre transportadoras e usuários e reforça a conformidade da regulação com os marcos legais vigentes.</t>
  </si>
  <si>
    <t>distributiva entre transportadoras e usuários.</t>
  </si>
  <si>
    <t xml:space="preserve">Duplicação de dispêndios de manutenção, já que tanto o CAPEX quanto o OPEX incorporam custos com o mesmo objetivo; ao neutralizar cada componente isoladamente, observa-se redução da tarifa máxima entre 4% e 6%, evidenciando a necessidade de revisar os critérios aplicados para garantir consistência metodológica e evitar dupla remuneração.
 </t>
  </si>
  <si>
    <t xml:space="preserve">A vida útil da base de ativos da TBG encontra-se em fase final, caracterizada pela presença de ativos antigos.  Observam-se incrementos tanto nas rubricas de CAPEX quanto nas de OPEX relacionadas à manutenção.
O dispêndio em CAPEX de manutenção tem como principal finalidade preservar a integridade dos ativos. Dessa forma, caso tais investimentos sejam efetivamente realizados, não se justificaria um aumento proporcional no OPEX de manutenção. Considerando o estágio avançado da vida útil dos ativos da TBG, é possível compreender a necessidade de reforçar os dispêndios em manutenção; contudo, a inclusão simultânea tanto em CAPEX quanto em OPEX gera o questionamento sobre uma duplicação de custos.
 O ponto “2.3.2 Investimentos Necessários à Manutenção do Sistema de Transporte” da Proposta de Tarifa de Transporte Original - TBG (SEI 5133260) justifica que o natural envelhecimento dos ativos requer investimentos a fim de preservá-lo e prolongar sua vida útil.
Por outra parte a proposta tarifaria também inclui a projeção dos custos de operação e manutenção que representam os custos e despesas incorridos pelo transportador para operar, manter e reparar o sistema de transporte, no item 2.5 “Projeção dos Custos de Operação e Manutenção e das Despesas Gerais e Administrativas” na Proposta de Tarifa de Transporte Original - TBG (SEI 5133260) estabelecem que “a manutenção das instalações do gasoduto é fundamental para mitigar risco, prolongar a vida útil do ativo e manter sua disponibilidade e confiabilidade” que é o mesmo objetivo que tem os investimentos necessários para a manutenção do sistema. Também destacam que na composição da projeção dos custos de pessoal está incluído o custo para fazer frente ao aumento da demanda de manutenção em função do envelhecimento dos ativos originais.“
Para avaliar as implicações da possível duplicação de dispêndios de manutenção, foram elabo-rados dois cenários:
•Cenário 1 – Neutralização do efeito do CAPEX de manutenção mantendo o OPEX de ma-nutenção: Neste cenário, os valores apresentados na aba “CAPEX” são substituídos pelo valor médio da revisão do ciclo anterior, enquanto o OPEX permanece inalterado conforme consta no arquivo Excel da proposta, isolando assim o efeito do OPEX sobre os resultados.
Para que o cenário refletisse com maior precisão a realidade, foi necessário ajustar o valor das depreciações. Para isso, calculou-se a proporção entre o CAPEX e as depreciações apresentadas na proposta tarifária original, de modo que o valor das depreciações mantivesse a relação proporcio-nal entre ambos os conceitos.
O resultado desse cenário demonstra que, retirando a duplicação de dispêndios em manutenção, excluindo os investimentos em manutenção e mantendo as despesas, a tarifa apresentaria uma redução de 4,13%.
•Cenário 2 – Neutralização do OPEX de manutenção mantendo o CAPEX de manutenção:
Neste cenário, os valores relacionados aos custos de manutenção do sistema apresentados na aba “OPEX” são substituídos pelo valor médio da revisão do ciclo anterior, enquanto o CAPEX permanece inalterado conforme consta no arquivo Excel da proposta. O objetivo é eliminar o impacto do aumento no OPEX associado aos custos de manutenção do sistema de transporte, isolando assim o efeito do CAPEX sobre o resultado.
O resultado desse cenário mostra que, ao neutralizar o custo de manutenção, a tarifa apresenta uma redução de aproximadamente 6%.
Observa-se que, ao eliminar o efeito combinado do aumento simultâneo do CAPEX e do OPEX de manutenção, há um impacto direto sobre a tarifa máxima de transporte. Esse resultado evidencia a necessidade de uma análise detalhada das parcelas consideradas em cada um desses componentes, a fim de evitar duplicidades e assegurar a coerência com o princípio de eficiência e racionalidade dos gastos aprovados.
Para mais detalhes, consulte o documento "NOVIX Contribuições sobre Consulta Pública 08-2025 ANP – v 2025.10.08" enviado no endereço eletrônico contribuicaotarifasgn@anp.gov.br
</t>
  </si>
  <si>
    <t xml:space="preserve">para fazer frente ao aumento da demanda de manutenção em função do envelhecimento dos ativos originais.“
Para avaliar as implicações da possível duplicação de dispêndios de manutenção, foram elabo-rados dois cenários:
•Cenário 1 – Neutralização do efeito do CAPEX de manutenção mantendo o OPEX de ma-nutenção: Neste cenário, os valores apresentados na aba “CAPEX” são substituídos pelo valor médio da revisão do ciclo anterior, enquanto o OPEX permanece inalterado conforme consta no arquivo Excel da proposta, isolando assim o efeito do OPEX sobre os resultados.
Para que o cenário refletisse com maior precisão a realidade, foi necessário ajustar o valor das depreciações. Para isso, calculou-se a proporção entre o CAPEX e as depreciações apresentadas na proposta tarifária original, de modo que o valor das depreciações mantivesse a relação proporcio-nal entre ambos os conceitos.
O resultado desse cenário demonstra que, retirando a duplicação de dispêndios em manutenção, excluindo os investimentos em manutenção e mantendo as despesas, a tarifa apresentaria uma redução de 4,13%.
•Cenário 2 – Neutralização do OPEX de manutenção mantendo o CAPEX de manutenção:
Neste cenário, os valores relacionados aos custos de manutenção do sistema apresentados na aba “OPEX” são substituídos pelo valor médio da revisão do ciclo anterior, enquanto o CAPEX permanece inalterado conforme consta no arquivo Excel da proposta. O objetivo é eliminar o impacto do aumento no OPEX associado aos custos de manutenção do sistema de transporte, isolando assim o efeito do CAPEX sobre o resultado.
O resultado desse cenário mostra que, ao neutralizar o custo de manutenção, a tarifa apresenta uma redução de aproximadamente 6%.
Observa-se que, ao eliminar o efeito combinado do aumento simultâneo do CAPEX e do OPEX de manutenção, há um impacto direto sobre a tarifa máxima de transporte. Esse resultado evidencia a necessidade de uma análise detalhada das parcelas consideradas em cada um desses componentes, a fim de evitar duplicidades e assegurar a coerência com o princípio de eficiência e racionalidade dos gastos aprovados.
Para mais detalhes, consulte o documento "NOVIX Contribuições sobre Consulta Pública 08-2025 ANP – v 2025.10.08" enviado no endereço eletrônico contribuicaotarifasgn@anp.gov.br
</t>
  </si>
  <si>
    <t xml:space="preserve">resultado.
O resultado desse cenário mostra que, ao neutralizar o custo de manutenção, a tarifa apresenta uma redução de aproximadamente 6%.
Observa-se que, ao eliminar o efeito combinado do aumento simultâneo do CAPEX e do OPEX de manutenção, há um impacto direto sobre a tarifa máxima de transporte. Esse resultado evidencia a necessidade de uma análise detalhada das parcelas consideradas em cada um desses componentes, a fim de evitar duplicidades e assegurar a coerência com o princípio de eficiência e racionalidade dos gastos aprovados.
Para mais detalhes, consulte o documento "NOVIX Contribuições sobre Consulta Pública 08-2025 ANP – v 2025.10.08" enviado no endereço eletrônico contribuicaotarifasgn@anp.gov.br
</t>
  </si>
  <si>
    <t>As projeções de custos de O&amp;M e despesas de G&amp;A devem se basear em metodologias consolidadas e reconhecidas pelo mercado. O ressarcimento de gastos passados sem que tais despesas tenham sido previamente avaliadas pela regulação, representa uma mudança na lógica regulatória.</t>
  </si>
  <si>
    <t>Os custos operacionais, de manutenção e administrativos projetados pelas transportadoras apresentam valor expressivo, o que exige atenção criteriosa na análise da Receita Máxima Permitida (RMP) pela ANP.  Além disso, o pleito pelo ressarcimento de gastos passados sem que esses custos tenham sido submetidos a avaliação regulatória formal, representa uma mudança na lógica regulatória e deve ser criteriosamente avaliada.</t>
  </si>
  <si>
    <t xml:space="preserve">Benchmarking dos custos (O&amp;M e D&amp;A)  e Custo de oportunidade (regulação por incentivos). Ou seja, a partir de custos eficientes estimular os transportadores e eficiência no OPEX, mantida a operação segura e com qualidade.
</t>
  </si>
  <si>
    <t>Sugere-se que a ANP exija da TBG a apresentação detalhada das projeções de custos de O&amp;M e G&amp;A para o ciclo 2026–2030, discriminando por natureza da despesa, centro de custo e função, além de comparativos com benchmarks nacionais e internacionais.</t>
  </si>
  <si>
    <t>As propostas apresentadas não evidenciam de forma transparente os critérios de cálculo para custos operacionais e administrativos. Sem essa informação, não é possível aferir a razoabilidade dos valores projetados nem a sua aderência a padrões de eficiência. A ANP deve exigir da TBG a demonstração de que suas despesas operacionais e administrativas estão alinhadas a práticas eficientes de gestão, evitando o repasse de custos excessivos ou não relacionados diretamente à atividade de transporte. A adoção de indicadores comparativos, como custo por km de gasoduto ou custo por volume transportado, pode auxiliar na validação da eficiência e contribuir para a modicidade tarifária.</t>
  </si>
  <si>
    <t xml:space="preserve">Os valores de O&amp;M e G&amp;A propostos para o próximo ciclo são substancialmente superiores aos verificados no Ciclo Regulatório anterior. Comparando a proposta com os valores verificados nos últimos 3 anos (23-25) conforme indicado na planilha de cálculo tarifário utilizada no POCC 2024, cabe destacar:
i.	manutenção do sistema de proteção catódica - 194% superior
ii.	conservação, manutenção e aluguel da faixa de servidão - 113% superior
iii.	aluguéis e seguros - 148% superior
iv.	outros custos e despesas - 167% superior
v.	despesas gerais e administrativas - 130%
Ademais, vale mencionar ainda um expressivo crescimento com custo de pessoal ao longo do ciclo tarifário (24%), passando de R$ 283 milhões em 2026 para R$ 350 milhões em 2030.
</t>
  </si>
  <si>
    <t>É fundamental que a ANP avalie a razoabilidade dos valores apresentados pela TBG. Mesmo considerando a atualização dos valores da data base de dez/19 para dez/25, verifica-se um aumento significativo dos custos de O&amp;M e G&amp;A.</t>
  </si>
  <si>
    <t xml:space="preserve">Qual a lógica para aumento da capacidade quando a indicação é de queda da demanda na ordem de 20%?
</t>
  </si>
  <si>
    <t xml:space="preserve">Recalibrar OPEX com benchmarks físicos (km, diâmetro) e classificar atividades recorrentes de integridade (ILI/PIG) como OPEX. CAPEX deve se restringir a obras permanentes (lançadores/recebedores, substituições estruturais) que ampliem ou substituam infraestrutura e, então, integrar a BRA. Essa segregação evita capitalizar despesas rotineiras, melhora comparabilidade e reforça a modicidade.
Deve haver tratamento simétrico em revisões extraordinárias para refletir variações relevantes de OPEX. É essencial checar rateio adequado nos contratos legados e evitar a incorporação ex post de despesas não avaliadas, sob pena de desvio do regime de custo do serviço.
</t>
  </si>
  <si>
    <t xml:space="preserve">Benchmarks internacionais situam OPEX eficiente na faixa de R$ 70–125 mil/km·ano. Desvios significativos ou discrepâncias salariais entre operadoras, sem justificativas técnicas, devem ser glosados para proteger a modicidade e a eficiência (art. 37 da CF). Somente custos necessários e prudentes devem compor a receita permitida, preservando neutralidade econômica e equilíbrio entre transportadoras e usuários.
</t>
  </si>
  <si>
    <t xml:space="preserve">O cálculo dos custos operacionais, de manutenção e administrativos das transportadoras representa mais de 20% da receita proposta aos usuários nos pleitos tarifários. Trata-se de um montante significativo que não pode ser negligenciado na análise, principalmente considerando a regulação por incentivos e critérios de eficiência como se espera da regulação. Neste sentido, como em atividades naturalmente monopolísticas não há incentivos no próprio ambiente de mercado para que a empresa prestadora do serviço busque ganhos de eficiência, cabe ao regulador incentivá-las para que a atividade seja exercida aproximando-se, ao máximo, de uma atividade concorrencial.
Nesta acepção, a regulação por incentivos deve estimular a eficiência na operação dos ativos, a partir de análise histórica dos custos operacionais comparando-os a benchmarks setoriais e até mesmo internacionais, de modo a incorporar os ganhos de eficiência. Isso posto, pelas propostas ora em análise não nos parece razoável os valores pleiteados pelas transportadoras para o Opex, os quais estão muito superiores aos custos históricos apresentados nos memoriais de cálculo dos contratos legados.
O valor do OPEX para o contrato Malhas Sudeste é de R$ 228 milhões anuais (valores atualizados para 2025), em contrapartida a NTS apresentou uma proposta de R$ 553 milhões (média anual), um aumento superior a 140%. Para o Malhas Nordeste, o valor que consta na memória de cálculo é de R$ 325 milhões por ano, ao passo que a TAG apresentou a proposta de R$ 446 milhões, representando um acréscimo de aproximadamente 40%. Para a TBG, o valor proposto nesta revisão tarifária foi R$ 480 milhões por ano, 13% maior ao praticado no último ciclo regulatório, R$ 428 milhões (valores na base dez/25). 
Ainda, as transportadoras pedem o ressarcimento de valores passados relacionados a gastos com iniciativas de abertura de mercado, sem justificar técnica-economicamente as ações tomadas para esta finalidade. As transportadoras, portanto, propõem uma inovação na lógica da regulação econômica ao buscar o reconhecimento de custos pretéritos que não foram previamente regulados, o que deve ser corrigido de modo a garantir resultados justos e eficientes.
Finalmente, não enxergamos qualquer sentido no pedido de repasse (via RTE ou Conta Regulatória) de custos realizados maiores que aqueles aprovados pelo regulador. Essa lógica pleiteada torna a regulação por custo de serviço, notadamente contrária à Receita Máxima Permitida definida pela Lei do Gás e às boas práticas regulatórias. 
</t>
  </si>
  <si>
    <t xml:space="preserve">Ainda, as transportadoras pedem o ressarcimento de valores passados relacionados a gastos com iniciativas de abertura de mercado, sem justificar técnica-economicamente as ações tomadas para esta finalidade. As transportadoras, portanto, propõem uma inovação na lógica da regulação econômica ao buscar o reconhecimento de custos pretéritos que não foram previamente regulados, o que deve ser corrigido de modo a garantir resultados justos e eficientes.
Finalmente, não enxergamos qualquer sentido no pedido de repasse (via RTE ou Conta Regulatória) de custos realizados maiores que aqueles aprovados pelo regulador. Essa lógica pleiteada torna a regulação por custo de serviço, notadamente contrária à Receita Máxima Permitida definida pela Lei do Gás e às boas práticas regulatórias. 
</t>
  </si>
  <si>
    <t>idem 42</t>
  </si>
  <si>
    <t>idem 43</t>
  </si>
  <si>
    <t>No Anexo II – Proposta de Tarifa de Transporte Original. Na Tabela 17- Capacidade disponível por Ponto de Entrada, para a Entrada EMED Gascar, a indicação de capacidade disponível é de 9 milhões m3/dia para todo o horizonte do 2° Ciclo Regulatório. No entanto, na Tabela 21 o cenário de contratação de entrada para o período de 2026 a 2030 na referida EMED é superior à capacidade disponível.</t>
  </si>
  <si>
    <t>1- Observar que não existe atualmente limitação de capacidade na zona SC1 e SC2.
2 - Rever a projeção de oferta via Corumbá considerando o fluxo de gás da Argentina.
3 - O volume considerado na composição tarifária dos contratos legados ainda vigentes deve refletir integralmente o compromisso original assumido pela Petrobras, conforme previsto nas cláusulas de ship-or-pay. O respeito a esses contratos deve ser na sua totalidade. Ou seja, respeito a receita contratual e ao volume comprometido entre as partes. O risco desse volume não deve deve ser transferido ao mercado ou socializado entre os demais usuários da malha de transporte. Portanto, enquanto os contratos legados estiverem em vigor, a tarifa não pode ser ajustada em função da queda de consumo, uma vez que os compromissos contratuais permanecem vigentes.</t>
  </si>
  <si>
    <t>O transportador faz referência à premissa de “Limitação da capacidade de transporte para as zonas SP4, SC1, SC2 e RS1 por questões de restrição físicas nessas zonas;”. Não existe limitação física atualmente nas zonas SC1 e SC2, muito pelo contrário, existe sim, excesso de capacidade em função da redução de mercado. Tal fato é corroborado pelas notificações da SCGÁS à TBG e ANP quanto à exposição a ECNU em função da queda de demanda em especial na zona SC2. Está sendo considerada uma redução considerável na oferta boliviana, o que reduz por sua vez a receita da entrada Corumbá. No entanto, apesar de ser fato a redução da oferta na Bolívia, tem sido cada vez mais frequente a autorização de agentes importadores de gás da Argentina via Bolívia. Tal volume é desconsiderado na proposta, o que reduz a receita e pode encarecer desproporcionalmente as tarifas para o mercado.
Preservar integralmente os contratos legados, resguardando os demais usuários de riscos privados que não lhes são atribuíveis.</t>
  </si>
  <si>
    <t xml:space="preserve">Para os gasodutos fora dos Contratos Legados, o volume utilizado para o cálculo tarifário deve ser a média das capacidades contratadas nos últimos quatro anos, incluindo contratos anuais, trimestrais, mensais e diários. Diferenças entre o previsto e o realizado devem ser registradas na Conta Regulatória, com compensação no próximo exercício (período-base de 01/10 a 30/09). Já nos Contratos Legados em vigor, a tarifa precisa refletir integralmente o compromisso de volume original (ship-or-pay) assumido pela Petrobras, abrangendo tanto a receita quanto o risco de demanda. Esse risco foi completamente precificado nos contratos e não pode ser repassado para outros usuários do sistema de transporte. Qualquer ônus deve ser tratado exclusivamente entre Petrobras e transportadoras, no âmbito privado. A ausência de correlação entre o plano de investimentos e a evolução da demanda sugere um descompasso no plano de negócios e uma transgressão do princípio de eficiência econômica que orienta a regulação do setor. </t>
  </si>
  <si>
    <t xml:space="preserve">A metodologia proposta diferencia adequadamente o tratamento dos gasodutos vinculados a contratos legados e dos gasodutos em regime de nova regulação.
Nos ativos legados, a Petrobras assumiu contratualmente obrigações de ship-or-pay (SoP), que garantiam não apenas a receita, mas também o compromisso de volume mínimo. Esse risco de demanda foi integralmente precificado e remunerado ao longo da vigência dos contratos privados. Por isso, não é compatível com as boas práticas regulatórias socializar esse risco com os demais usuários do sistema de transporte: qualquer ônus decorrente deve ser resolvido entre Petrobras e transportadoras, no âmbito privado. Assim, assegura-se o respeito aos contratos e evita-se transferir para terceiros um risco que não assumiram.
Para os ativos não abrangidos pelos contratos legados, a utilização da média dos volumes contratados nos últimos quatro anos garante previsibilidade e suaviza variações conjunturais, ao mesmo tempo em que preserva a aderência da tarifa à realidade de mercado. A compensação via Conta Regulatória reforça a neutralidade temporal, corrigindo eventuais desvios de forma transparente no ciclo seguinte.
Essa solução respeita integralmente os contratos legados, protege os demais usuários contra riscos privados que não lhes cabem e, ao mesmo tempo, cria uma base tarifária justa, transparente e estável para o período regulatório.
</t>
  </si>
  <si>
    <t xml:space="preserve">A projeção de demanda apresentada pela TBG revela inconsistências significativas, pois combina a exclusão das receitas de curto prazo com estimativas de contratação 16% a 19% inferiores aos níveis históricos, resultando em uma tarifa média 20% mais alta. </t>
  </si>
  <si>
    <t xml:space="preserve">Na seção 2.7 da Proposta de Tarifa de Transporte Original - TBG (SEI 5133260) a TBG adota suposições de demanda e de receita que geram um viés de alta na tarifa firme.
Primeiro descarta-se qualquer recuperação da RMP por meio de produtos de curto prazo, argumentando que o mercado ainda não dispõe de uma amostragem representativa. No entanto, a própria TBG reconhece que as receitas de curto prazo poderiam representar cerca de 5% do total. 
Ao realizar uma simulação hipotética em que os contratos de CP contribuem com 5% das receitas, obtém-se uma tarifa média de R$ 7,87/MMBtu, em comparação aos R$ 8,28/MMBtu apresentados pela TBG. 
A omissão dessa recuperação implica transferir todo o peso da RMP para os clientes firmes onerando a tarifa base. 
Diante disso, uma vez que estão sendo apresentados os custos associados aos serviços de curto prazo, não há qualquer justificativa para desconsiderar as respectivas receitas. 
Em segundo lugar, a projeção de demanda apresentada pela TBG para o período 2026–2030 é marcadamente inferior aos valores históricos observados e reportados pela própria TBG em ciclos regulatórios anteriores.
Ao comparar as médias anuais de capacidade contratada de entrada e saída, o salto de nível é evidente:
Demanda média por ano – Entrada (mil m³/dia):
•	Primeiro Ciclo Regulatório (2020–2024): 18.232
•	Ano 2025: 18.359
•	Segundo Ciclo Regulatório (2026–2030): 15.263
Demanda média por ano – Saída (mil m³/dia):
•	Primeiro Ciclo Regulatório (2020–2024): 15.696
•	Ano 2025: 15.572
•	Segundo Ciclo Regulatório (2026–2030): 12.662
Isso implica uma redução de 16,3% na demanda de entrada e de 19,3% na de saída em relação ao primeiro ciclo.
Cabe destacar que tanto o quinquênio 2020–2024 quanto o ano de 2025 apresentam níveis praticamente equivalentes, o que reforça que a mudança não decorre de uma tendência prévia, mas sim de uma revisão abrupta e conservadora no novo ciclo.
Ao analisar a sequência anual, confirma-se essa contração progressiva. Nas projeções a partir de 2026, tanto nas entradas quanto nas saídas, observa-se uma trajetória claramente descendente, culminando em volumes próximos de 13 milhões m³/dia na entrada e 10 milhões m³/dia na saída em 2030.
Tomando como referência a demanda média do primeiro ciclo regulatório foi recalculada a tarifa média, supondo a mesma RMP mas aplicando esses volumes históricos.
Ao comparar com a tarifa média apresentada (8,28 R$/MMBtu), constata-se que, ao utilizar na proposta uma demanda projetada inferior à média do ciclo anterior, a tarifa média resultante aumenta em 20,05% em relação ao cenário em que os níveis históricos de contratação fossem mantidos (6,90 R$/MMBtu).
Em conclusão, tanto a exclusão das receitas de curto prazo quanto a projeção de demanda para 2026–2030 significativamente inferior aos níveis históricos pressionam as tarifas médias.
No contexto de uma receita com conta regulatória, evidencia-se como a ausência de risco desestimula o esforço para ampliar a demanda ou atrair novos usuários, uma vez que a remuneração está garantida independentemente do grau de utilização do sistema.
Além disso, essa postura mostra-se incoerente com a elevada taxa de crescimento dos ativos e com os altos níveis de CAPEX propostos, que pressupõem uma expansão contínua da infraestrutura em um cenário no qual a própria transportadora projeta menor uso do sistema.
A ausência de uma metodologia de projeção de demanda clara e auditável complica a conciliação na inconsistência mencionado no plano regulatório. 
Para mais detalhes, consulte o documento "NOVIX Contribuições sobre Consulta Pública 08-2025 ANP – v 2025.10.08" enviado no endereço eletrônico contribuicaotarifasgn@anp.gov.br
</t>
  </si>
  <si>
    <t xml:space="preserve">Demanda média por ano – Saída (mil m³/dia):
•	Primeiro Ciclo Regulatório (2020–2024): 15.696
•	Ano 2025: 15.572
•	Segundo Ciclo Regulatório (2026–2030): 12.662
Isso implica uma redução de 16,3% na demanda de entrada e de 19,3% na de saída em relação ao primeiro ciclo.
Cabe destacar que tanto o quinquênio 2020–2024 quanto o ano de 2025 apresentam níveis praticamente equivalentes, o que reforça que a mudança não decorre de uma tendência prévia, mas sim de uma revisão abrupta e conservadora no novo ciclo.
Ao analisar a sequência anual, confirma-se essa contração progressiva. Nas projeções a partir de 2026, tanto nas entradas quanto nas saídas, observa-se uma trajetória claramente descendente, culminando em volumes próximos de 13 milhões m³/dia na entrada e 10 milhões m³/dia na saída em 2030.
Tomando como referência a demanda média do primeiro ciclo regulatório foi recalculada a tarifa média, supondo a mesma RMP mas aplicando esses volumes históricos.
Ao comparar com a tarifa média apresentada (8,28 R$/MMBtu), constata-se que, ao utilizar na proposta uma demanda projetada inferior à média do ciclo anterior, a tarifa média resultante aumenta em 20,05% em relação ao cenário em que os níveis históricos de contratação fossem mantidos (6,90 R$/MMBtu).
Em conclusão, tanto a exclusão das receitas de curto prazo quanto a projeção de demanda para 2026–2030 significativamente inferior aos níveis históricos pressionam as tarifas médias.
No contexto de uma receita com conta regulatória, evidencia-se como a ausência de risco desestimula o esforço para ampliar a demanda ou atrair novos usuários, uma vez que a remuneração está garantida independentemente do grau de utilização do sistema.
Além disso, essa postura mostra-se incoerente com a elevada taxa de crescimento dos ativos e com os altos níveis de CAPEX propostos, que pressupõem uma expansão contínua da infraestrutura em um cenário no qual a própria transportadora projeta menor uso do sistema.
A ausência de uma metodologia de projeção de demanda clara e auditável complica a conciliação na inconsistência mencionado no plano regulatório. 
Para mais detalhes, consulte o documento "NOVIX Contribuições sobre Consulta Pública 08-2025 ANP – v 2025.10.08" enviado no endereço eletrônico contribuicaotarifasgn@anp.gov.br
</t>
  </si>
  <si>
    <t xml:space="preserve">No contexto de uma receita com conta regulatória, evidencia-se como a ausência de risco desestimula o esforço para ampliar a demanda ou atrair novos usuários, uma vez que a remuneração está garantida independentemente do grau de utilização do sistema.
Além disso, essa postura mostra-se incoerente com a elevada taxa de crescimento dos ativos e com os altos níveis de CAPEX propostos, que pressupõem uma expansão contínua da infraestrutura em um cenário no qual a própria transportadora projeta menor uso do sistema.
A ausência de uma metodologia de projeção de demanda clara e auditável complica a conciliação na inconsistência mencionado no plano regulatório. 
Para mais detalhes, consulte o documento "NOVIX Contribuições sobre Consulta Pública 08-2025 ANP – v 2025.10.08" enviado no endereço eletrônico contribuicaotarifasgn@anp.gov.br
</t>
  </si>
  <si>
    <t>É fundamental que o volume considerado na tarifa para os contratos legados ainda vigentes honre integralmente os compromissos originalmente firmados pela Petrobras. O risco de um consumo inferior ao contratado nesses acordos não deve ser socializado com o mercado. Ainda, a composição da Receita Máxima Permitida deve obrigatoriamente incluir uma projeção de receitas advindas de serviços de curto prazo considerando o histórico de realização. 
A inclusão das receitas de curto prazo no cálculo da RMP justifica-se porque sua ausência transfere todo o ônus financeiro aos clientes firmes, provocando uma alta artificial na tarifa. A transportadora dispõe de um histórico consolidado para realizar essa projeção, devendo tratar tais serviços como parte integrante de seu portfólio, e não como uma receita eventual a ser compensada integralmente.
A Conta Regulatória deve ser utilizada somente para ajustar eventuais desvios entre o valor projetado e o realizado, e não para cobrir a totalidade dessa receita.</t>
  </si>
  <si>
    <t>Faz-se necessário e imprescindível preservar a integridade dos contratos legados, de modo a proteger os demais usuários de riscos que não lhes são atribuíveis.
Além disso, a inclusão das receitas de curto prazo no cálculo da RMP é também fator primordial para o cálculo das tarifas de transporte. A ausência dessas receitas transfere todo o ônus financeiro aos clientes firmes, provocando uma alta artificial na tarifa. A transportadora dispõe de um histórico consolidado para realizar uma projeção, devendo tratar tais serviços como parte integrante de seu portfólio, e não como uma receita eventual a ser compensada integralmente.</t>
  </si>
  <si>
    <t xml:space="preserve">A queda prevista para contratação de capacidade nos sistemas TAG e TBG pode ser, em grande medida, explicada pela finalização dos contratos legados, já que a capacidade ora contratada não seria integralmente recontratada. Trata-se de evidência relevante para que o regulador atue para a justa realocação das capacidades dos contratos legados vigentes de forma a não onerar o restante do mercado.
Sob o aspecto da demanda termelétrica, a projeção deve considerar a melhor informação dos órgãos competentes, ONS e EPE. Trata-se da melhor informação disponível e não apenas considerar a expectativa de despacho com base nos contratos vigentes conforme proposto pelas transportadoras.  
Ademais, citamos a incoerência dos cenários de demanda constantes no Plano Coordenado colocado em consulta pública em relação ao considerado na proposta tarifária. Parece-nos haver uma distorção na demanda do Plano Coordenado para justificar novos investimentos, ao passo que essa demanda não é refletida na proposta tarifária. 
</t>
  </si>
  <si>
    <t>idem 44</t>
  </si>
  <si>
    <t>idem 45</t>
  </si>
  <si>
    <t xml:space="preserve">A TBG considera a proporção de 50% (Entradas) x 50% (Saídas), de forma distinta das demais transportadoras e do ciclo tarifário anterior, aumentando significativamente as tarifas de saída. </t>
  </si>
  <si>
    <t xml:space="preserve">É fundamental implementar um modelo de integração tarifária nacional. Essa medida contribuiria para mitigar distorções entre tarifas aplicadas por diferentes transportadoras e reduziria as flutuações decorrentes da aplicação fragmentada de tarifas.  
Dado o contexto atual e futuro de oferta de gás natural da Bolívia, a implementação da integração tarifária se torna cada vez mais relevante.
</t>
  </si>
  <si>
    <t xml:space="preserve">É fundamental implementar um modelo de integração tarifária nacional. Essa medida contribuiria para mitigar distorções entre tarifas aplicadas por diferentes transportadoras e reduziria as flutuações decorrentes da aplicação fragmentada de tarifas.  </t>
  </si>
  <si>
    <t>1 - Manter a distribuição atual, 70% entrada e 30% saída.</t>
  </si>
  <si>
    <t xml:space="preserve">a ANP deve esclarecer os efeitos na tarifa final da mudança do critério de 70% na entrada para 50%. Quais os impactos que tal mudança tem nos valores da tarifa de transporte aos usuários? Esse ajuste contribui para modicidade tarifária? 
A alteração nos critérios de recuperação da receita deve ser justificada devidamente para que seja possível avaliar os impactos dessa alteração.
</t>
  </si>
  <si>
    <t>A ampliação da capacidade instalada e o fim dos contratos legados resultaram em maior proporção de alocação da receita aos novos contratos, elevando a tarifa média ; essa redistribuição de custos, associada à projeção de demanda reduzida, transfere parte relevante do ônus tarifário aos usuários.
O mecanismo de ajuste da Receita Máxima Permitida transfere praticamente todo o risco de mercado da transportadora para o sistema, convertendo a RMP em uma receita assegurada; além disso, a ampliação da Conta Regulatória para incluir desvios de OPEX e CAPEX reforça essa distorção, tornando o modelo brasileiro menos eficiente e menos alinhado a boas práticas internacionais, onde todos os serviços — inclusive os de curto prazo — integram a recuperação da receita de forma equilibrada.</t>
  </si>
  <si>
    <t>Com base no documento, verifica-se que a capacidade disponível para os contratos de entrada e saída aumenta por dois motivos:
1-	Aumento da capacidade total do sistema
Houve um incremento da capacidade firme disponível de gás natural, aprovado pela ANP, de 30.080 mil m³/dia para 32.817 mil m³/dia. Esse aumento de capacidade considera a injeção de gás por Paulínia.
2-	Término dos Contratos Legados. O único Contrato Legado vigente é o TCO Brasil (6.000 MM m³/d)
Verifica-se que, com o percentual de proporção proposto, a tarifa média é de 8,28 R$/MMBtu. Enquanto isso, ao utilizar como referência o percentual de 80,05% (1º Ciclo – a partir de 2022), obtém-se uma tarifa média de 8.12 R$/MMBtu um 2% menor.
Além disso, ao comparar o percentual proposto para o segundo ciclo regulatório com o 60,11% (1º Ciclo – até 2021), constata-se que a tarifa resultante é 6,21 R$/MMBtu sendo a tarifa proposta um 33,4% mais alta.
Isso conduz a um deslocamento de custos para os usuários dos novos contratos, aumentando significativamente a tarifa média. 
A RMP é calculada por fluxo de caixa e ajustada pela Conta Regulatória. Esse mecanismo afasta-se da RMP “pura”, na qual o risco de mercado seria da transportadora. Com a Conta Regulatória, o risco de demanda é praticamente eliminado e transferido aos carregadores, transformando a RMP em receita assegurada, salvo pequenos desvios. O risco é redistribuído entre os que contratarem capacidade depois, mesmo sem causar a queda de receita. Como consequência, o ônus recai sobre carregadores e consumidores por tarifas futuras ou mecanismos de repasse (pass-through). O esquema reduz o risco da transportadora, mas altera seus incentivos, desestimulando novas contratações e eficiência.
A Nota Técnica nº 13/2019/SIM define que a Conta Regulatória não cobre desvios de OPEX nem de CAPEX. Contudo, a proposta da transportadora amplia seu escopo, incluindo diferenças entre valores orçados e realizados, conforme linhas d (OPEX) e (Depreciação de CAPEX). 
Comparando com outros setores, como distribuição em São Paulo e transporte na Argentina, a receita máxima não é assegurada, mantendo o risco nas concessionárias e incentivando eficiência.  Portanto, o modelo afasta-se da noção clássica de RMP e aproxima-se de uma receita assegurada, com impactos sobre riscos e incentivos.
Menciona-se também a incorporação dos contratos de curto prazo. Dada sua recorrência, a transportadora já possui histórico suficiente para projetar esses valores, devendo integrá-los à RMP junto com os serviços firmes.
Na Argentina, um mercado maduro, todos os serviços (firmes, interruptíveis, encargos ED e CAU) integram a receita requerida.
Para mais detalhes, consulte o documento "NOVIX Contribuições sobre Consulta Pública 08-2025 ANP – v 2025.10.08" enviado no endereço eletrônico contribuicaotarifasgn@anp.gov.br</t>
  </si>
  <si>
    <t>repasse (pass-through). O esquema reduz o risco da transportadora, mas altera seus incentivos, desestimulando novas contratações e eficiência.
A Nota Técnica nº 13/2019/SIM define que a Conta Regulatória não cobre desvios de OPEX nem de CAPEX. Contudo, a proposta da transportadora amplia seu escopo, incluindo diferenças entre valores orçados e realizados, conforme linhas d (OPEX) e (Depreciação de CAPEX). 
Comparando com outros setores, como distribuição em São Paulo e transporte na Argentina, a receita máxima não é assegurada, mantendo o risco nas concessionárias e incentivando eficiência.  Portanto, o modelo afasta-se da noção clássica de RMP e aproxima-se de uma receita assegurada, com impactos sobre riscos e incentivos.
Menciona-se também a incorporação dos contratos de curto prazo. Dada sua recorrência, a transportadora já possui histórico suficiente para projetar esses valores, devendo integrá-los à RMP junto com os serviços firmes.
Na Argentina, um mercado maduro, todos os serviços (firmes, interruptíveis, encargos ED e CAU) integram a receita requerida.
Para mais detalhes, consulte o documento "NOVIX Contribuições sobre Consulta Pública 08-2025 ANP – v 2025.10.08" enviado no endereço eletrônico contribuicaotarifasgn@anp.gov.br</t>
  </si>
  <si>
    <t>eletrônico contribuicaotarifasgn@anp.gov.br</t>
  </si>
  <si>
    <t>Sugere-se que a ANP exija da TBG a apresentação detalhada da metodologia de alocação da RMP entre os pontos de entrada e de saída, incluindo fundamentos técnicos e quantitativos que assegurem isonomia entre usuários e a proporcionalidade do rateio ao uso efetivo da infraestrutura, conforme art. 10 da Resolução ANP nº 15/2014.</t>
  </si>
  <si>
    <t>As alternativas tarifárias apresentadas pela TBG não evidenciam de forma clara a metodologia utilizada para o split da RMP. A forma de rateio entre entradas e saídas impacta diretamente a sinalização econômica da tarifa e pode gerar subsídios cruzados indesejados, penalizando determinados usuários, especialmente os industriais localizados em regiões próximas às entradas do sistema. A ANP deve exigir da TBG a publicação de estudos técnicos que comprovem a neutralidade e a justiça do modelo de split adotado, de modo a assegurar previsibilidade, isonomia e modicidade tarifária.</t>
  </si>
  <si>
    <t>NTS e TAG propõem 70/30 entre entrada e saída; a TBG sugere 60/40. Antes de fixar proporções, é recomendável uma análise de causalidade de custos, buscando estabilidade ao longo do ciclo e evitando revisões sem mudança estrutural. O tema deveria ter sido objeto de consulta prévia com proposta consolidada da ANP.</t>
  </si>
  <si>
    <t xml:space="preserve">A TBG propõe utilização do fator postal, majoritariamente. Na alternativa 2, a transportadora estabelece fatores distintos para entrada (100% postal) e saída (90% postal e 10% locacional). </t>
  </si>
  <si>
    <t xml:space="preserve">Na Nota Técnica ANP n° 01/2025/SIM-CTR/SIM/ANP-RJ, de 14/08/2025, em seu item 76 a ANP informa que, em 06/06/2025, a SIM/ANP encaminhou o Ofício nº 367/2025/SIM-CAT/SIM/ANP-RJ (SEI 5036362), solicitando que, em complemento às informações já enviadas pela transportadora, fosse encaminhada uma proposta de cálculo tarifário que preservasse a utilização do fator locacional. </t>
  </si>
  <si>
    <t xml:space="preserve">
Se define o congestionamento contratual para o transporte de gás natural, que corresponde a situação de impedimento contratual ao atendimento de demanda por capacidade, quando esta não se encontra plenamente utilizada. 
É necessário adotar mecanismos de eliminação de congestionamento contratual nos pontos de entrada e de saída dos sistemas de transportem sempre que necessário. 
Já a Lei n° 14.134/2021 estabelece em seu art. 33, dentre outras disposições, que cabe à ANP acompanhar o funcionamento do mercado de gás e adotar mecanismos de estímulo à eficiência e à competitividade e de redução da concentração na oferta de gás. 
Nesse sentido, a adoção de mecanismos ou procedimentos para lidar com congestionamentos contratuais e físicos nas infraestruturas essenciais se alinha aos ditames legais na medida em que contribuem para o incremento da competitividade e da eficiência. </t>
  </si>
  <si>
    <t xml:space="preserve">Redução do percentual locacional na formação das tarifas, em especial da TBG, visando a preservação da competitividade do gás natural dada a ausência de avanço na real abertura do mercado e de sua liquidez. </t>
  </si>
  <si>
    <t>A aplicação do sinal locacional sem que haja políticas eficientes de fomento ao desenvolvimento de infraestrutura de transporte, escoamento, processamento e desenvolvimento de novas fontes de suprimento, apenas onera as tarifas dos agentes que se encontram mais distantes das fontes atuais, promovendo a perda de competitividade e a substituição do gás natural por energéticos alternativos. 
O sinal locacional na parcela de transporte deve estimular o investimento em novas fontes, o que sugere expansão dado o amadurecimento do mercado de gás. No entanto ainda não é uma realidade do Brasil. 
O incremento do fator locacional sobre as tarifas de transporte vem onerando de sobremaneira o custo de suprimento, em especial para a região Sul do país, não contribuindo em nenhuma direção para a reversão desse quadro. A tendência, pelo contrário, o custo maior nas tarifas provoca a redução dos volumes consumidos e por consequência perda de mercado, em especial, na região Sul.</t>
  </si>
  <si>
    <t xml:space="preserve">10% Locacional e 90% Postal
</t>
  </si>
  <si>
    <t>Sugere-se que a ANP avalie com cautela a adoção de tarifa predominantemente postal, verificando se tal modelo não gera distorções locacionais relevantes e subsídios cruzados entre diferentes usuários, em especial aqueles localizados em pontos de entrada próximos à malha versus consumidores em pontos distantes.</t>
  </si>
  <si>
    <t>Embora a tarifa postal simplifique a estrutura tarifária, ela pode criar desequilíbrios ao uniformizar custos independentemente da distância efetiva percorrida pelo gás. Tal prática favorece consumidores em regiões mais afastadas, onerando desproporcionalmente os usuários industriais localizados próximos às entradas do sistema. A Resolução ANP nº 15/2014, art. 10, § 3º, admite diferenciação locacional como forma de sinalização econômica eficiente. A ANP deve, portanto, considerar metodologias híbridas que combinem o modelo postal com fatores locacionais, promovendo maior justiça tarifária e incentivando a utilização racional da infraestrutura de transporte.</t>
  </si>
  <si>
    <t xml:space="preserve">O modelo entrada–saída favorece a competição gás–gás e predomina na UE. Contudo, em mercados ainda concentrados, um componente postal mais robusto pode facilitar a transição. A escolha depende do grau de congestão: maior congestão exige menos flexibilidade; menor congestão permite ampliá-la. É fundamental adotar mecanismos para lidar com congestionamentos contratuais e físicos, em linha com a Lei nº 14.134/2021 (art. 33), promovendo eficiência e competição.
</t>
  </si>
  <si>
    <t>A TBG em todos os cenários (ORIGINAL, ALTERNATIVA 1 E ALTERNATIVA 2) propõe a redução do desconto nas tarifas de interconexão, reduzindo-o para 50%, na contramão de concessão de 100% de desconto nas tarifas das interconexões. Os descontos devem ser de 100%. As interconexões entre transportadoras não devem ser tarifadas, visando a formação de um mercado aberto e eficiente, com maior liquidez.</t>
  </si>
  <si>
    <t xml:space="preserve">As interconexões entre transportadoras não apresentam gargalos logísticos que justifiquem tecnicamente a aplicação de tarifas adicionais. A imposição de custos tarifários nessas interligações, sem fundamentação adequada, resulta em um efeito de pancaking tarifário que compromete a liquidez do mercado e reduz sua eficiência. Essa prática desestimula a livre movimentação do gás e dificulta a formação de um mercado integrado e competitivo.  Além da eliminação da tarifação nas interconexões entre transportadoras, é fundamental implementar um modelo de integração tarifária nacional. Essa medida contribuiria para mitigar distorções entre tarifas aplicadas por diferentes transportadoras e reduziria as flutuações decorrentes da aplicação fragmentada de tarifas.   Como exemplo, não é razoável que os usuários da TAG arquem exclusivamente com os custos do GASENE, um gasoduto estruturante concebido para interligar sistemas regionais e promover a integração nacional. Da mesma forma, os usuários da TBG podem enfrentar aumentos expressivos nas tarifas em função da redução da oferta de gás boliviano esperada para os próximos anos.   A adoção de uma tarifa integrada no país contribuiria para corrigir essas assimetrias, promovendo maior estabilidade tarifária, previsibilidade para os agentes e eficiência econômica no uso da infraestrutura de transporte. </t>
  </si>
  <si>
    <t>Justificativa: A ANP deve analisar com cuidado os efeitos da aplicação de um desconto padrão nas tarifas de interconexão para todas as transportadoras. Apesar de o transporte operar sob regime de autorização, a extensão da malha confere às transportadoras características de monopólio natural, em que uma única operadora executaria o serviço com maior eficiência e menor custo, eliminando a necessidade de tarifas de interconexão. Qualquer aumento na tarifa de conexão para compensar redução de fluxo em determinada malha pode ser repassado aos carregadores e, consequentemente, aos consumidores finais. Portanto, é essencial que a ANP avalie detalhadamente os impactos sobre eficiência, competitividade e modicidade tarifária, garantindo que custos adicionais não sejam indevidamente transferidos aos usuários.</t>
  </si>
  <si>
    <t xml:space="preserve">As propostas das transportadoras para os descontos nas Tarifas de interconexão são as seguintes:
TBG: 50% 
NTS: 90%
TAG: 95%
Em condições normais, o ideal seria padronizar o desconto para todos os pontos de interconexão em 95% (proposta TAG), visando uma maior integração entre áreas de mercado. 
Assim, permitir descontos padronizados para interconexões sempre que sejam comprovadamente pró-concorrência, condicionados a neutralidade competitiva, transparência e ausência de subsídio cruzado. 
</t>
  </si>
  <si>
    <t xml:space="preserve">A ANP deveria avaliar os eventuais impactos na tarifa de transporte da TBG de uma tarifa de interconexão com desconto padrão para as 3 transportadoras igual a 95%. Embora no Brasil, o transporte seja uma atividade sob regime de autorização, ela tem uma característica de monopólio natural na extensão da malha. Dessa forma, uma única transportadora realizaria com maior eficiência e menor custo que diferentes transportadoras. Caso existisse uma única transportadora não existiria tarifa de interconexão entre elas A proposta da TBG nesse momento, ao fixar em 50% a redução do desconto na tarifa de interconexão, tem como objetivo incrementar suas receitas com uma maior cobrança de tarifa de interconexão. Isso está motivado na previsão de redução do fluxo de gás boliviano (com consequente perda de receita). Se espera que para compensar a redução do fluxo de gás boliviano, ocorrerá o aumento do fluxo de gás da malha da NTS para a sua malha. Uma maior tarifa de conexão permite reduzir o impacto. No entanto, essa maior tarifa de conexão será paga pelo carregador que compensará esse gasto adicional no custo do gás. Cabe a ANP analisar em profundidade essa proposta da TBG. </t>
  </si>
  <si>
    <t xml:space="preserve">Deve-se evoluir para a redução ou eliminação das tarifas de interconexão, em convergência ao alinhamento entre as transportadoras nos pontos de interconexão.
Adicionalmente, os descontos de interconexão devem incidir sobre todos os encargos tarifários, do contrário, a redução na prática se torna inferior ao percentual indicado pela regulação.
</t>
  </si>
  <si>
    <t>Justifica-se a necessidade de alinhamento para garantir que a malha de transporte funcione como um sistema integrado e eficiente, em vez de um conjunto de redes fragmentadas. A falta de padronização nos procedimentos operacionais e nas estruturas tarifárias nos pontos de interconexão cria barreiras desnecessárias, aumenta a complexidade e os custos para os carregadores e pode gerar distorções econômicas que prejudicam a competitividade. A harmonização é, portanto, fundamental para viabilizar o fluxo ininterrupto de gás, promover a competição e assegurar o acesso não discriminatório à infraestrutura, em linha com os objetivos de um mercado de gás natural aberto e dinâmico.</t>
  </si>
  <si>
    <t>Entendemos que 95% de desconto nas tarifas de interconexão poderia evitar empilhamentos tarifários importantes para que o gás trafegue entre os sistemas de transporte sem impactar severamente na competitividade.</t>
  </si>
  <si>
    <t>Sugere-se que a ANP avalie a adoção de descontos regulatórios específicos nas tarifas aplicáveis a pontos de interconexão entre sistemas de transporte, de modo a estimular a liquidez do mercado e reduzir barreiras ao intercâmbio de gás entre diferentes malhas.</t>
  </si>
  <si>
    <t>A ausência de descontos tarifários em interconexões pode desincentivar a utilização eficiente da infraestrutura existente, restringindo a flexibilidade operacional e a integração entre sistemas. Em mercados maduros, como o europeu e o norte-americano, os descontos em interconexões são utilizados como instrumento regulatório para aumentar a competitividade e promover maior dinamismo comercial. A ANP, ao exigir da TBG condições diferenciadas de acesso em interconexões, pode estimular a concorrência entre supridores, ampliando a oferta e beneficiando diretamente consumidores industriais e termelétricos por meio da redução dos custos de transporte e da maior liquidez do mercado de gás natural.</t>
  </si>
  <si>
    <t>Embora o transporte opere sob autorizações, a malha apresenta características de monopólio natural ao longo de sua extensão. Se houvesse operador único, não existiriam tarifas de interconexão. A proposta de desconto menor (50%) visa mitigar perdas esperadas de receita por menor fluxo boliviano, mas transfere custo adicional ao carregador e, em última instância, ao preço do gás. A ANP deve avaliar impactos sistêmicos e pró-competitivos de um desconto uniforme de 95% entre as operadoras.</t>
  </si>
  <si>
    <t>Idealmente, o acesso ao transporte não deve ser dificultado por barreiras ou ausência de informações para contratar capacidade nos pontos que interconectam as redes operadas por diferentes transportadoras ou mesmo pela sobreposição de custos. Entretanto, reconhecemos os desafios relativos à transição a um ambiente concorrencial em uma perspectiva de mudança do modelo de alocação desta capacidade. A resolução destas questões, contudo, se faz urgente, pois, do contrário, postergará a diversidade da oferta e o surgimento da liquidez, tão necessária ao desenvolvimento das transações entre novos players. Neste sentido, há aquelas mudanças que dependem de regulação, por exemplo, a integração total das zonas de balanceamento e intercâmbio de receitas, decorrentes do acesso e operação integrados, mas também há aquelas melhorias contratuais pela decisão do regulador que podem beneficiar o mercado e promover liquidez. Os problemas advindos da recuperação de receita decorrente dos descontos nas interconexões transcendem, ao nosso ver, à definição de tais descontos, pelo contrário, remetem à ausência de uma visão integrada do transporte e da conciliação de receitas entre transportadoras, que impactam inclusive decisões de investimentos, cujo benefício será percebido pela área de mercado de capacidade adjacente àquela área que custeou o investimento. Assim, recomendamos que a ANP mantenha os descontos aplicados até o endereçamento de regulação específica para a integração entre áreas de mercado e das atribuições do gestor de área de mercado e de conciliação de receita entre transportadoras. Qualquer decisão de retirar os descontos nas interconexões devem resguardar os carregadores de possíveis empilhamentos tarifários.</t>
  </si>
  <si>
    <t>Empresa propõe utilizar taxa de desconto de 50% para interconexões vs. média de 90% aplicado pelas outras transportadoras. Necessário uniformização para evitar distorções.</t>
  </si>
  <si>
    <t xml:space="preserve">TAG e NTS propõe descontos em interconexões entre 90% e 95%. </t>
  </si>
  <si>
    <t>Sugere-se que a ANP mantenha a aplicação de índice de atualização monetária que reflita de forma fidedigna a variação dos custos do setor, assegurando previsibilidade e estabilidade regulatória. Recomenda-se a manutenção do IPCA como índice principal de reajuste, em linha com a prática regulatória vigente.</t>
  </si>
  <si>
    <t>A atualização monetária da tarifa de transporte deve garantir a preservação do valor econômico da receita da transportadora sem gerar ganhos indevidos. O uso do IPCA tem se mostrado adequado, por refletir a inflação ampla da economia e manter coerência com os contratos de transporte já firmados. A adoção de outros índices setoriais pode gerar volatilidade excessiva e insegurança jurídica. Sugere-se, ainda, que a ANP explicite em norma os critérios de aplicação do reajuste, incluindo o mês-base e o período de referência, de modo a eliminar ambiguidades e assegurar previsibilidade aos agentes de mercado.</t>
  </si>
  <si>
    <t xml:space="preserve">Adotar índice oficial único (IPCA) para atualização anual e para eventual correção pelo método de Custo Histórico Corrigido pela Inflação (CHCI), vedando combinações que resultem em dupla indexação.
</t>
  </si>
  <si>
    <t xml:space="preserve">A utilização do IGP-M contraria o Decreto nº 10.712/2021 (art. 26, §8º) e tende a inflar a base. A padronização no IPCA evita vieses na BRA e na RMP e reforça a transparência.
</t>
  </si>
  <si>
    <t xml:space="preserve">Contribuição: 
O WACC precisa ser revisado com rigor, garantindo calibração adequada de seus parâmetros: (i) Taxa Livre de Risco; (ii) Prêmio de Risco de Mercado; e (iii) Estrutura de Capital. A taxa atualmente proposta não reflete o baixo risco da atividade de transporte de gás natural, sem exposição ao risco de demanda, e vinculada apenas à disponibilidade e eficiência operacional.
A fixação de custo de capital ao longo de todo o ciclo desconsidera variações macroeconômicas e mudanças no perfil de risco, podendo gerar remuneração excessiva. Tal prática é incompatível com padrões nacionais e internacionais, prejudicando a competitividade do gás natural e impactando negativamente o mercado consumidor.
A ANP deve revisar os cálculos apresentados, ajustando o WACC para refletir de forma justa o risco real da atividade, proteger os usuários e assegurar tarifas compatíveis com a sustentabilidade da indústria brasileira.
</t>
  </si>
  <si>
    <t xml:space="preserve">A taxa de 9,41% proposta pelas transportadoras é excessiva e incompatível com o risco efetivo do transporte de gás natural, contrariando o princípio da modicidade tarifária, que exige reconhecimento apenas de custos e remuneração compatíveis com os riscos efetivamente assumidos. Comparativos nacionais e internacionais indicam WACC significativamente inferiores: ANP – Revisão TBG (2019–2024): 7,25%; ARSESP (2025): 7,90%; AGEPAR (2024): 8,71%; ANEEL – Transmissão de Energia (mar/25): 7,8%; Argentina – Transporte de Gás (2025): 7,18%.
Recomenda-se que a ANP revise os cálculos do WACC, ajustando a taxa para assegurar tarifas compatíveis com o risco real da atividade, proteger os usuários e garantir a competitividade do gás natural para a indústria brasileira.
</t>
  </si>
  <si>
    <t>Sugere-se que a ANP revise o WACC proposto pela TSB para os trechos T1 (Uruguaiana/RS) e T3 (Canoas–Triunfo/RS), assegurando que os parâmetros utilizados sejam compatíveis com o risco regulatório reduzido da atividade de transporte e em linha com as referências estabelecidas em ciclos anteriores.</t>
  </si>
  <si>
    <t>O transporte de gás natural apresenta baixo risco de demanda, dada a rigidez contratual e a regulação por receita máxima permitida. A utilização de parâmetros excessivamente conservadores no cálculo do WACC pode resultar em sobre-remuneração da TSB e em tarifas desnecessariamente elevadas. Defende-se a manutenção de metodologia transparente e coerente, com benchmarking em relação a outras transportadoras nacionais, em conformidade com o art. 7º, II, da Resolução ANP nº 15/2014.</t>
  </si>
  <si>
    <t xml:space="preserve">O Custo Médio de Capital utilizado na Proposta de Cálculo Tarifário da TSB é idêntico ao utilizado no 1º Ciclo Tarifário realizado pela TBG (Nota Técnica #12/2019-SIM), apresentando o valor de 7,25%. Consideramos ser necessário que a empresa atualize a premissa para refletir o cenário macroeconômico atual e atrair novos investimentos em transporte. </t>
  </si>
  <si>
    <t>Sugere-se que a ANP promova revisão detalhada da BRA apresentada para os trechos T1 e T3, com exclusão de ativos não diretamente vinculados ao serviço e de ativos já amortizados.</t>
  </si>
  <si>
    <t>Os documentos apresentados pela TSB não permitem verificar de forma clara se todos os ativos incluídos permanecem em operação e são essenciais à prestação do serviço. A manutenção de ativos obsoletos ou administrativos na BRA gera distorções tarifárias e contraria os princípios de eficiência e modicidade previstos na Resolução ANP nº 15/2014. É recomendável auditoria técnica independente para assegurar conformidade com o método do Custo Histórico Corrigido pela Inflação (CHCI).</t>
  </si>
  <si>
    <t>Necessário revisar o valor da BRA proposta:
i) ajuste do indexador monetário para somente IPCA;
ii) a blindagem sugerida deve ser precedida de laudo emitido por empresa avaliadora credenciada pela agência.</t>
  </si>
  <si>
    <t>i) O indexador IPCA é usado para reajuste de tarifa de energia, assim, para uso termelétrico do gás seria adequado usar o IPCA. Além disso, conforme estabelece o Art. 26, § 8º do Decreto 10.712/21, parágrafo incluído pelo Decreto 12.153/24, deve ser utilizado o IPCA;
ii) Evitar remuneração sobre ativos de forma indevida.</t>
  </si>
  <si>
    <t>A TSB construiu a Base de Remuneração do Ativo (BRA) com origem em um modelo teórico, baseado no conceito de “Metropol”, que relaciona o diâmetro necessário do duto (simulado a partir de análises termo hidráulicas) ao comprimento do trecho considerado. Para cada segmento da malha, o investimento foi estimado com base neste modelo teórico, multiplicando-se o diâmetro do duto pelo comprimento e pelo custo unitário do material.</t>
  </si>
  <si>
    <t>A BRA é construída a partir de um modelo teórico, sem base nos registros contábeis efetivos da TSB. Isso pode gerar discrepâncias significativas entre o valor teórico apresentado à regulação e os custos realmente incorridos ou pagos pela empresa. O uso exclusivo de estimativas teóricas não captura adequadamente riscos como atrasos, custos de manutenção ou revisões de projeto.</t>
  </si>
  <si>
    <t xml:space="preserve">Ter a clareza em relação a depreciação utilizadada para cálculo da recuperação do capital investido e seu impacto na RMP.  Estabelecer critérios de depreciação por tipologia de ativos e eventuais condições para cálculo de depreciação distinta da tabela padrão. Ter o claro entendimento entre a depreciação regulatória que consta na RMP e a contábil.
</t>
  </si>
  <si>
    <t>Sugere-se que a ANP determine a adoção de taxas de depreciação compatíveis com as vidas úteis econômicas efetivas dos ativos da TSB.</t>
  </si>
  <si>
    <t>As taxas de depreciação regulatória impactam diretamente a alocação intertemporal de custos. Critérios inadequados podem concentrar despesas no curto prazo ou postergar a recuperação de capital de forma artificial. É necessário que os parâmetros adotados estejam alinhados às melhores práticas internacionais e à experiência acumulada no Brasil.</t>
  </si>
  <si>
    <t>Sugere-se que a ANP exija da TSB maior detalhamento sobre sua estrutura de capital, com discriminação entre capital próprio e de terceiros, custos médios da dívida e prazos de financiamento.</t>
  </si>
  <si>
    <t>A ausência de transparência dificulta a avaliação da razoabilidade das premissas financeiras. Sem tais informações, há risco de repasse indevido de custos financeiros ao consumidor final. A ANP deve assegurar que a estrutura financeira adotada pela TSB seja prudente e compatível com a natureza da atividade de transporte.</t>
  </si>
  <si>
    <t>Consideramos ser necessário corrigir a taxa de retorno regulatório para a premissa mais atualizada, visando refletir o cenário macroeconômico atual. Além disso, sugere-se verificar a Base Regulatória de Ativos, atualizar premissas de O&amp;M e G&amp;A e investimentos futuros.</t>
  </si>
  <si>
    <t xml:space="preserve">Premissas relevantes desatualizadas possuem impactos tarifários negativos. </t>
  </si>
  <si>
    <t>Sugere-se que a ANP exija a publicação integral das memórias de cálculo do fluxo de caixa regulatório apresentado pela TSB.</t>
  </si>
  <si>
    <t>O fluxo de caixa descontado é o principal instrumento para definição da Receita Máxima Permitida (RMP). A transparência desse cálculo é indispensável para o controle social e para a validação das premissas de demanda, O&amp;M e investimentos. Recomenda-se que as planilhas apresentadas sejam disponibilizadas em formato editável e auditável.</t>
  </si>
  <si>
    <t xml:space="preserve">O fluxo de caixa foi construído com base nas informações apresentadas acima. Consideramos ser necessário corrigir a taxa de retorno regulatório para a premissa mais atualizada, visando refletir o cenário macroeconômico atual. </t>
  </si>
  <si>
    <t>O fluxo de caixa considera taxa de retorno que não condiz com a realidade macroeconômica atual. Necessário ajustes na estrutura financeira do projeto</t>
  </si>
  <si>
    <t>Sugere-se que a ANP condicione a inclusão de novos investimentos da TSB na base tarifária à comprovação de sua essencialidade para a segurança e continuidade operacional.</t>
  </si>
  <si>
    <t>As propostas da TSB contemplam investimentos relevantes, mas não há detalhamento suficiente que permita avaliar sua indispensabilidade. É fundamental distinguir entre investimentos de manutenção (que devem integrar a BRA) e investimentos de expansão (que devem ser objeto de análise específica quanto ao risco de demanda). Essa separação assegura modicidade tarifária e previsibilidade regulatória.</t>
  </si>
  <si>
    <t>Necessidade dos investimentos considerarem todo o Sistema de Transporte e as demandas de todas as regiões atendidas, na proporção e prazo compatível com o desenvolvimento do mercado de gás de cada Estado.
Necessidade dos investimentos considerarem todo o Sistema de Transporte e as demandas de todas as regiões atendidas, na proporção e prazo compatível com o desenvolvimento do mercado de gás de cada Estado. Considerando que quase 100% do montante previsto estão indicados para os dois últimos anos do Ciclo Regulatório, necessário validar criteriosamente o cronograma de execução e critério de entrada em operação desses ativos, evitando que a remuneração desses ativos seja antecipada pelo Transportador com impactos tarifários que poderiam se dar apenas no próximo ciclo tarifário. 
Em relação ao 1º Ciclo Regulatório, todos os itens de OPEX tiveram aumento exponencial, já no primeiro ano do 2º Ciclo. A título de exemplo, Custo de Pessoal sai de R$ 141.355 Mil (2024) para R$ 282.754 Mil (2026). A expressividade dos números apresentados, aliada à incerteza quanto à metodologia a ser adotada pela ANP durante o processo de revisão tarifária gera insegurança para os usuários do serviço, quanto à adequação das tarifas a serem praticadas.</t>
  </si>
  <si>
    <t>Sugere-se que a ANP exija que a TSB detalhe as projeções de custos de O&amp;M e G&amp;A por natureza de despesa e centro de custo, comparando-os a benchmarks nacionais e internacionais.</t>
  </si>
  <si>
    <t>A falta de granularidade nos dados apresentados compromete a avaliação da eficiência dos gastos projetados. Indicadores como custo por km de gasoduto e custo por volume transportado devem ser utilizados para aferir a razoabilidade dos valores. Tais medidas evitam o repasse de custos administrativos excessivos aos consumidores.</t>
  </si>
  <si>
    <t xml:space="preserve">Os custos e despesas com O&amp;M e G&amp;A consideraram valores estáticos ao logo do próximo ciclo regulatório. Consideramos ser necessário apresentar projeções atualizadas tendo em vista que boa parte dos custos são corrigidos pelo menos via inflação. </t>
  </si>
  <si>
    <t xml:space="preserve">Qual a lógica para aumento da capacidade quando a indicação é de queda da demanda na ordem de 20%?
Não há qualquer justificativa para a queda de demanda. O demanda de gás natural no Brasil é crescente, alinhada aos objetivos estratégicos do país. A diversificação de fontes de gás acompanhada da integração dos Sistemas de Transporte visa não prejudicar volumes de determinado Transportador em detrimento de outro. Sem adentrar na questão da premissa adotada para o mercado térmico, o mais recente estudo da EPE para os próximos dez anos não aponta queda de demanda para o mercado não térmico. A projeção de Oferta Boliviana é tímida em relação às previsões gerais do mercado, notadamente a partir de 2028. A redução da contratação da Petrobras no ponto de entrada de Corumbá não deve ser considerada isoladamente, considerando os demais agentes de mercado, Concessionária e Consumidores Livres e, sobretudo, deve sim ser considerada a comercialização do gás argentino no horizonte do próximo Ciclo Regulatório.
Não há qualquer justificativa para a queda de demanda. O demanda de gás natural no Brasil é crescente, alinhada aos objetivos estratégicos do país. A diversificação de fontes de gás acompanhada da integração dos Sistemas de Transporte visa não prejudicar volumes de determinado Transportador em detrimento de outro. Sem adentrar na questão da premissa adotada para o mercado térmico, o mais recente estudo da EPE para os próximos dez anos não aponta queda de demanda para o mercado não térmico. O volume movimentado pela Msgás na Zona de Saída MS1 é superior a 500.000m³/dia. </t>
  </si>
  <si>
    <t xml:space="preserve">Contribuição – Conta Regulatória e Reconhecimento de Custos Efetivos
A proposta apresentada pela TBG sugere que a Conta Regulatória passe a considerar, adicionalmente à diferença entre Receita Máxima Permitida e receita auferida, também as diferenças observadas entre:
•	as estimativas de Custos de Operação e Manutenção (O&amp;M) e Despesas Gerais e Administrativas (DG&amp;A) aprovadas pela ANP e os custos efetivamente incorridos pelo Transportador;
•	os investimentos em manutenção aprovados pela ANP e os efetivamente realizados, no que tange à parcela depreciada no período.
Contudo, é importante ressaltar que a Resolução ANP nº 15/2014 não confere tal previsão.
Entende-se que a Conta Regulatória ainda não está regulamentada, mas por definição é um mecanismo destinado exclusivamente à equalização entre a Receita Máxima Permitida e a receita efetivamente auferida no período regulatório. 
O modelo regulatório vigente é claramente ex-ante, em que:
•	a ANP aprova parâmetros de custos eficientes para compor a Receita Máxima Permitida;
•	o transportador assume o risco de eficiência operacional, mantendo eventuais ganhos de produtividade ou arcando com eventuais ineficiências.
Assim, a proposta da TBG de ampliar o escopo da Conta Regulatória para abarcar diferenças entre custos estimados e custos realizados representa uma inovação regulatória aparentemente não prevista na Resolução nº 15/2014, que:
1.	Descaracteriza o modelo de incentivos vigente, pois elimina a disciplina econômica do transportador e transfere integralmente o risco de eficiência ao consumidor;
2.	Contraria o princípio da modicidade tarifária, pois cria espaço para repasse automático de custos não controlados ao mercado.
Diante disso, entende-se que a sugestão da TBG não encontra respaldo legal no marco vigente e não deve ser incorporada na revisão tarifária, sob pena de comprometer a previsibilidade regulatória, os incentivos à eficiência e o equilíbrio do modelo de transporte de gás natural.
</t>
  </si>
  <si>
    <t xml:space="preserve">de eficiência ao consumidor;
2.	Contraria o princípio da modicidade tarifária, pois cria espaço para repasse automático de custos não controlados ao mercado.
Diante disso, entende-se que a sugestão da TBG não encontra respaldo legal no marco vigente e não deve ser incorporada na revisão tarifária, sob pena de comprometer a previsibilidade regulatória, os incentivos à eficiência e o equilíbrio do modelo de transporte de gás natural.
</t>
  </si>
  <si>
    <t>Sugere-se que a ANP exija da TSB a publicação detalhada da metodologia de split da RMP entre entradas e saídas.</t>
  </si>
  <si>
    <t>A forma de alocação da receita máxima tem impacto direto na competitividade de usuários industriais próximos às entradas do sistema. Modelos inadequados podem gerar subsídios cruzados e prejudicar consumidores localizados em regiões estratégicas. A ANP deve assegurar neutralidade e isonomia nesse rateio.</t>
  </si>
  <si>
    <t>Sem contribuições</t>
  </si>
  <si>
    <t>Sugere-se que a ANP avalie a adoção de metodologia híbrida que considere o fator locacional, em substituição a uma tarifa puramente postal.</t>
  </si>
  <si>
    <t>Embora a tarifa postal simplifique a gestão regulatória, pode gerar desequilíbrios locacionais e penalizar consumidores próximos às entradas. Uma metodologia híbrida, com peso parcial para o fator distância, assegura maior justiça tarifária e eficiência econômica, conforme previsto no art. 10 da Resolução ANP nº 15/2014.</t>
  </si>
  <si>
    <t>A manutenção da alocação 70% Entrada e 30% Saída é essencial, principalmente à luz da padronização das regras de transporte, observadas as propostas dos demais transportadores. Ademais, qualquer mudança de direção necessita de uma regra de transição que garanta previsibilidade para os Usuários do serviço.
A manutenção da metodologia atual 50% Postal e 50% CWD é uma medida de equilíbrio para os Usuários. E a alteração desejada não se justifica pela estabilidade tarifária que também se alcança na premissa atual. No caso da Msgás, a metodologia 100% CWD é mais vantajosa atualmente. De qualquer modo, qualquer alteração necessita de uma regra de transição que garanta previsibilidade para os Usuários do serviço.</t>
  </si>
  <si>
    <t>Sugere-se que a ANP avalie a criação de descontos específicos para pontos de interconexão envolvendo a malha da TSB, com vistas a estimular maior integração com outros sistemas.</t>
  </si>
  <si>
    <t>Os descontos de interconexão são instrumentos regulatórios eficazes para ampliar a liquidez e a competitividade do mercado. Ao reduzir barreiras de acesso, favorecem a diversificação de supridores e beneficiam consumidores industriais por meio da redução dos custos de transporte.</t>
  </si>
  <si>
    <t>Sugere-se que a ANP mantenha o IPCA como índice de reajuste das tarifas da TSB.</t>
  </si>
  <si>
    <t>O IPCA reflete de forma adequada a inflação da economia brasileira e mantém coerência com contratos já vigentes. A adoção de outros índices pode introduzir volatilidade e insegurança jurídica. É recomendável que a ANP explicite em norma os critérios de aplicação do reajuste, incluindo o mês-base de referência, de forma a garantir previsibilidade e estabilidade regulatória.</t>
  </si>
  <si>
    <t>i)Utilizar o saldo da conta regulatória para modicidade tarifária.
ii) A proposta a ser aprovada pela ANP deve atender as diretrizes a serem aprovadas no contexto da CP ANP 05/2025 e do LRCAP de 2026.</t>
  </si>
  <si>
    <t xml:space="preserve">NTS
a)	A metodologia tarifária proposta pela NTS não está respaldada pela regulação vigente e apresenta elevada complexidade, ao segmentar a tarifa em duas parcelas distintas — legados e BRA — o que se distancia dos modelos adotados por outras transportadoras, como TAG e TBG. Essa estrutura dificulta a análise crítica e a elaboração de projeções internas por parte dos carregadores, comprometendo a transparência e a previsibilidade do processo tarifário. Além disso, a falta de harmonização entre os modelos aplicados pelas diferentes transportadoras gera incertezas para os agentes e fragiliza a governança regulatória do setor.
Sugerimos que a mesma metodologia adotada na TBG e TAG seja aplicada na NTS.
b)	Além da eliminação da tarifação nas interconexões entre transportadoras, é fundamental implementar um modelo de integração tarifária nacional. Essa medida contribuiria para mitigar distorções entre tarifas aplicadas por diferentes transportadoras e reduziria as flutuações decorrentes da aplicação fragmentada de tarifas. 
Como exemplo, não é razoável que os usuários da TAG arquem exclusivamente com os custos do GASENE, um gasoduto estruturante concebido para interligar sistemas regionais e promover a integração nacional. Da mesma forma, os usuários da TBG podem enfrentar aumentos expressivos nas tarifas em função da redução da oferta de gás boliviano esperada para os próximos anos.
A adoção de uma tarifa integrada no país contribuiria para corrigir essas assimetrias, promovendo maior estabilidade tarifária, previsibilidade para os agentes e eficiência econômica no uso da infraestrutura de transporte.
TAG
a)	Além da eliminação da tarifação nas interconexões entre transportadoras, é fundamental implementar um modelo de integração tarifária nacional. Essa medida contribuiria para mitigar distorções entre tarifas aplicadas por diferentes transportadoras e reduziria as flutuações decorrentes da aplicação fragmentada de tarifas. 
Como exemplo, não é razoável que os usuários da TAG arquem exclusivamente com os custos do GASENE, um gasoduto estruturante concebido para interligar sistemas regionais e promover a integração nacional. Da mesma forma, os usuários da TBG podem enfrentar aumentos expressivos nas tarifas em função da redução da oferta de gás boliviano esperada para os próximos anos.
A adoção de uma tarifa integrada no país contribuiria para corrigir essas assimetrias, promovendo maior estabilidade tarifária, previsibilidade para os agentes e eficiência econômica no uso da infraestrutura de transporte.
TBG
1)	O valor residual dos ativos é corrigido até agosto/2024 pelo IGP-M. Após esse período, a TBG utiliza o IPCA.
2)	Na planilha de cálculo tarifário, a TBG considerou 20 anos de depreciação para investimentos relacionados ao projeto de Classe de Locação. No entanto, no Anexo II - Proposta de Tarifa de Transporte Original, na “Tabela 13 - Taxas de Depreciação por tipo de ativo”, a proposta de depreciação para esse tipo de investimento é de 50 anos.
3)	A TBG informa que “para o atual regime de contratação, foi elaborada uma metodologia para a aferição de capacidade, que apura as restrições de transporte do sistema e passa a também considerar a injeção do gás por Paulínia. A metodologia foi aprovada pela ANP, conforme disponível na documentação referente aos processos de oferta de capacidade publicados.” Complementa ainda que “como resultado da metodologia, obteve-se o aumento da capacidade firme disponível para movimentação de gás natural, aprovado pela ANP, de 30.080 mil m³/d para 32.817 mil m³/d. Tal adequação, resultou na alteração na proporção de alocação de Legados e Novos Contratos de Entrada e Saída a ser aplicada na proporção da Base Regulatória de Ativos, das projeções de Investimentos em Manutenção do Sistema de Transporte, bem como dos Custos de Operação e Manutenção e Despesas Gerais e Administrativas, para o cálculo da Receita Máxima Permitida e da tarifa.” </t>
  </si>
  <si>
    <t>Continuação Comentários adicionais TBG inseridas no item 126: Face ao exposto, solicitamos maiores esclarecimentos à TBG quanto ao citado aumento de capacidade de movimentação em seu sistema. 1)	Na Nota Técnica ANP n° 01/2025/SIM-CTR/SIM/ANP-RJ, de 14/08/2025, em seu item 78 informa que, em 02/07/2025, a SIM/ANP encaminhou o Ofício nº 9/2025/SIM-CTR/ANP-RJ (SEI 5102230), solicitando a correção da metodologia aplicada para a atualização monetária da Base Regulatória de Ativos, a fim de utilizar o IPCA, conforme estabelecido no art. 26, § 8° do Decreto nº 10.712/2021 (parágrafo incluído pelo Decreto nº 12.153/2024), e que os ajustes realizados deverão ser refletidos nas planilhas de cálculo tarifário.  2)	Avaliar pertinência do período utilizado para depreciação. A TBG informa que a “mudança de vida útil ainda está condicionada a aprovação pelos órgãos de governança da TBG e por este motivo ainda não refletida nesta PROPOSTA DE TARIFA DE TRANSPORTE”.  Por fim, reiteramos que as Contribuições Petrobras para TAG, NTS e TBG serão enviadas para o email institucional da SIM-ANP, juntamente com a Nota Técnica sobre WACC, dado que por restrições no presente formulário, parte das contribuições/tabelas/figuras não puderam ser enviados.</t>
  </si>
  <si>
    <t xml:space="preserve">
A adoção de uma tarifa integrada no país contribuiria para corrigir essas assimetrias, promovendo maior estabilidade tarifária, previsibilidade para os agentes e eficiência econômica no uso da infraestrutura de transporte.
TAG
a)	Além da eliminação da tarifação nas interconexões entre transportadoras, é fundamental implementar um modelo de integração tarifária nacional. Essa medida contribuiria para mitigar distorções entre tarifas aplicadas por diferentes transportadoras e reduziria as flutuações decorrentes da aplicação fragmentada de tarifas. 
Como exemplo, não é razoável que os usuários da TAG arquem exclusivamente com os custos do GASENE, um gasoduto estruturante concebido para interligar sistemas regionais e promover a integração nacional. Da mesma forma, os usuários da TBG podem enfrentar aumentos expressivos nas tarifas em função da redução da oferta de gás boliviano esperada para os próximos anos.
A adoção de uma tarifa integrada no país contribuiria para corrigir essas assimetrias, promovendo maior estabilidade tarifária, previsibilidade para os agentes e eficiência econômica no uso da infraestrutura de transporte.
TBG
1)	O valor residual dos ativos é corrigido até agosto/2024 pelo IGP-M. Após esse período, a TBG utiliza o IPCA.
2)	Na planilha de cálculo tarifário, a TBG considerou 20 anos de depreciação para investimentos relacionados ao projeto de Classe de Locação. No entanto, no Anexo II - Proposta de Tarifa de Transporte Original, na “Tabela 13 - Taxas de Depreciação por tipo de ativo”, a proposta de depreciação para esse tipo de investimento é de 50 anos.
3)	A TBG informa que “para o atual regime de contratação, foi elaborada uma metodologia para a aferição de capacidade, que apura as restrições de transporte do sistema e passa a também considerar a injeção do gás por Paulínia. A metodologia foi aprovada pela ANP, conforme disponível na documentação referente aos processos de oferta de capacidade publicados.” Complementa ainda que “como resultado da metodologia, obteve-se o aumento da capacidade firme disponível para movimentação de gás natural, aprovado pela ANP, de 30.080 mil m³/d para 32.817 mil m³/d. Tal adequação, resultou na alteração na proporção de alocação de Legados e Novos Contratos de Entrada e Saída a ser aplicada na proporção da Base Regulatória de Ativos, das projeções de Investimentos em Manutenção do Sistema de Transporte, bem como dos Custos de Operação e Manutenção e Despesas Gerais e Administrativas, para o cálculo da Receita Máxima Permitida e da tarifa.” </t>
  </si>
  <si>
    <t xml:space="preserve">1)	O valor residual dos ativos é corrigido até agosto/2024 pelo IGP-M. Após esse período, a TBG utiliza o IPCA.
2)	Na planilha de cálculo tarifário, a TBG considerou 20 anos de depreciação para investimentos relacionados ao projeto de Classe de Locação. No entanto, no Anexo II - Proposta de Tarifa de Transporte Original, na “Tabela 13 - Taxas de Depreciação por tipo de ativo”, a proposta de depreciação para esse tipo de investimento é de 50 anos.
3)	A TBG informa que “para o atual regime de contratação, foi elaborada uma metodologia para a aferição de capacidade, que apura as restrições de transporte do sistema e passa a também considerar a injeção do gás por Paulínia. A metodologia foi aprovada pela ANP, conforme disponível na documentação referente aos processos de oferta de capacidade publicados.” Complementa ainda que “como resultado da metodologia, obteve-se o aumento da capacidade firme disponível para movimentação de gás natural, aprovado pela ANP, de 30.080 mil m³/d para 32.817 mil m³/d. Tal adequação, resultou na alteração na proporção de alocação de Legados e Novos Contratos de Entrada e Saída a ser aplicada na proporção da Base Regulatória de Ativos, das projeções de Investimentos em Manutenção do Sistema de Transporte, bem como dos Custos de Operação e Manutenção e Despesas Gerais e Administrativas, para o cálculo da Receita Máxima Permitida e da tarifa.” </t>
  </si>
  <si>
    <t>É necessária a reorganização das Consultas Públicas em andamento na ANP, com a suspensão temporária da Consulta Pública nº 08/2025 até que a revisão da RANP nº 15/2014 (objetivo da CP nº 05/2025) seja concluída ou, caso não seja suspensa, que este processo relacionado a CP 08/2025 seja considerado como “Consulta Prévia”, e não como “Consulta Pública. Consequentemente, deve ser realizada uma Consulta Pública posterior. O processo de revisão tarifária precisa seguir uma ordem lógica e transparente, garantindo também a análise prévia da Procuradoria-Geral Federal (PGF/AGU).</t>
  </si>
  <si>
    <t>Atualmente, a ANP conduz simultaneamente várias Consultas Públicas interligadas, especialmente a CP nº 05/2025, que revisa a RANP nº 15/2014 e os critérios tarifários, e a CP nº 08/2025, que trata das propostas tarifárias e da valoração da Base Regulatória de Ativos com base na norma em revisão. Essa simultaneidade pode gerar conflitos normativos, afetando a coerência técnica, a previsibilidade e a segurança jurídica, contrariando os princípios constitucionais de legalidade, eficiência e transparência. Segundo o art. 45 do Regimento Interno da ANP, a complexidade dessas matérias requer uma Consulta Pública Prévia para avaliar a necessidade e o alcance da regulação antes da apresentação das propostas finais. A falta dessa etapa enfraquece a legitimidade do processo, limita a participação social e favorece indevidamente os transportadores, que atuam como proponentes e beneficiários. Além disso, o art. 99 do Regimento exige o parecer da Procuradoria-Geral Federal sobre aspectos formais e jurídicos, o que é fundamental para evitar nulidades e ações judiciais. Por isso, recomenda-se que a ANP suspenda temporariamente a CP nº 08/2025 até concluir a revisão da RANP nº 15/2014, promovendo uma nova consulta pública definitiva, precedida da consulta prévia e com o parecer jurídico da PGF, conforme as boas práticas regulatórias da Resolução CNPE nº 03/2022. Essa reorganização fortalecerá a transparência, a previsibilidade e a legitimidade do processo decisório, beneficiando a estabilidade regulatória e o equilíbrio econômico do setor.</t>
  </si>
  <si>
    <t xml:space="preserve">A presente Consulta Pública trata de análise que se comunica de forma inequívoca com outros temas em discussão: (i) no âmbito da ANP, como é o caso da Consulta Pública 005/2025; (ii) do MME, como a Consulta Pública com as Diretrizes para o Leilão de Reserva de Capacidade, na forma de Potência – LRCAP 2026 e; (iii) na EPE, a Consulta Pública sobre o Plano Integrado de Infraestrutura de Gás Natural e Biometano - PNIIGB. Tal correlação exige uma avaliação conjunta e pormenorizada por parte dos Agentes, da ANP e do próprio MME para que todas as informações relevantes sejam adequadamente analisadas.
Ressaltamos a correlação direta entre a tarifa das Transportadoras de gás natural a ser definida pela ANP e a competitividade dos projetos de geração elétrica no LRCAP 2026, onde a tarifa de transporte é fator determinístico nas ofertas de Custo Variável Unitário e Receita Fixa das usinas.
</t>
  </si>
  <si>
    <t>A presente Consulta Pública trata de análise que se comunica de forma inequívoca com outros temas em discussão: (i) no âmbito da ANP, como é o caso da Consulta Pública 005/2025; (ii) do MME, como a Consulta Pública com as Diretrizes para o Leilão de Reserva de Capacidade, na forma de Potência – LRCAP 2026 e; (iii) na EPE, a Consulta Pública sobre o Plano Integrado de Infraestrutura de Gás Natural e Biometano - PNIIGB. Tal correlação exige uma avaliação conjunta e pormenorizada por parte dos Agentes, da ANP e do próprio MME para que todas as informações relevantes sejam adequadamente analisadas.  Ressaltamos a correlação direta entre a tarifa das Transportadoras de gás natural a ser definida pela ANP e a competitividade dos projetos de geração elétrica no LRCAP 2026, onde a tarifa de transporte é fator determinístico nas ofertas de Custo Variável Unitário e Receita Fixa das usinas.</t>
  </si>
  <si>
    <t xml:space="preserve">Item 3.5 “Aprimoramentos para a modicidade tarifária”Do Modelo Regulatória Vigente: O modelo de Receita Máxima Permitida (RAP) adotado pela ANP segue o princípio internacionalmente consolidado da Base de Ativos Regulatória (RAB), no qual o capital investido é remunerado via WACC sobre o saldo da BAR. O valor investido é gradualmente recuperado via depreciação regulatória. Ao final da vida útil regulatória, considera-se que o investidor já foi devidamente remunerado pelo risco assumido. Este desenho garante previsibilidade, segurança jurídica e isonomia regulatória entre agentes. Da Proposta de Alongamento da Depreciação: A proposta de estender o prazo de depreciação, apresentada sob a justificativa de “modicidade tarifária”, incorre em fragilidades: Quebra da previsibilidade: o acionista tomou decisão de investimento ciente do prazo de depreciação estabelecido. Alterar a regra no fim do ciclo regulatório gera insegurança jurídica. Assimetria regulatória: o investidor já obteve remuneração integral ao longo do período regulatório. Prolongar a depreciação transfere renda indevidamente às custas do consumidor. Artificialidade da modicidade: a redução tarifária de curto prazo apenas posterga custos e perpetua a remuneração de ativos já amortizados, sem ganho real de eficiência. Caso haja necessidade de reinvestimento ou substituição de componentes, tais dispêndios devem ser classificados como novos CAPEX e incorporados à BAR, precedidos de análise de viabilidade, nos termos do modelo vigente. Da Vida Útil Física x Vida Útil Regulatória: O fato de o gasoduto apresentar vida útil física superior à regulatória não constitui argumento para reabrir a depreciação de ativos já amortizados. A vida útil regulatória é critério de política pública, destinado a assegurar equilíbrio entre remuneração do investidor e modicidade tarifária do consumidor. Eventuais extensões de vida útil física devem ser tratadas por meio de projetos de revitalização ou reforço, classificados como novos investimentos. Conclusão: A proposta apresentada pelo Transportador desvirtua o modelo regulatório vigente, rompe com a previsibilidade que norteia a regulação da ANP e cria ônus indevido aos consumidores. Reforçamos que a modicidade tarifária deve ser perseguida pela eficiência operacional, adequada remuneração dos investimentos efetivamente necessários e prudentes à expansão racional da malha, e não por meio de alterações ad hoc em regras consolidadas de depreciação ou por criação de remunerações adicionais sem contrapartida de CAPEX justificado. Dessa forma, a SCGÁS manifesta-se contrária Ao alongamento do prazo de depreciação dos ativos existentes. A proposta apresentada pela TBG sugere que a Conta Regulatória passe a considerar, adicionalmente à diferença entre Receita Máxima Permitida e receita auferida, também as diferenças observadas entre: as estimativas de Custos de Operação e Manutenção (O&amp;M) e Despesas Gerais e Administrativas (DG&amp;A) aprovadas pela ANP e os custos efetivamente incorridos pelo Transportador;	os investimentos em manutenção aprovados pela ANP e os efetivamente realizados, no que tange à parcela depreciada no período. Contudo, é importante ressaltar que a Resolução ANP nº 15/2014 não confere tal previsão. Entende-se que a Conta Regulatória ainda não está regulamentada, mas por definição é um mecanismo destinado exclusivamente à equalização entre a Receita Máxima Permitida e a receita efetivamente auferida no período regulatório. O modelo regulatório vigente é claramente ex-ante, em que: a ANP aprova parâmetros de custos eficientes para compor a Receita Máxima Permitida; o transportador assume o risco de eficiência operacional, mantendo eventuais ganhos de produtividade ou arcando com eventuais ineficiências. Assim, a proposta da TBG de ampliar o escopo da Conta Regulatória para abarcar diferenças entre custos estimados e custos realizados representa uma inovação regulatória aparentemente não prevista na Resolução nº 15/2014.
</t>
  </si>
  <si>
    <t>A atual condução do processo regulatório pela ANP evidencia a necessidade de ampliação de prazos e reorganização das etapas, de modo a permitir uma participação social efetiva e maior transparência. Isso possibilitaria à agência estruturar melhor as informações, realizar análises internas com profundidade e promover a adequada participação dos agentes. Durante a audiência pública realizada no Senado Federal no último dia 24/09/25, ficou evidente que esta CP nº 08/2025 se assemelha mais a uma consulta prévia do que a uma consulta pública em sentido estrito. A própria representante da ANP reconheceu que o objeto da consulta se limitava às propostas apresentadas pelas transportadoras, sem refletir uma posição técnica consolidada da Agência. Diante disso, cabe à ANP, em estrito respeito ao seu regimento interno e aos princípios da ampla participação social, transparência e contraditório, realizar uma nova consulta pública — desta vez definitiva — na qual apresente sua proposta final de regulação. Somente nessa etapa será possível garantir que os agentes interessados possam se manifestar de forma efetiva, técnica e objetiva, em conformidade com as boas práticas de governança regulatória estabelecidas pela Resolução CNPE nº 03/2022, fortalecendo a segurança jurídica do setor. Adicionalmente, recomenda-se a realização de uma audiência pública para promover um debate amplo e qualificado sobre os impactos econômicos, jurídicos e regulatórios da proposta final. Tal medida contribuiria para ampliar a legitimidade do processo decisório e reforçar a confiança dos agentes e da sociedade na atuação da Agência. Por fim, é essencial que a organização interna da ANP siga critérios de eficiência, transparência e objetividade, conduzindo as revisões tarifárias dentro do 4º ano de cada ciclo quinquenal . O modelo regulatório deve incentivar produtividade, sustentabilidade econômica e garantir que benefícios de eficiência retornem parcialmente aos consumidores, mantendo um sistema equilibrado e justo para todos os envolvidos.</t>
  </si>
  <si>
    <t xml:space="preserve">consumidor. Eventuais extensões de vida útil física devem ser tratadas por meio de projetos de revitalização ou reforço, classificados como novos investimentos. Conclusão: A proposta apresentada pelo Transportador desvirtua o modelo regulatório vigente, rompe com a previsibilidade que norteia a regulação da ANP e cria ônus indevido aos consumidores. Reforçamos que a modicidade tarifária deve ser perseguida pela eficiência operacional, adequada remuneração dos investimentos efetivamente necessários e prudentes à expansão racional da malha, e não por meio de alterações ad hoc em regras consolidadas de depreciação ou por criação de remunerações adicionais sem contrapartida de CAPEX justificado. Dessa forma, a SCGÁS manifesta-se contrária Ao alongamento do prazo de depreciação dos ativos existentes. A proposta apresentada pela TBG sugere que a Conta Regulatória passe a considerar, adicionalmente à diferença entre Receita Máxima Permitida e receita auferida, também as diferenças observadas entre: as estimativas de Custos de Operação e Manutenção (O&amp;M) e Despesas Gerais e Administrativas (DG&amp;A) aprovadas pela ANP e os custos efetivamente incorridos pelo Transportador;	os investimentos em manutenção aprovados pela ANP e os efetivamente realizados, no que tange à parcela depreciada no período. Contudo, é importante ressaltar que a Resolução ANP nº 15/2014 não confere tal previsão. Entende-se que a Conta Regulatória ainda não está regulamentada, mas por definição é um mecanismo destinado exclusivamente à equalização entre a Receita Máxima Permitida e a receita efetivamente auferida no período regulatório. O modelo regulatório vigente é claramente ex-ante, em que: a ANP aprova parâmetros de custos eficientes para compor a Receita Máxima Permitida; o transportador assume o risco de eficiência operacional, mantendo eventuais ganhos de produtividade ou arcando com eventuais ineficiências. Assim, a proposta da TBG de ampliar o escopo da Conta Regulatória para abarcar diferenças entre custos estimados e custos realizados representa uma inovação regulatória aparentemente não prevista na Resolução nº 15/2014.
</t>
  </si>
  <si>
    <t>regulatório deve incentivar produtividade, sustentabilidade econômica e garantir que benefícios de eficiência retornem parcialmente aos consumidores, mantendo um sistema equilibrado e justo para todos os envolvidos.</t>
  </si>
  <si>
    <t>Permitida; o transportador assume o risco de eficiência operacional, mantendo eventuais ganhos de produtividade ou arcando com eventuais ineficiências. Assim, a proposta da TBG de ampliar o escopo da Conta Regulatória para abarcar diferenças entre custos estimados e custos realizados representa uma inovação regulatória aparentemente não prevista na Resolução nº 15/2014.</t>
  </si>
  <si>
    <t xml:space="preserve">Sugerimos reorganizar as Consultas Públicas em andamento na ANP, suspendendo temporariamente a Consulta Pública nº 08/2025 até que a revisão da RANP nº 15/2014 (tema da CP nº 05/2025) seja concluída e uma Consulta Pública Prévia seja realizada, conforme o artigo 45 do Regimento Interno da Agência. O processo de revisão tarifária deve seguir uma ordem lógica e transparente, garantindo a manifestação prévia da Procuradoria-Geral Federal (PGF/AGU). As propostas das transportadoras abordam várias questões que não estão previstas na RANP nº 15/2014, e, portanto, carecem de respaldo regulatório. Alterações que venham a ser feitas na RANP nº 15/2014 não devem ser aplicadas ao processo de revisão tarifária atual, pois ainda não estão vigentes ou em discussão na CP nº 08/2025 e portanto não tem legitimidade.
No entanto, caso isso não seja acatado, será indispensável abrir uma nova etapa da Consulta Pública nº 08/2025, baseada em avaliações técnicas conduzidas pela própria ANP, e não apenas nas propostas das transportadoras, assegurando imparcialidade, consistência técnica e legitimidade no processo regulatório.
</t>
  </si>
  <si>
    <t xml:space="preserve">A ANP conduz de forma concomitante diversas Consultas Públicas sobre temas diretamente interdependentes — notadamente a CP nº 05/2025, que trata da revisão da RANP nº 15/2014 e dos critérios de cálculo das tarifas de transporte, e a CP nº 08/2025, que discute as propostas tarifárias e de valoração da Base Regulatória de Ativos (BRA) baseadas justamente na norma em revisão. Essa simultaneidade de processos gera risco de contradição normativa e compromete a consistência técnica, a previsibilidade e a segurança jurídica do setor, em afronta aos princípios da legalidade, eficiência e transparência previstos no art. 37 da Constituição Federal. A ANP se absteve de se posicionar em relação às propostas das transportadoras e dessa forma a Consulta Pública não teve qualquer filtro regulatório e os agentes interessados se depararam com documentação diretamente produzida pelas próprias interessadas reguladas. Esse formato é típico das Consultas Públicas Prévias e não das Consultas definitivas. Nos termos do art. 45, incisos II e III, do Regimento Interno da ANP, a natureza e o impacto das matérias exigem a realização de Consulta Pública Prévia, etapa destinada a colher subsídios sobre a necessidade e o alcance da ação regulatória antes da submissão de propostas consolidadas. A ausência dessa fase fragiliza a legitimidade do processo, restringe a participação social e confere protagonismo indevido aos transportadores, que elaboraram as próprias propostas tarifárias e de BRA, atuando simultaneamente como proponentes e beneficiários diretos. Além disso, conforme o art. 99 do Regimento Interno, é imprescindível a manifestação da Procuradoria-Geral Federal (PGF/AGU) quanto aos aspectos formais e jurídicos do procedimento, dada a natureza regulatória das tarifas e seus efeitos econômicos sobre os usuários. A ausência desse controle jurídico prévio amplia o risco de nulidades e judicialização. Diante disso, impõe-se que a ANP reorganize as consultas atualmente em curso, suspendendo a CP nº 08/2025 até a conclusão da revisão da RANP nº 15/2014 e promovendo nova consulta pública definitiva — precedida da devida consulta prévia e com parecer jurídico da PGF — conforme as boas práticas de governança regulatória previstas na Resolução CNPE nº 03/2022. Tal medida reforçará a transparência, a previsibilidade e a legitimidade do processo decisório da Agência, em benefício da estabilidade regulatória e do equilíbrio econômico do setor. Contudo, caso assim não entenda, será imprescindível a abertura de nova etapa da Consulta Pública nº 08/2025, fundamentada em avaliações técnicas elaboradas pela própria ANP, e não apenas nas propostas submetidas pelas transportadoras, de modo a garantir a imparcialidade, a consistência técnica e a legitimidade do processo regulatório	</t>
  </si>
  <si>
    <t xml:space="preserve">os usuários. A ausência desse controle jurídico prévio amplia o risco de nulidades e judicialização. Diante disso, impõe-se que a ANP reorganize as consultas atualmente em curso, suspendendo a CP nº 08/2025 até a conclusão da revisão da RANP nº 15/2014 e promovendo nova consulta pública definitiva — precedida da devida consulta prévia e com parecer jurídico da PGF — conforme as boas práticas de governança regulatória previstas na Resolução CNPE nº 03/2022. Tal medida reforçará a transparência, a previsibilidade e a legitimidade do processo decisório da Agência, em benefício da estabilidade regulatória e do equilíbrio econômico do setor. Contudo, caso assim não entenda, será imprescindível a abertura de nova etapa da Consulta Pública nº 08/2025, fundamentada em avaliações técnicas elaboradas pela própria ANP, e não apenas nas propostas submetidas pelas transportadoras, de modo a garantir a imparcialidade, a consistência técnica e a legitimidade do processo regulatório	</t>
  </si>
  <si>
    <t>ABiogás - Associação Brasileira do Biogás</t>
  </si>
  <si>
    <t xml:space="preserve">A Associação Brasileira do Biogás (ABiogás), que congrega cerca de 150 (cento e cinquenta) empresas integrantes da cadeia de valor do biogás e biometano, tem como principal objetivo trabalhar em prol da inserção, consolidação e sustentabilidade desse recurso estratégico na matriz energética brasileira. Nesse sentido, a ABiogás vem respeitosamente apresentar suas contribuições à Consulta Pública nº 08/2025 que trata de Propostas Tarifárias e Propostas de Valoração da Base Regulatória de Ativos (BRA) para o Ciclo Tarifário 2026-2030.  
A ABiogás entende que a transparência e a previsibilidade no cálculo da Base Regulatória de Ativos (BRA) são fundamentais para o equilíbrio do setor de transporte dutoviário de gás natural/biometano. Cabe destacar que o período do ciclo tarifário é exatamente o período de grande parte de desenvolvimento do setor de biometano, sendo fundamental que a definição dos investimentos, nesse elo da cadeia, esteja alinhada com as estratégias dos produtores de biometano. 
Nesse contexto, é essencial que os investimentos destinados à conexão de novos supridores de biometano sejam devidamente reconhecidos. Isso porque, a produção descentralizada de biometano representa não apenas uma alternativa renovável de suprimento, mas também um elemento que pode reforçar a estabilidade e a flexibilidade do Linepack, e também servir para fornecimento de GUS (Gás de Uso do Sistema) e ajudar a desenvolver o mercado secundário, ampliando a segurança do sistema dutoviário de transporte. 
Outro ponto importante a ser considerado diz respeito à estrutura tarifária. Para que a entrada de novos supridores não seja desincentivada, é necessário adotar metodologias que não penalizem produtores descentralizados. Além disso, a criação de uma tarifa diferenciada para o biometano pode representar um estímulo importante para o desenvolvimento de um novo mercado, sem qualquer impacto negativo para os demais carregadores, já que se trata de demanda incremental capaz de diluir custos e promover maior competitividade no sistema. Hoje já enxergamos que existem demandas apenas para o gás renovável e que volume tende a crescer nos próximos anos, tanto para o setor de transporte (modal rodoviário) como no setor industrial que enxerga no biometano uma boa opção para descarbonizar suas operações. 
As projeções de investimentos também devem contemplar a expansão da infraestrutura de conexão de plantas de biometano. Ao contrário da percepção de que esses investimentos poderiam onerar a tarifa, é preciso reconhecer que eles trazem benefícios sistêmicos, pois aumentam o volume transportado e, em consequência, reduzem o custo médio da atividade de transporte no médio e longo prazo. 
Por fim, o biometano pode trazer o benefício de estabilidade as tarifas de gás natural (molécula) uma vez que são utilizados exclusivamente indexadores nacionais, que reflitam a realidade da economia brasileira e garantam previsibilidade regulatória. Assim sendo, o uso de parâmetros internacionais, como o gás natural e o GNL, que utilizam como referências vinculadas ao petróleo ou ao gás natural no mercado externo, não é compatível com a realidade do biometano.  
Tendo em vista que se trata de uma molécula com produção descentralizada, interiorizada e marcada, em alguns casos, por sazonalidades, exige estabilidade de regras para viabilizar investimentos e dar segurança a produtores e consumidores.  
Dessa forma, a ABiogás reforça que a regulação tarifária do transporte deve ser compreendida como um instrumento não apenas de equilíbrio económico-financeiro das transportadoras, mas também de desenvolvimento de um mercado mais competitivo, renovável e alinhado às metas nacionais de descarbonização. A inserção do biometano constitui, portanto, uma oportunidade para ampliar a segurança energética, diversificar a oferta e garantir modicidade tarifária em benefício de toda a sociedade. 
A ABiogás permanece à disposição para colaborar no aprimoramento desse processo. </t>
  </si>
  <si>
    <t xml:space="preserve">tarifária. Para que a entrada de novos supridores não seja desincentivada, é necessário adotar metodologias que não penalizem produtores descentralizados. Além disso, a criação de uma tarifa diferenciada para o biometano pode representar um estímulo importante para o desenvolvimento de um novo mercado, sem qualquer impacto negativo para os demais carregadores, já que se trata de demanda incremental capaz de diluir custos e promover maior competitividade no sistema. Hoje já enxergamos que existem demandas apenas para o gás renovável e que volume tende a crescer nos próximos anos, tanto para o setor de transporte (modal rodoviário) como no setor industrial que enxerga no biometano uma boa opção para descarbonizar suas operações. 
As projeções de investimentos também devem contemplar a expansão da infraestrutura de conexão de plantas de biometano. Ao contrário da percepção de que esses investimentos poderiam onerar a tarifa, é preciso reconhecer que eles trazem benefícios sistêmicos, pois aumentam o volume transportado e, em consequência, reduzem o custo médio da atividade de transporte no médio e longo prazo. 
Por fim, o biometano pode trazer o benefício de estabilidade as tarifas de gás natural (molécula) uma vez que são utilizados exclusivamente indexadores nacionais, que reflitam a realidade da economia brasileira e garantam previsibilidade regulatória. Assim sendo, o uso de parâmetros internacionais, como o gás natural e o GNL, que utilizam como referências vinculadas ao petróleo ou ao gás natural no mercado externo, não é compatível com a realidade do biometano.  
Tendo em vista que se trata de uma molécula com produção descentralizada, interiorizada e marcada, em alguns casos, por sazonalidades, exige estabilidade de regras para viabilizar investimentos e dar segurança a produtores e consumidores.  
Dessa forma, a ABiogás reforça que a regulação tarifária do transporte deve ser compreendida como um instrumento não apenas de equilíbrio económico-financeiro das transportadoras, mas também de desenvolvimento de um mercado mais competitivo, renovável e alinhado às metas nacionais de descarbonização. A inserção do biometano constitui, portanto, uma oportunidade para ampliar a segurança energética, diversificar a oferta e garantir modicidade tarifária em benefício de toda a sociedade. 
A ABiogás permanece à disposição para colaborar no aprimoramento desse processo. </t>
  </si>
  <si>
    <t xml:space="preserve">Tendo em vista que se trata de uma molécula com produção descentralizada, interiorizada e marcada, em alguns casos, por sazonalidades, exige estabilidade de regras para viabilizar investimentos e dar segurança a produtores e consumidores.  
Dessa forma, a ABiogás reforça que a regulação tarifária do transporte deve ser compreendida como um instrumento não apenas de equilíbrio económico-financeiro das transportadoras, mas também de desenvolvimento de um mercado mais competitivo, renovável e alinhado às metas nacionais de descarbonização. A inserção do biometano constitui, portanto, uma oportunidade para ampliar a segurança energética, diversificar a oferta e garantir modicidade tarifária em benefício de toda a sociedade. 
A ABiogás permanece à disposição para colaborar no aprimoramento desse processo. 
Tendo em vista que se trata de uma molécula com produção descentralizada, interiorizada e marcada, em alguns casos, por sazonalidades, exige estabilidade de regras para viabilizar investimentos e dar segurança a produtores e consumidores.  
Dessa forma, a ABiogás reforça que a regulação tarifária do transporte deve ser compreendida como um instrumento não apenas de equilíbrio económico-financeiro das transportadoras, mas também de desenvolvimento de um mercado mais competitivo, renovável e alinhado às metas nacionais de descarbonização. A inserção do biometano constitui, portanto, uma oportunidade para ampliar a segurança energética, diversificar a oferta e garantir modicidade tarifária em benefício de toda a sociedade. 
A ABiogás permanece à disposição para colaborar no aprimoramento desse processo. </t>
  </si>
  <si>
    <t xml:space="preserve">segurança energética, diversificar a oferta e garantir modicidade tarifária em benefício de toda a sociedade. 
A ABiogás permanece à disposição para colaborar no aprimoramento desse processo. </t>
  </si>
  <si>
    <t xml:space="preserve">Comentário 01: 
Solicita-se a inclusão de investimentos destinados à implantação, na malha de transporte, dos Pontos de Entrega (PEs) localizados em Aracruz e em Serra, no Espírito Santo. Esses projetos estão alinhados ao programa estadual ESMais+Gás e têm como propósito ampliar a infraestrutura de gás canalizado no estado. Cabe destacar que os investimentos relacionados à infraestrutura da distribuidora já estão em execução, uma vez que foram aprovados na Revisão Tarifária Ordinária finalizada em 2025. A aprovação desses projetos no âmbito estadual reforça a viabilidade e prioridade dos projetos para o Espírito Santo. 
Em maior detalhe, o projeto PE Aracruz interliga o gasoduto Cacimbas–Vitória à malha de distribuição de Aracruz, permitindo aumentar a capacidade de distribuição no município. Trata-se de uma iniciativa estratégica para a diversificação da matriz energética do Espírito Santo. Situado em uma região industrial em expansão, o projeto tem o potencial de atender de forma imediata a 11 indústrias de segmentos como celulose, química, petróleo e gás, metalmecânico, 03 empresas do setor naval e logístico-portuário, a ramais ferroviários e à Zona de Processamento de Exportação (ZPE). O projeto é necessário para assegurar a confiabilidade do suprimento, apoiar o desenvolvimento industrial e promover a expansão ordenada do mercado de gás canalizado.
O projeto PE Serra tem como principal objetivo o de implantação do Ponto de Entrega em área pública, aprimorando sua operação considerando que atualmente está situado na área particular de um usuário. A iniciativa busca aprimorar a segurança e a eficiência operacional do sistema por meio da adequação da odorização, da separação física das instalações conforme suas atribuições normativas e do aprimoramento do controle de pressão. Além disso, o projeto contribui para elevar a confiabilidade no fornecimento, otimizar a gestão do portfólio de gás e apoiar a expansão industrial prevista para a região.
Comentário 02:
A Resolução ANP nº 15/2014 estabelece os princípios da regulação tarifária do transporte de gás natural, com foco na eficiência e na expansão do mercado. Nesse contexto, a adoção de uma tarifa integrada representa um avanço importante para simplificar o acesso ao sistema, aumentar a competitividade e alinhar a regulação às diretrizes da Nova Lei do Gás.
Com uma tarifa integrada, os agentes ganham previsibilidade e facilidade na contratação, o que amplia o acesso a diferentes fontes de suprimento, melhora as condições comerciais e aumenta a liquidez do mercado. Isso fortalece a lógica de rede, estimula o desenvolvimento de novas regiões — especialmente fora dos grandes centros — e torna o setor mais atrativo para novos investimentos.
Mais do que uma medida técnica, trata-se de uma ação que impulsiona o crescimento do mercado e contribui para a interiorização do gás natural no país.
</t>
  </si>
  <si>
    <t xml:space="preserve">usuário. A iniciativa busca aprimorar a segurança e a eficiência operacional do sistema por meio da adequação da odorização, da separação física das instalações conforme suas atribuições normativas e do aprimoramento do controle de pressão. Além disso, o projeto contribui para elevar a confiabilidade no fornecimento, otimizar a gestão do portfólio de gás e apoiar a expansão industrial prevista para a região.
Comentário 02:
A Resolução ANP nº 15/2014 estabelece os princípios da regulação tarifária do transporte de gás natural, com foco na eficiência e na expansão do mercado. Nesse contexto, a adoção de uma tarifa integrada representa um avanço importante para simplificar o acesso ao sistema, aumentar a competitividade e alinhar a regulação às diretrizes da Nova Lei do Gás.
Com uma tarifa integrada, os agentes ganham previsibilidade e facilidade na contratação, o que amplia o acesso a diferentes fontes de suprimento, melhora as condições comerciais e aumenta a liquidez do mercado. Isso fortalece a lógica de rede, estimula o desenvolvimento de novas regiões — especialmente fora dos grandes centros — e torna o setor mais atrativo para novos investimentos.
Mais do que uma medida técnica, trata-se de uma ação que impulsiona o crescimento do mercado e contribui para a interiorização do gás natural no país.
</t>
  </si>
  <si>
    <t>Associação Brasileira dos Produtores Independentes de Energia Elétrica - Apine</t>
  </si>
  <si>
    <t xml:space="preserve">Contribuições da Apine para a Consulta Pública ANP nº 008/2025
A Associação Brasileira dos Produtores Independentes de Energia Elétrica – Apine apresenta suas considerações à Consulta Pública nº 08/2025, que busca obter subsídios às Propostas Tarifárias e Propostas de Valoração da Base Regulatória de Ativos (BRA) para o Ciclo Tarifário 2026-2030 em discussão na Agência Nacional do Petróleo, Gás Natural e Biocombustíveis (ANP).
Desde 2021, o setor de gás natural vem se reestruturando com a promulgação da Nova Lei do Gás e a celebração dos dois Termos de Compromisso de Cessação (TCCs) firmados entre a Petrobras e Conselho Administrativo de Defesa Econômica (CADE). Este novo ambiente propiciou a entrada de novas empresas no setor: o número de carregadores já alcança mais de 35 em 2025 e a migração de clientes ao mercado livre não para de crescer.
Do lado da demanda, parte relevante do gás natural é alocada para geração termoelétrica, cujo perfil de geração vem sendo alterado desde 2021. De uma geração estável e continua (“base-load”) para uma necessidade em determinadas horas do dia (“peak-shaving”) - com o aumento exponencial da geração renovável eólica e solar, além do crescimento exponencial da Mini e Microgeração Distribuída (MMGD), flexibilidade e rápida despachabilidade passam a ser atributos essenciais para o Sistema Interligado Nacional (SIN).  
Neste contexto, ao avaliar a proposta tarifária de algumas transportadoras, percebe-se que os valores propostos consideram cenários com a recontratação de usinas termoelétricas a gás natural conectadas na malha de gasodutos e sem esta recontratação. 
Esta questão é o aspecto central da contribuição da Apine à CP008/2025, uma vez que está diretamente conectada à temática do Leilão de Reserva de Capacidade em Forma de Potência (LRCAP) 2026, ainda em discussão no Ministério de Minas e Energia (MME).
A estruturação do LRCAP terá um impacto significativo no mercado de gás natural, uma vez parte da capacidade da malha de gasodutos de transporte está contratada por usinas termelétricas cujos contratos de compra e venda de energia já venceram ou vencerão nos próximos anos, antes de 2030. Desta forma, uma eventual não recontratação, dessas usinas termelétricas pode aumentar significativamente as tarifas das transportadoras, impactando o mercado de gás natural como um todo. 
Por outro lado, em um momento de diversos incentivos para aumentar a oferta de gás natural ao mercado interno a contratação da malha de transporte para uma operação de modo contínuo poderá acarretar em ociosidade na malha de gasodutos e, de maneira artificial, inibir a entrada de novos carregadores. 
Desta forma, a Apine acredita ser crucial que as transportadoras se comprometam a desenvolver um produto tarifário específico para atender às necessidades do despacho de potência, em um viés de tarifa binômia com a segregação da tarifa em um componente fixo, para garantir a reserva da capacidade da malha de gasoduto, e um variável, incidente nos volumes efetivamente transportados quando houver geração da usina. 
Vale destacar que o componente fixo deve ser estabelecido de forma a não inviabilizar a participação das usinas no Leilão por falta de economicidade e, ao mesmo tempo, contribuir no rateio dos custos fixos da infraestrutura de transporte.
Sendo assim, a Apine acredita ser primordial a discussão e definição do produto tarifário térmico para, em um segundo momento, aprofundar as discussões sobre a revisão tarifária e definição da Base Regulatória de Ativos (BRA) das Transportadoras. 
Sendo assim, a Associação solicita a abertura de uma segunda fase da CP005/2025, no âmbito da atualização da Resolução ANP nº 15/2014, para tratamento e definição do produto térmico e se coloca à disposição para contribuir tecnicamente com a ANP no detalhamento desses pontos, reafirmando seu compromisso com a harmonização regulatória do setor de gás natural e elétrico. 
</t>
  </si>
  <si>
    <t xml:space="preserve">Esta questão é o aspecto central da contribuição da Apine à CP008/2025, uma vez que está diretamente conectada à temática do Leilão de Reserva de Capacidade em Forma de Potência (LRCAP) 2026, ainda em discussão no Ministério de Minas e Energia (MME).
A estruturação do LRCAP terá um impacto significativo no mercado de gás natural, uma vez parte da capacidade da malha de gasodutos de transporte está contratada por usinas termelétricas cujos contratos de compra e venda de energia já venceram ou vencerão nos próximos anos, antes de 2030. Desta forma, uma eventual não recontratação, dessas usinas termelétricas pode aumentar significativamente as tarifas das transportadoras, impactando o mercado de gás natural como um todo. 
Por outro lado, em um momento de diversos incentivos para aumentar a oferta de gás natural ao mercado interno a contratação da malha de transporte para uma operação de modo contínuo poderá acarretar em ociosidade na malha de gasodutos e, de maneira artificial, inibir a entrada de novos carregadores. 
Desta forma, a Apine acredita ser crucial que as transportadoras se comprometam a desenvolver um produto tarifário específico para atender às necessidades do despacho de potência, em um viés de tarifa binômia com a segregação da tarifa em um componente fixo, para garantir a reserva da capacidade da malha de gasoduto, e um variável, incidente nos volumes efetivamente transportados quando houver geração da usina. 
Vale destacar que o componente fixo deve ser estabelecido de forma a não inviabilizar a participação das usinas no Leilão por falta de economicidade e, ao mesmo tempo, contribuir no rateio dos custos fixos da infraestrutura de transporte.
Sendo assim, a Apine acredita ser primordial a discussão e definição do produto tarifário térmico para, em um segundo momento, aprofundar as discussões sobre a revisão tarifária e definição da Base Regulatória de Ativos (BRA) das Transportadoras. 
Sendo assim, a Associação solicita a abertura de uma segunda fase da CP005/2025, no âmbito da atualização da Resolução ANP nº 15/2014, para tratamento e definição do produto térmico e se coloca à disposição para contribuir tecnicamente com a ANP no detalhamento desses pontos, reafirmando seu compromisso com a harmonização regulatória do setor de gás natural e elétrico. 
</t>
  </si>
  <si>
    <t xml:space="preserve">Sendo assim, a Apine acredita ser primordial a discussão e definição do produto tarifário térmico para, em um segundo momento, aprofundar as discussões sobre a revisão tarifária e definição da Base Regulatória de Ativos (BRA) das Transportadoras. 
Sendo assim, a Associação solicita a abertura de uma segunda fase da CP005/2025, no âmbito da atualização da Resolução ANP nº 15/2014, para tratamento e definição do produto térmico e se coloca à disposição para contribuir tecnicamente com a ANP no detalhamento desses pontos, reafirmando seu compromisso com a harmonização regulatória do setor de gás natural e elétrico. 
</t>
  </si>
  <si>
    <t xml:space="preserve">Contribuição 1: É necessária a reorganização das consultas públicas atualmente em curso perante a ANP.
Contribuição 2: É necessária realização de Consulta Pública Prévia, nos termos do art. 45 da Regimento Interno da Agência Nacional do Petróleo, Gás Natural e Biocombustíveis - ANP.
Contribuição 3: A atuação dos transportadores deve ser mais bem analisada. 
Contribuição 4: É necessária a manifestação da Procuradoria-Geral Federal (PGF/AGU) para o acompanhamento dos aspectos formais referente ao procedimento envolvendo Propostas Tarifárias e Propostas de Valoração da Base Regulatória de Ativos (BRA) para o Ciclo Tarifário 2026-2030. </t>
  </si>
  <si>
    <t>Jus.1:Conforme o sítio eletrônico oficial da ANP,encontram-se em andamento várias consultas públicas que versam sobre diferentes aspectos relacionados ao transporte de gás natural.Todos esses aspectos apresentam pontos comuns que devem ser regulamentados homogeneamente,sob pena de se editarem normas contraditórias e incompatíveis entre si.Assim,impõe-se a suspensão da presente CP,diante da tramitação simultânea de outras consultas com objetos correlatos.Cite-se a CP05/2025,em tramitação concomitante com a presente,que visa colher subsídios para a definição dos critérios a serem utilizados no cálculo das tarifas de transporte de gás natural e do procedimento para aprovação de tarifas propostas pelos transportadores,objetivando a atualização da Resolução ANP15/2014.As propostas tarifárias dos transportadores foram apresentados com base na RANP15/2014,que é objeto de revisão pela ANP.O procedimento legal a ser adotado exige que seja finalizada a revisão daquela RANP para que as propostas dos transportadores já atendam os novos critérios a serem definidos na CP05/2025.Essa sobreposição de objetos evidencia contradição normativa,pois,ao mesmo tempo em que se analisam propostas de tarifas apresentadas com base na norma vigente,discute-se,em procedimento paralelo,a modificação da própria norma que serve de fundamento para tais propostas tarifárias.O atropelo procedimental imposto pela ANP com a tramitação concomitante de várias consultas que tratam de temas interligados compromete a legalidade,segurança jurídica e lisura dos escrutínios públicos,violando os princípios do art. 37 da CF.Jus.2:Nos termos do art. 45, inc. II e III, do Reg. Interno da ANP, a Consulta Prévia se aplica: para obter subsídios dos interessados quanto à necessidade de alteração de um ato normativo vigente e para obter subsídios dos interessados quanto à necessidade de adotar uma ação regulatória,normativa ou não,em relação a um potencial problema regulatório.No caso,a CP08/2025 tem por objeto a discussão de propostas tarifárias e dos critérios de valoração da BRA, matérias que produzem impactos significativos sobre o ambiente regulatório vigente.Tais medidas enquadram-se diretamente nas hipóteses previstas nos inc. II e III do art. 45 do Reg. Interno da ANP, que exigem a realização de Consulta Prévia.Isto porque,as propostas de revisão tarifária apresentadas pelos transportadores devem receber subsídios dos interessados,que serão apreciados pela ANP que poderá sugerir a revisão das propostas no “Relatório de Consulta Prévia”, a ser submetido à Diretoria Colegiada.As propostas revisadas ou referendadas pela ANP são o objeto de Consulta Pública.A ausência desse procedimento fragiliza a legitimidade do processo de elaboração normativa,na medida em que a participação social se restringe à análise de documentos já consolidados.Tal lacuna compromete a efetividade da CP,em afronta ao art. 33 do Reg. Interno da ANP.Cita-se a Consulta Prévia1/2025, que subsidiou a elaboração do Relatório de Análise do Impacto Regulatório(SEInº5094448).Jus.3:Há necessidade de realização da Consulta Prévia diante da estrutura da CP08/2025,que confere protagonismo aos transportadores,que assumem papel duplo,atuando como interessados diretos e formuladores das propostas,comprometendo a imparcialidade.Jus.4:No Parecer 250/2022/PGF consignou-se que não haveria necessidade de sua manifestação,uma vez que tais aspectos seriam de natureza eminentemente técnica,alheios à esfera de atribuições da Procuradoria.Tal entendimento merece reparo diante do disposto no art. 99 do Reg. Interno da ANP,que atribui à PGF a função de assessorar a Diretoria Colegiada e órgãos,inclusive mediante exame prévio de atos normativos.Sustentar que a matéria seria meramente técnica significa reduzir indevidamente a função da AGU.A ausência de parecer jurídico prévio compromete a validade formal do procedimento.Ainda que a CP08/2025 trate de propostas tarifárias,não é questão apenas técnica,mas regulatória e com impactos</t>
  </si>
  <si>
    <t>de alteração de um ato normativo vigente e para obter subsídios dos interessados quanto à necessidade de adotar uma ação regulatória,normativa ou não,em relação a um potencial problema regulatório.No caso,a CP08/2025 tem por objeto a discussão de propostas tarifárias e dos critérios de valoração da BRA, matérias que produzem impactos significativos sobre o ambiente regulatório vigente.Tais medidas enquadram-se diretamente nas hipóteses previstas nos inc. II e III do art. 45 do Reg. Interno da ANP, que exigem a realização de Consulta Prévia.Isto porque,as propostas de revisão tarifária apresentadas pelos transportadores devem receber subsídios dos interessados,que serão apreciados pela ANP que poderá sugerir a revisão das propostas no “Relatório de Consulta Prévia”, a ser submetido à Diretoria Colegiada.As propostas revisadas ou referendadas pela ANP são o objeto de Consulta Pública.A ausência desse procedimento fragiliza a legitimidade do processo de elaboração normativa,na medida em que a participação social se restringe à análise de documentos já consolidados.Tal lacuna compromete a efetividade da CP,em afronta ao art. 33 do Reg. Interno da ANP.Cita-se a Consulta Prévia1/2025, que subsidiou a elaboração do Relatório de Análise do Impacto Regulatório(SEInº5094448).Jus.3:Há necessidade de realização da Consulta Prévia diante da estrutura da CP08/2025,que confere protagonismo aos transportadores,que assumem papel duplo,atuando como interessados diretos e formuladores das propostas,comprometendo a imparcialidade.Jus.4:No Parecer 250/2022/PGF consignou-se que não haveria necessidade de sua manifestação,uma vez que tais aspectos seriam de natureza eminentemente técnica,alheios à esfera de atribuições da Procuradoria.Tal entendimento merece reparo diante do disposto no art. 99 do Reg. Interno da ANP,que atribui à PGF a função de assessorar a Diretoria Colegiada e órgãos,inclusive mediante exame prévio de atos normativos.Sustentar que a matéria seria meramente técnica significa reduzir indevidamente a função da AGU.A ausência de parecer jurídico prévio compromete a validade formal do procedimento.Ainda que a CP08/2025 trate de propostas tarifárias,não é questão apenas técnica,mas regulatória e com impactos</t>
  </si>
  <si>
    <t>Procuradoria.Tal entendimento merece reparo diante do disposto no art. 99 do Reg. Interno da ANP,que atribui à PGF a função de assessorar a Diretoria Colegiada e órgãos,inclusive mediante exame prévio de atos normativos.Sustentar que a matéria seria meramente técnica significa reduzir indevidamente a função da AGU.A ausência de parecer jurídico prévio compromete a validade formal do procedimento.Ainda que a CP08/2025 trate de propostas tarifárias,não é questão apenas técnica,mas regulatória e com impactos</t>
  </si>
  <si>
    <t xml:space="preserve">São Paulo, 08 de outubro de 2025
À
AGÊNCIA NACIONAL DO PETRÓLEO, GÁS NATURAL E BIOCOMBUSTÍVEIS - ANP
Att.: Dra. Patricia Huguenin Baran - Superintendência de Infraestrutura e Movimentação - SIM 
Assunto: Contribuições da ABIVIDRO à Consulta Pública nº 08/2025
Prezados(as) Senhores(as),
A Associação Brasileira das Indústrias de Vidro (ABIVIDRO), em representação dos interesses do setor vidreiro, vem apresentar suas contribuições à Consulta Pública nº 08/2025, relativa à revisão tarifária das transportadoras de gás natural, destacando preocupações críticas quanto ao processo e aos impactos econômicos sobre a indústria.
Inicialmente, cabe registrar que o processo apresentado apresenta elevada complexidade, com grande volume de documentos e prazos exíguos para análise. A simultaneidade de consultas sobre temas correlatos, como metodologia tarifária, Plano Coordenado e Leilão de Reserva de Capacidade, torna desafiadora a formulação de contribuições consistentes, podendo comprometer a qualidade do resultado final. Diante disso, a ABIVIDRO entende ser justificável a postergação do prazo de consulta, garantindo tempo adequado para análise detalhada e participação efetiva dos agentes.
Além disso, observa-se incerteza quanto ao rito regulatório adotado. A simples disponibilização de informações e cálculos apresentados pelas transportadoras, sem prévia análise e sistematização pela ANP, levanta dúvidas sobre a oportunidade de debate antes da decisão final. A ausência de audiência pública ou mecanismo estruturado de participação limita a transparência e a igualdade de condições entre transportadoras e usuários, prejudicando a previsibilidade e a accountability do processo regulatório.
O setor também manifesta preocupação com a metodologia proposta pelas transportadoras. A opção pelo critério contábil de depreciação, sem considerar adequadamente a amortização já realizada nos ativos legados, abre margem para duplicidade de remuneração e propostas tarifárias elevadas. Essa situação pode resultar em aumentos significativos no preço do gás, impactando negativamente a competitividade da indústria vidreira e de outros setores intensivos em energia. Adicionalmente, os investimentos previstos na proposta tarifária carecem de detalhamento suficiente para comprovar sua necessidade e eficiência, especialmente considerando a retração observada na contratação de capacidade.
A taxa de remuneração do capital proposta pelas transportadoras também se mostra elevada, destoando de referências de setores regulados com riscos comparáveis, como energia elétrica e distribuição de gás, e transmite sinais inadequados ao mercado, em potencial conflito com o princípio da modicidade tarifária.
Diante desse cenário, a ABIVIDRO reforça que é fundamental que a ANP conduza a revisão tarifária de maneira transparente e rigorosa, considerando apenas investimentos comprovadamente necessários e eficientes, respeitando a depreciação já realizada e evitando aumentos indevidos nas tarifas. A correta definição da BRA, do WACC e dos demais parâmetros regulatórios é essencial para preservar a competitividade do gás natural como insumo estratégico e garantir previsibilidade e estabilidade para os usuários, em especial a indústria vidreira.
</t>
  </si>
  <si>
    <t>Em resumo, destacamos que: 1.	Base Regulatória de Ativos (BRA): A consideração de ativos legados deve levar em conta a depreciação já realizada, evitando dupla remuneração e sobreavaliarão patrimonial. Novos investimentos devem ser incorporados apenas após comissionamento, com base na vida útil regulatória aplicável, garantindo alinhamento entre uso e remuneração e previsibilidade tarifária.  A ABIVIDRO, considera indispensável a correta valoração dos ativos pela ANP, por meio de metodologia adequada que considere os valores efetivamente depreciados, devendo-se realizar auditoria sobre os ativos, objetivando a confirmação das instalações físicas com o que é mencionado nos respectivos balanços, o que não foi feito até o momento.  2.	Custo Médio Ponderado de Capital (WACC): A taxa de remuneração deve refletir o risco efetivo das atividades de transporte, que, operando em regime de Revenue Cap, apresentam baixo risco de demanda. Uma remuneração excessiva impactaria diretamente o custo do gás, prejudicando a competitividade do setor industrial. 3.	Estrutura de Recuperação da RMP (split entre pontos de entrada e saída): A alocação deve considerar a causalidade de custos e ajustes apenas em mudanças estruturais, precedida de análise técnica e consulta pública. Ajustes arbitrários podem gerar distorções e insegurança para os usuários.  4.	Descontos nas tarifas de interconexão: Devem ser padronizados, aplicados de forma pró-competitiva, garantindo neutralidade e evitando subsídios cruzados, de modo a preservar a integração do mercado e previsibilidade tarifária. 5.	Atualização monetária: O índice de correção deve ser único, consistente e oficial (IPCA), evitando dupla indexação e aumento artificial da RMP, em conformidade com a legislação vigente. A ABIVIDRO reforça que, caso tais pontos não sejam endereçados de forma adequada pela ANP, há risco significativo de aumento das tarifas de transporte, o que elevaria o preço do gás natural, já em patamares não competitivos. Tal efeito repercutiria diretamente sobre a competitividade do produto final da indústria vidreira, impactando empregos, produção e investimentos no setor. Diante disso, solicitamos à ANP que considere estas contribuições, promovendo ajustes que preservem a modicidade tarifária, a segurança jurídica, a transparência e a competitividade do mercado de gás natural no Brasil. Por meio de resposta ao formulário eletrônico, apresentamos nossas contribuições detalhadas para cada tópico da consulta.</t>
  </si>
  <si>
    <t xml:space="preserve">dúvidas sobre a oportunidade de debate antes da decisão final. A ausência de audiência pública ou mecanismo estruturado de participação limita a transparência e a igualdade de condições entre transportadoras e usuários, prejudicando a previsibilidade e a accountability do processo regulatório.
O setor também manifesta preocupação com a metodologia proposta pelas transportadoras. A opção pelo critério contábil de depreciação, sem considerar adequadamente a amortização já realizada nos ativos legados, abre margem para duplicidade de remuneração e propostas tarifárias elevadas. Essa situação pode resultar em aumentos significativos no preço do gás, impactando negativamente a competitividade da indústria vidreira e de outros setores intensivos em energia. Adicionalmente, os investimentos previstos na proposta tarifária carecem de detalhamento suficiente para comprovar sua necessidade e eficiência, especialmente considerando a retração observada na contratação de capacidade.
A taxa de remuneração do capital proposta pelas transportadoras também se mostra elevada, destoando de referências de setores regulados com riscos comparáveis, como energia elétrica e distribuição de gás, e transmite sinais inadequados ao mercado, em potencial conflito com o princípio da modicidade tarifária.
Diante desse cenário, a ABIVIDRO reforça que é fundamental que a ANP conduza a revisão tarifária de maneira transparente e rigorosa, considerando apenas investimentos comprovadamente necessários e eficientes, respeitando a depreciação já realizada e evitando aumentos indevidos nas tarifas. A correta definição da BRA, do WACC e dos demais parâmetros regulatórios é essencial para preservar a competitividade do gás natural como insumo estratégico e garantir previsibilidade e estabilidade para os usuários, em especial a indústria vidreira.
</t>
  </si>
  <si>
    <t>tais pontos não sejam endereçados de forma adequada pela ANP, há risco significativo de aumento das tarifas de transporte, o que elevaria o preço do gás natural, já em patamares não competitivos. Tal efeito repercutiria diretamente sobre a competitividade do produto final da indústria vidreira, impactando empregos, produção e investimentos no setor. Diante disso, solicitamos à ANP que considere estas contribuições, promovendo ajustes que preservem a modicidade tarifária, a segurança jurídica, a transparência e a competitividade do mercado de gás natural no Brasil. Por meio de resposta ao formulário eletrônico, apresentamos nossas contribuições detalhadas para cada tópico da consulta.</t>
  </si>
  <si>
    <t xml:space="preserve">competitividade do gás natural como insumo estratégico e garantir previsibilidade e estabilidade para os usuários, em especial a indústria vidreira.
</t>
  </si>
  <si>
    <t>O documento “Contrib Quantum - CP 08 2025” apresenta algumas contribuições adicionais às detalhadas nas seções anteriores</t>
  </si>
  <si>
    <t>Ver documento “Contrib Quantum - CP 08 2025”</t>
  </si>
  <si>
    <t>É necessária a reorganização das Consultas Públicas atualmente em curso perante a ANP, com a suspensão temporária da Consulta Pública nº 08/2025 até a conclusão da revisão da RANP nº 15/2014 (objeto da CP nº 05/2025) e a realização de Consulta Pública Prévia, conforme previsto no art. 45 do Regimento Interno da Agência. O processo de revisão tarifária deve seguir uma sequência lógica e transparente, assegurando a manifestação prévia da Procuradoria-Geral Federal (PGF/AGU).
Contudo, caso assim não entenda, será imprescindível a abertura de nova etapa da Consulta Pública nº 08/2025, fundamentada em avaliações técnicas elaboradas pela própria ANP, e não apenas nas propostas submetidas pelas transportadoras, de modo a garantir a imparcialidade, a consistência técnica e a legitimidade do processo regulatório.</t>
  </si>
  <si>
    <t>Atualmente, a ANP conduz de forma concomitante diversas Consultas Públicas sobre temas diretamente interdependentes — notadamente a CP nº 05/2025, que trata da revisão da RANP nº 15/2014 e dos critérios de cálculo das tarifas de transporte, e a CP nº 08/2025, que discute as propostas tarifárias e de valoração da Base Regulatória de Ativos (BRA) baseadas justamente na norma em revisão. Essa simultaneidade de processos gera risco de contradição normativa e compromete a consistência técnica, a previsibilidade e a segurança jurídica do setor, em afronta aos princípios da legalidade, eficiência e transparência previstos no art. 37 da Constituição Federal. Nos termos do art. 45, incisos II e III, do Regimento Interno da ANP, a natureza e o impacto das matérias exigem a realização de Consulta Pública Prévia, etapa destinada a colher subsídios sobre a necessidade e o alcance da ação regulatória antes da submissão de propostas consolidadas. A ausência dessa fase fragiliza a legitimidade do processo, restringe a participação social e confere protagonismo indevido aos transportadores, que elaboraram as próprias propostas tarifárias e de BRA, atuando simultaneamente como proponentes e beneficiários diretos. Além disso, conforme o art. 99 do Regimento Interno, é imprescindível a manifestação da Procuradoria-Geral Federal (PGF/AGU) quanto aos aspectos formais e jurídicos do procedimento, dada a natureza regulatória das tarifas e seus efeitos econômicos sobre os usuários. A ausência desse controle jurídico prévio amplia o risco de nulidades e judicialização. Diante disso, impõe-se que a ANP reorganize as consultas atualmente em curso, suspendendo a CP nº 08/2025 até a conclusão da revisão da RANP nº 15/2014 e promovendo nova consulta pública definitiva — precedida da devida consulta prévia e com parecer jurídico da PGF — conforme as boas práticas de governança regulatória previstas na Resolução CNPE nº 03/2022. Tal medida reforçará a transparência, a previsibilidade e a legitimidade do processo decisório da Agência, em benefício da estabilidade regulatória e do equilíbrio econômico do setor. Contudo, caso assim não entenda, será imprescindível a abertura de nova etapa da Consulta Pública nº 08/2025, fundamentada em avaliações técnicas elaboradas pela própria ANP, e não apenas nas propostas submetidas pelas transportadoras, de modo a garantir a imparcialidade, a consistência técnica e a legitimidade do processo regulatório.</t>
  </si>
  <si>
    <t>jurídico da PGF — conforme as boas práticas de governança regulatória previstas na Resolução CNPE nº 03/2022. Tal medida reforçará a transparência, a previsibilidade e a legitimidade do processo decisório da Agência, em benefício da estabilidade regulatória e do equilíbrio econômico do setor. Contudo, caso assim não entenda, será imprescindível a abertura de nova etapa da Consulta Pública nº 08/2025, fundamentada em avaliações técnicas elaboradas pela própria ANP, e não apenas nas propostas submetidas pelas transportadoras, de modo a garantir a imparcialidade, a consistência técnica e a legitimidade do processo regulatório.</t>
  </si>
  <si>
    <t xml:space="preserve">Em razão do reduzido tempo destinado pela ANP para a Consulta Pública e a grande quantidade de documentos sem a mínima padronização imposta pela ANP, não foi possível analisar as transportadoras GasOcidente e a TSB. 
A ANP deveria suspender ou postergar a CP 08/2025, concluindo preliminarmente a CP 05/2025 o que permitiria um melhor alinhamento das propostas das transportadoras, em linha com o regimento interno da ANP e com os princípios constitucionais da administração pública. 
A continuidade do processo poderá trazer graves prejuízos ao país e a toda a sociedade.
A razoabilidade dos prazos e a participação social: É imprescindível que a ANP reorganize as Consultas Públicas atualmente em curso perante a ANP, com a suspensão temporária da Consulta Pública nº 08/2025 até a conclusão da revisão da RANP nº 15/2014 (objeto da CP nº 05/2025) e a realização de Consulta Pública Prévia, conforme previsto no art. 45 do Regimento Interno da Agência. 
O processo de revisão tarifária deve seguir uma sequência lógica e transparente, assegurando a manifestação prévia da Procuradoria-Geral Federal (PGF/AGU).
A concomitância de vários processos que tem uma dependência direta entre eles prejudica a participação social e fere os princípios constitucionais da administração pública. 
A realização dessa 1ª revisão quinquenal de tarifas da NTS e da TAG trás uma expectativa, corroborada pelo MME de uma redução significativas das atuais tarifas que são muito onerosas em razão dos contratos legados. Se trata de um processo de relativa complexidade que, em boas práticas de governança regulatória ocorrem em prazos, organização, padronização e com cronogramas bastante dilatados ao contrário do que se verifica na CP 08/2025.
A ANP deveria atender as inúmeras solicitações recebidas e postergar o prazo da CP 08/2025. Uma decisão futura teria caráter retroativo à 01/01/2026, o que não traria prejuízos ao processo e estaria em linha com os princípios da administração pública, notadamente, a eficiência, a publicidade, e a legalidade. 
Realizar o reordenamento da Agenda regulatório: 
•	1º lugar - CP 05/2025.
•	2º lugar - CP 03/2025.
•	3º lugar - CP 08/2025 – Revisão Tarifária Ordinária (RTO) 2026–2030.
No caso do não atendimento pela ANP das solicitações de suspensão da CP 08/2025, a mesma deveria ter o caráter de Consulta prévia, devendo a ANP abrir nova Consulta Pública a partir de uma proposta da ANP, baseada em auditorias, benchmark, e relatório de impacto regulatório, incluindo cálculos próprios para todos os ativos comparativos das metodologias de CHCI e CRN (sem consideração de valor de mercado do estudo da KPMG).  
Em audiência pública realizada no senado federal no dia 24/09/2025, ficou evidenciado que a CP 08/2025 tem mais as características de uma Consulta Prévia. A própria representante da ANP salientou que a CP se tratava apenas das propostas das transportadoras e não a posição da ANP.
Caberá, portanto, à ANP, de forma a cumprir seu regimento interno e permitir a ampla participação social, a transparência e o contraditório, realizar uma posterior Consulta Pública definitiva onde colocaria sua proposta final para que os agentes pudessem opinar de forma mais efetiva e objetiva, o que estaria mais alinhado com as boas práticas de governança regulatória como estabelece a resolução 03/2022 do CNPE.
Seria recomendável também a realização de uma Audiência Pública.
</t>
  </si>
  <si>
    <t>A simultaneidade de processos gera risco de contradição normativa e compromete a consistência técnica, a previsibilidade e a segurança jurídica do setor, em afronta aos princípios da legalidade, eficiência e transparência previstos no art. 37 da Constituição Federal. Nos termos do art. 45, incisos II e III, do Regimento Interno da ANP, a natureza e o impacto das matérias exigem a realização de Consulta Pública Prévia, etapa destinada a colher subsídios sobre a necessidade e o alcance da ação regulatória antes da submissão de propostas consolidadas. A ausência dessa fase fragiliza a legitimidade do processo, restringe a participação social e confere protagonismo indevido aos transportadores, que elaboraram as próprias propostas tarifárias e de BRA, atuando simultaneamente como proponentes e beneficiários diretos. Além disso, conforme o art. 99 do Regimento Interno, é imprescindível a manifestação da Procuradoria-Geral Federal (PGF/AGU) quanto aos aspectos formais e jurídicos do procedimento, dada a natureza regulatória das tarifas e seus efeitos econômicos sobre os usuários. A ausência desse controle jurídico prévio amplia o risco de nulidades e judicialização. Diante disso, impõe-se que a ANP reorganize as consultas atualmente em curso, suspendendo a CP nº 08/2025 até a conclusão da revisão da RANP nº 15/2014 e promovendo nova consulta pública definitiva — precedida da devida consulta prévia e com parecer jurídico da PGF — conforme as boas práticas de governança regulatória previstas na Resolução CNPE nº 03/2022. Tal medida reforçará a transparência, a previsibilidade e a legitimidade do processo decisório da Agência, em benefício da estabilidade regulatória e do equilíbrio econômico do setor. Necessidade de dilação dos prazos e reorganização do processo para permitir a participação social Possibilitaria à ANP estruturar melhor as informações, realizar as necessárias análises internas, promover maior transparente permitindo uma adequada participação dos agentes. Agenda regulatória com prazos não compatíveis e não adoção de boas práticas de governança regulatória na metodologia da Consulta Pública (Consulta Prévia?)  O Modelo Europeu, deveria nortear a condução e organização da ANP nesses 2 processos. A título de exemplo podemos citar o exemplo da última revisão ocorrida na Espanha da retribuição de atividade regulada de movimentação de gás. Na Espanha, os ciclos regulatórios são de 6 anos, e o regulador local - Comissão Nacional de Mercados e Concorrência – CNMC, estrutura o processo com bastante antecedência.  Na revisão realizada para o ciclo de 01/01/2021 a 31/12/2026 (atualmente vigente) a metodologia foi aprovada em abril de 2020 (cerca de 18 meses antes). A CNMC realizou 2 Consultas Públicas. A 1ª ocorreu em julho de 2019 e uma 2ª ocorreu em dezembro de 2019, 5 meses após a 1ª CP. Em ambas as consultas o regulador publicou relatórios das contribuições em cerca de 30 dias após finalizadas as consultas. A decisão final quanto a metodologia aplicada acabou sendo aprovada pelo Conselho de Estado em fevereiro de 2020, e após orientações do ministério de política energética, foi aprovado em sessão plenária da CNMC em março de 2020, 9 meses antes do início do novo ciclo.  Contratos Legados A utilização do fluxo de caixa original dos Contratos Legados como referência para a BRA Inicial é a única forma de respeitar integralmente o regime contratual vigente ao longo de 20 anos e de garantir a continuidade regulatória na transição para o modelo de custo do serviço. Esse fluxo, já reconhecido pela ANP como base de remuneração tarifária, evidencia o capital recuperado e o valor residual econômico. Qualquer método alternativo que ignore esse registro regulatório poderia superestimar a base de ativos, implicando em dupla recuperação de capital (no double recovery), o que fere o princípio da modicidade tarifária.</t>
  </si>
  <si>
    <t xml:space="preserve">
A realização dessa 1ª revisão quinquenal de tarifas da NTS e da TAG trás uma expectativa, corroborada pelo MME de uma redução significativas das atuais tarifas que são muito onerosas em razão dos contratos legados. Se trata de um processo de relativa complexidade que, em boas práticas de governança regulatória ocorrem em prazos, organização, padronização e com cronogramas bastante dilatados ao contrário do que se verifica na CP 08/2025.
A ANP deveria atender as inúmeras solicitações recebidas e postergar o prazo da CP 08/2025. Uma decisão futura teria caráter retroativo à 01/01/2026, o que não traria prejuízos ao processo e estaria em linha com os princípios da administração pública, notadamente, a eficiência, a publicidade, e a legalidade. 
Realizar o reordenamento da Agenda regulatório: 
•	1º lugar - CP 05/2025.
•	2º lugar - CP 03/2025.
•	3º lugar - CP 08/2025 – Revisão Tarifária Ordinária (RTO) 2026–2030.
No caso do não atendimento pela ANP das solicitações de suspensão da CP 08/2025, a mesma deveria ter o caráter de Consulta prévia, devendo a ANP abrir nova Consulta Pública a partir de uma proposta da ANP, baseada em auditorias, benchmark, e relatório de impacto regulatório, incluindo cálculos próprios para todos os ativos comparativos das metodologias de CHCI e CRN (sem consideração de valor de mercado do estudo da KPMG).  
Em audiência pública realizada no senado federal no dia 24/09/2025, ficou evidenciado que a CP 08/2025 tem mais as características de uma Consulta Prévia. A própria representante da ANP salientou que a CP se tratava apenas das propostas das transportadoras e não a posição da ANP.
Caberá, portanto, à ANP, de forma a cumprir seu regimento interno e permitir a ampla participação social, a transparência e o contraditório, realizar uma posterior Consulta Pública definitiva onde colocaria sua proposta final para que os agentes pudessem opinar de forma mais efetiva e objetiva, o que estaria mais alinhado com as boas práticas de governança regulatória como estabelece a resolução 03/2022 do CNPE.
Seria recomendável também a realização de uma Audiência Pública.
</t>
  </si>
  <si>
    <t>Possibilitaria à ANP estruturar melhor as informações, realizar as necessárias análises internas, promover maior transparente permitindo uma adequada participação dos agentes. Agenda regulatória com prazos não compatíveis e não adoção de boas práticas de governança regulatória na metodologia da Consulta Pública (Consulta Prévia?)  O Modelo Europeu, deveria nortear a condução e organização da ANP nesses 2 processos. A título de exemplo podemos citar o exemplo da última revisão ocorrida na Espanha da retribuição de atividade regulada de movimentação de gás. Na Espanha, os ciclos regulatórios são de 6 anos, e o regulador local - Comissão Nacional de Mercados e Concorrência – CNMC, estrutura o processo com bastante antecedência.  Na revisão realizada para o ciclo de 01/01/2021 a 31/12/2026 (atualmente vigente) a metodologia foi aprovada em abril de 2020 (cerca de 18 meses antes). A CNMC realizou 2 Consultas Públicas. A 1ª ocorreu em julho de 2019 e uma 2ª ocorreu em dezembro de 2019, 5 meses após a 1ª CP. Em ambas as consultas o regulador publicou relatórios das contribuições em cerca de 30 dias após finalizadas as consultas. A decisão final quanto a metodologia aplicada acabou sendo aprovada pelo Conselho de Estado em fevereiro de 2020, e após orientações do ministério de política energética, foi aprovado em sessão plenária da CNMC em março de 2020, 9 meses antes do início do novo ciclo.  Contratos Legados A utilização do fluxo de caixa original dos Contratos Legados como referência para a BRA Inicial é a única forma de respeitar integralmente o regime contratual vigente ao longo de 20 anos e de garantir a continuidade regulatória na transição para o modelo de custo do serviço. Esse fluxo, já reconhecido pela ANP como base de remuneração tarifária, evidencia o capital recuperado e o valor residual econômico. Qualquer método alternativo que ignore esse registro regulatório poderia superestimar a base de ativos, implicando em dupla recuperação de capital (no double recovery), o que fere o princípio da modicidade tarifária.</t>
  </si>
  <si>
    <t xml:space="preserve">
Em audiência pública realizada no senado federal no dia 24/09/2025, ficou evidenciado que a CP 08/2025 tem mais as características de uma Consulta Prévia. A própria representante da ANP salientou que a CP se tratava apenas das propostas das transportadoras e não a posição da ANP.
Caberá, portanto, à ANP, de forma a cumprir seu regimento interno e permitir a ampla participação social, a transparência e o contraditório, realizar uma posterior Consulta Pública definitiva onde colocaria sua proposta final para que os agentes pudessem opinar de forma mais efetiva e objetiva, o que estaria mais alinhado com as boas práticas de governança regulatória como estabelece a resolução 03/2022 do CNPE.
Seria recomendável também a realização de uma Audiência Pública.
</t>
  </si>
  <si>
    <t>econômico. Qualquer método alternativo que ignore esse registro regulatório poderia superestimar a base de ativos, implicando em dupla recuperação de capital (no double recovery), o que fere o princípio da modicidade tarifária.</t>
  </si>
  <si>
    <t xml:space="preserve">Tratamento regulatorio do ano 2025 fora dos ciclos tarifarios. </t>
  </si>
  <si>
    <t>A principal discussão no setor de gás no Brasil em 2025 girou em torno da urgência de reduzir o custo do gás no Brasil. Esse objetivo levou à priorização do diálogo com países vizinhos, como Argentina, Bolívia e Paraguai, com o intuito de estabelecer preços mais competitivos. Dentro dessa lógica, justifica-se o fato de que a revisão tarifária do transporte não tenha sido realizada ao longo de 2024. Como consequência, o ano de 2025 ficou fora da abrangência tanto da revisão tarifaria anterior (de 2020 a 2024), quanto da revisão tarifaria próxima, com vigência de 2026 a 2030. Diante desse cenário, surge um questionamento relevante: por que o ano de 2025 não foi incorporado ao novo ciclo tarifário ou, alternativamente, por que o ciclo anterior não foi estendido, de modo a permitir a realização dos reajustes necessários? A ausência de revisão tarifária nesse período criou um vácuo regulatório injustificado, que contraria os princípios de continuidade, previsibilidade e estabilidade regulatória previstos na legislação brasileira do setor de gás natural. A regulação tarifária deve assegurar a coerência temporal entre os ciclos, garantindo que não haja períodos sem revisão, sob pena de comprometer a transparência dos processos, a adequada remuneração dos ativos e a proteção dos usuários finais. Apesar de haver evidencias de uma proposta da TBG para a incorporação no ciclo 2020-2024 de ajustes de valores do ano 2025, conforme Ofício nº 292/2023/SIM‐CGN/SIM/ANP‐RJ de 17/08/2023, que implicou na proposta a “Inclusão do ano de 2025 no 1º Ciclo Regulatório considerando estimativa de valor dos elementos tarifários de Reinvestimentos e dos Custos de Operação e Manutenção e das Despesas de Gerais e Administrativas”, não se encontraram evidencias da resposta da agencia reguladora em relação a proposta da TBG.</t>
  </si>
  <si>
    <t>da TBG.</t>
  </si>
  <si>
    <t>Os documentos disponibilizados pelas transportadoras não foram previamente analisados pela Agência, tampouco passaram por qualquer processo de padronização. Essa falta de uniformidade prejudica de forma significativa a compreensão e a avaliação técnica do conteúdo, sobretudo em razão de sua complexidade, extensão e relevância. Tal cenário é agravado pela necessidade de aprofundamento técnico e pela existência de contratos legados e demais informações correlatas às consultas públicas atualmente em andamento, cuja publicidade foi dada ao longo desta CP.
Diante desse contexto, e considerando a complexidade do tema, a prorrogação desta consulta é plenamente justificável. Essa medida é importante para que todos os interessados possam apresentar contribuições sólidas e bem fundamentadas. Nesse sentido, as contribuições feitas nesta CP não são exaustivas. Inclusive não foram analisadas as propostas da TSB e GOM.</t>
  </si>
  <si>
    <t>A atual condução do processo regulatório pela ANP evidencia a necessidade de ampliação de prazos e reorganização das etapas, de modo a permitir uma participação social efetiva e maior transparência. Isso possibilitaria à agência estruturar melhor as informações, realizar análises internas com profundidade e promover a adequada participação dos agentes. Durante a audiência pública realizada no Senado Federal no último dia 24/09/25, alguns pontos ficaram esclarecidos: •	ficou evidente que esta CP nº 08/2025 se assemelha mais a uma consulta prévia do que a uma consulta pública em sentido estrito. A própria representante da ANP reconheceu que o objeto da consulta se limitava às propostas apresentadas pelas transportadoras, sem refletir uma posição técnica consolidada da Agência.  •	a Petrobras, que deu origem aos dutos de transporte, estima que mais de 90% dos ativos do Malha SE e Malha NE já foram amortizados. Diante disso, cabe à ANP, em estrito respeito ao seu regimento interno e aos princípios da ampla participação social, transparência e contraditório, realizar uma nova consulta pública — desta vez definitiva — na qual apresente sua proposta final de regulação. Somente nessa etapa será possível garantir que os agentes interessados possam se manifestar de forma efetiva, técnica e objetiva, em conformidade com as boas práticas de governança regulatória estabelecidas pela Resolução CNPE nº 03/2022, fortalecendo a segurança jurídica do setor. Adicionalmente, recomenda-se a realização de uma audiência pública para promover um debate amplo e qualificado sobre os impactos econômicos, jurídicos e regulatórios da proposta final. Tal medida contribuiria para ampliar a legitimidade do processo decisório e reforçar a confiança dos agentes e da sociedade na atuação da Agência. Por fim, é essencial que a organização interna da ANP siga critérios de eficiência, transparência e objetividade, conduzindo as revisões tarifárias dentro do 4º ano de cada ciclo quinquenal. O modelo regulatório deve incentivar produtividade, sustentabilidade econômica e garantir que benefícios de eficiência retornem parcialmente aos consumidores, mantendo um sistema equilibrado e justo para todos os envolvidos.</t>
  </si>
  <si>
    <t>organização interna da ANP siga critérios de eficiência, transparência e objetividade, conduzindo as revisões tarifárias dentro do 4º ano de cada ciclo quinquenal. O modelo regulatório deve incentivar produtividade, sustentabilidade econômica e garantir que benefícios de eficiência retornem parcialmente aos consumidores, mantendo um sistema equilibrado e justo para todos os envolvidos.</t>
  </si>
  <si>
    <t>A atual condução do processo regulatório pela ANP aponta para a necessidade de reorganização das consultas públicas em andamento e suas etapas. A condução concorrente, em especial, das Consultas públicas 05/2025 e 08/2025 trazem insegurança jurídica e potencializam conflitos normativos e desalinhamentos no marco regulatório do setor de gás natural. Sugere-se a suspensão temporária das Consultas públicas e a reorganização das discussões observando a temporalidade de suas aplicações.</t>
  </si>
  <si>
    <t>O documento “Contrib Quantum – CP 08 2025” contem contribuições adicionais às apresentadas neste formulário.</t>
  </si>
  <si>
    <t>A justificativa da contribuição desta secção é desenvolvida no documento "Contrib Quantum – CP 08 2025" enviado por mail.</t>
  </si>
  <si>
    <t xml:space="preserve">De início, gostaríamos de apresentar um comentário geral sobre o conjunto de inciativas relativas aos serviços de transporte de gás que se encontram em andamento, sendo bastante salutar para o desenvolvimento da indústria do gás, mas que entendemos que algumas delas possuem graus de dependência que deveriam ser tratadas de modo sequencial e não paralelo. 
•	O Plano Nacional Integrado de Infraestrutura de Gás e Biometano (PNIIGB) conduzido pela Empresa de Pesquisa Energética (EPE) possui relação direta com o Plano Coordenado proposto pela ATGAS à ANP  bem como eventual reflexo na revisão tarifária no ciclo 2026-2030.
•	Ao mesmo tempo, a ANP abriu a consulta pública  referente a revisão da resolução ANP Nº 15/2014.
•	Em paralelo encontra-se em aberta a consulta pública sobre a revisão tarifária  dos transportadores para o período de cinco anos, 2026 a 2030.    
COMENTÁRIOS FINAIS  Diante dessas incertezas sobre diversos aspectos do cálculo da RMP e das tarifas, sugerimos que o processo de revisão tarifária se organize em uma sequência que permita uma maior robustez das análises e decisões da ANP, maior transparência, simplicidade e participação social, assim, entendemos que deveria ser composto minimamente em três etapas: 
1.	Avaliar o valor da BRA a cada novo ciclo tarifário, apresentando a lista dos ativos, os incrementos, depreciação e baixas, se for o caso, separar a base de ativos calculadas com regras distintas da atualmente proposta (CHCI ou CRN) 
2.	Definição da WACC para o ciclo tarifário; 
3.	De posse da WACC e BRA, proceder com o cálculo da RMP e das tarifas. Agradecemos à ANP pela oportunidade de contribuir mais uma vez no debate pelo desenvolvimento da regulação do serviço de transporte em todo país.
</t>
  </si>
  <si>
    <t>Gostaríamos de cumprimentar essa respeitosa Agência pela iniciativa de proceder com a consulta pública com o objetivo de coletar subsídios e contribuições o cálculo das tarifas de transporte dutoviário referentes aos serviços de transporte de gás natural encaminhadas para a ANP pelos transportadores (GOM, NTS, TAG, TBG e TSB) para o ciclo de 2026 a 2030.  •	Considerando o Art. 177, da Constituição Federal de 1988, que constitui monopólio da União o transporte por meio de conduto, de petróleo bruto, seus derivados e gás natural de qualquer origem. •	Considerando a Resolução ANP Nº 15 (RANP Nº15) de 2014, cujo objetivo é definir critérios para cálculo das Tarifas de Transporte referentes aos Serviços de Transporte de gás, bem como o procedimento para a aprovação das propostas de Tarifa de Transporte de gás natural encaminhadas pelos Transportadores para os Gasodutos de Transporte objeto de autorização. •	Considerando que a ANP publicou consulta púbica Nº 05/2025 e a Nota Técnica referente a revisão da RANP 15/2014 que trata da regulamentação de critérios para cálculo das tarifas de transporte de gás natural, do procedimento para a aprovação de tarifas propostas pelos transportadores para gasodutos de transporte.  •	Considerando o Art. 9º da Lei Nº 14.134/21 que define que a ANP, após a realização de consulta pública, estipulará a receita máxima permitida de transporte, bem como os critérios de reajuste, de revisão periódica e de revisão extraordinária, nos termos da regulação, e essa receita não será, em nenhuma hipótese, garantida pela União. •	Considerando que no ciclo tarifário entre 2026 e 2030 diversos contratos legados já se encontram vencidos ou vencerão nesse período.</t>
  </si>
  <si>
    <t xml:space="preserve">proposta (CHCI ou CRN) 
2.	Definição da WACC para o ciclo tarifário; 
3.	De posse da WACC e BRA, proceder com o cálculo da RMP e das tarifas. Agradecemos à ANP pela oportunidade de contribuir mais uma vez no debate pelo desenvolvimento da regulação do serviço de transporte em todo país.
</t>
  </si>
  <si>
    <t>i) Dado que até o momento não foram definidos parâmetros que norteiam o processo de revisão que serão estabelecidos com a conclusão da Consulta Pública ANP n° 05/2025, sugere-se  que alguns pontos devem ser ponderados a fim de evitar distorções entre as propostas apresentadas na presente CP. No mesmo contexto deve ser considerada a Portaria de Diretrizes e Sistemática do LRCAP de 2026 - UTEs a Gás Natural, Carvão Mineral e UHEs, que definirá o cenário futuro da demanda de gás a ser transportado.
ii) Considerando o exposto no item (i) propõe-se que o mais adequado seria a prorrogação do prazo de contribuições à presente CP.</t>
  </si>
  <si>
    <t>i, ii) As diretrizes da resolução a ser aprovada e as condições de contratação de usinas termelétricas no LRCAP vão mudar a modelagem de revisão tarifaria e valoração da BRA apresentada pelas transportadoras.</t>
  </si>
  <si>
    <t>Gener - UFF</t>
  </si>
  <si>
    <t xml:space="preserve">O Grupo de Economia e Regulação, GENER, da UFF vem através deste apresentar uma contribuição para a consulta pública no. 8/2025 da ANP, que promove a revisão tarifárias das transportadoras brasileiras de gás natural, na forma de um artigo recentemente publicado na Revista Ensaio Energético (https://ensaioenergetico.com.br/). Trata-se do artigo “Revisão Tarifária no Setor de Transporte de Gás: Melhores Práticas e o Caso Brasileiro” que pode ser acessado no link: 
 https://ensaioenergetico.com.br/revisao-tarifaria-no-setor-de-transporte-de-gas-melhores-praticas-e-o-caso-brasileiro/ 
Neste texto ressaltamos que o processo de determinação da metodologia de revisão tarifária em discussão não pode desconsiderar o histórico regulatório do setor, que passou por grande evolução nas últimas décadas. A regulação do transporte passou por uma transição de um regime de preços negociados para um regime de preços regulados. Essa transição preservou os preços negociados em contratos antigos, enquanto novas tarifas passaram a ser determinadas pelo regulador. A Lei do Gás de 2009 instituiu tarifas reguladas para o transporte, enquanto a Nova Lei do Gás de 2021 preservou o papel da ANP na definição de tarifas para novos contratos e reafirmou a preservação dos contratos assinados. No entender dos autores, a minuta apresentada na consulta consolida os princípios tarifários aplicados no Brasil desde a chamada pública da TBG. Ao manter as diretrizes setoriais, a minuta proposta contribui para a estabilidade regulatória, essencial para os investimentos no setor.   
Os autores consideram que há uma base sólida para a metodologia de cálculo tarifário para o sistema de transporte brasileiro. As diretrizes estão definidas na RANP Nº 15/2014 e na Nova Lei do Gás, Nº 14.134/2021. A prática regulatória da ANP foi estabelecida na revisão da TBG em 2019, que segue os métodos mais utilizados internacionalmente. Nova resolução deve buscar aprimoramentos a partir dos aprendizados desta prática regulatória. 
</t>
  </si>
  <si>
    <t xml:space="preserve">A contribuição visa promover estabilidade regulatória, através do reconhecimento do histórico já desenvolvido no Brasil e das boas práticas internacionais. </t>
  </si>
  <si>
    <t xml:space="preserve">estão definidas na RANP Nº 15/2014 e na Nova Lei do Gás, Nº 14.134/2021. A prática regulatória da ANP foi estabelecida na revisão da TBG em 2019, que segue os métodos mais utilizados internacionalmente. Nova resolução deve buscar aprimoramentos a partir dos aprendizados desta prática regulatória. 
</t>
  </si>
  <si>
    <t>Federação de Indústrias do Estado do Rio de Janeiro (Firjan)</t>
  </si>
  <si>
    <t xml:space="preserve">Contribuições consolidadas por e-mail. </t>
  </si>
  <si>
    <t xml:space="preserve">1. A metodologia tarifária que foi apresentada pela NTS não está amparada pela regulação vigente e se caracteriza por elevada complexidade, ao dividir a tarifa em duas parcelas distintas — legados e BRA — diferindo dos modelos adotados por outras transportadoras, como TAG e TBG. Essa estrutura dificulta a análise crítica e a elaboração de projeções internas pelos carregadores, comprometendo a transparência e a previsibilidade do processo tarifário. Adicionalmente, a ausência de harmonização entre os modelos utilizados pelas diferentes transportadoras gera incertezas para os agentes e enfraquece a governança regulatória do setor. Desta forma, sugerimos que a mesma metodologia adotada na TBG e TAG seja aplicada na NTS.
2. Além da eliminação da tarifação nas interconexões entre transportadoras, é essencial adotar um modelo de integração tarifária em âmbito nacional. Entendemos que essa medida ajudaria a reduzir as distorções entre as tarifas praticadas por diferentes transportadoras, além de contribuir para minimizar as variações resultantes da aplicação de tarifas de forma fragmentada.
Como exemplo, entendemos não ser razoável que os usuários da TAG arquem, de forma exclusiva, com os custos associados ao GASENE, um gasoduto estruturante concebido para interligar sistemas regionais e promover a integração nacional. Da mesma forma, os usuários da TBG podem ser impactados por aumentos significativos nas tarifas em razão da prevista redução da oferta de gás boliviano nos próximos anos.
Nossa avaliação é de que a adoção de uma tarifa integrada no país pode contribuir para a correção de tais distorções, promovendo maior estabilidade tarifária, previsibilidade para os agentes, além de eficiência econômica no uso da infraestrutura de transporte.
3. O valor residual dos ativos é corrigido até agosto/2024 pelo IGP-M. Entretanto, após esse período, a TBG utiliza o IPCA.
4. Na planilha de cálculo tarifário, a TBG considerou 20 anos de depreciação para investimentos relacionados ao projeto de Classe de Locação. No entanto, no Anexo II - Proposta de Tarifa de Transporte Original, na “Tabela 13 - Taxas de Depreciação por tipo de ativo”, a proposta de depreciação para esse tipo de investimento é de 50 anos.
5. A TBG informa que “para o atual regime de contratação, foi elaborada uma metodologia para a aferição de capacidade, que apura as restrições de transporte do sistema e passa a também considerar a injeção do gás por Paulínia. A metodologia foi aprovada pela ANP, conforme disponível na documentação referente aos processos de oferta de capacidade publicados.” Complementa ainda que “como resultado da metodologia, obteve-se o aumento da capacidade firme disponível para movimentação de gás natural, aprovado pela ANP, de 30.080 mil m³/d para 32.817 mil m³/d. Tal adequação, resultou na alteração na proporção de alocação de Legados e Novos Contratos de Entrada e Saída a ser aplicada na proporção da Base Regulatória de Ativos, das projeções de Investimentos em Manutenção do Sistema de Transporte, bem como dos Custos de Operação e Manutenção e Despesas Gerais e Administrativas, para o cálculo da Receita Máxima Permitida e da tarifa.” 
Face ao exposto, solicitamos maiores esclarecimentos à TBG quanto ao citado aumento de capacidade de movimentação em seu sistema.
</t>
  </si>
  <si>
    <t>Referente ao item 3 acima - Na Nota Técnica ANP n° 01/2025/SIM-CTR/SIM/ANP-RJ, de 14/08/2025, em seu item 78 informa que, em 02/07/2025, a SIM/ANP encaminhou o Ofício nº 9/2025/SIM-CTR/ANP-RJ (SEI 5102230), solicitando a correção da metodologia aplicada para a atualização monetária da Base Regulatória de Ativos, a fim de utilizar o IPCA, conforme estabelecido no art. 26, § 8° do Decreto nº 10.712/2021 (parágrafo incluído pelo Decreto nº 12.153/2024), e que os ajustes realizados deverão ser refletidos nas planilhas de cálculo tarifário. Referente ao item 4 acima - 4. Avaliar pertinência do período utilizado para depreciação. A TBG informa que a “mudança de vida útil ainda está condicionada a aprovação pelos órgãos de governança da TBG e por este motivo ainda não refletida nesta PROPOSTA DE TARIFA DE TRANSPORTE”.</t>
  </si>
  <si>
    <t xml:space="preserve">econômica no uso da infraestrutura de transporte.
3. O valor residual dos ativos é corrigido até agosto/2024 pelo IGP-M. Entretanto, após esse período, a TBG utiliza o IPCA.
4. Na planilha de cálculo tarifário, a TBG considerou 20 anos de depreciação para investimentos relacionados ao projeto de Classe de Locação. No entanto, no Anexo II - Proposta de Tarifa de Transporte Original, na “Tabela 13 - Taxas de Depreciação por tipo de ativo”, a proposta de depreciação para esse tipo de investimento é de 50 anos.
5. A TBG informa que “para o atual regime de contratação, foi elaborada uma metodologia para a aferição de capacidade, que apura as restrições de transporte do sistema e passa a também considerar a injeção do gás por Paulínia. A metodologia foi aprovada pela ANP, conforme disponível na documentação referente aos processos de oferta de capacidade publicados.” Complementa ainda que “como resultado da metodologia, obteve-se o aumento da capacidade firme disponível para movimentação de gás natural, aprovado pela ANP, de 30.080 mil m³/d para 32.817 mil m³/d. Tal adequação, resultou na alteração na proporção de alocação de Legados e Novos Contratos de Entrada e Saída a ser aplicada na proporção da Base Regulatória de Ativos, das projeções de Investimentos em Manutenção do Sistema de Transporte, bem como dos Custos de Operação e Manutenção e Despesas Gerais e Administrativas, para o cálculo da Receita Máxima Permitida e da tarifa.” 
Face ao exposto, solicitamos maiores esclarecimentos à TBG quanto ao citado aumento de capacidade de movimentação em seu sistema.
</t>
  </si>
  <si>
    <t xml:space="preserve">Face ao exposto, solicitamos maiores esclarecimentos à TBG quanto ao citado aumento de capacidade de movimentação em seu sistema.
</t>
  </si>
  <si>
    <t xml:space="preserve">Necessidade de tratamento apartado do critério de depreciação da base regulatória residual relativa aos contratos legados, vinculado ao critério que definiu a remuneração/receita desses contratos.
Necessidade dos investimentos considerarem todo o Sistema de Transporte e as demandas de todas as regiões atendidas, na proporção e prazo compatível com o desenvolvimento do mercado de gás de cada Estado. Considerando que quase 100% do montante previsto estão indicados para os dois últimos anos do Ciclo Regulatório, necessário validar criteriosamente o cronograma de execução e critério de entrada em operação desses ativos, evitando que a remuneração desses ativos seja antecipada pelo Transportador com impactos tarifários que poderiam se dar apenas no próximo ciclo tarifário. 
</t>
  </si>
  <si>
    <t>Não há qualquer justificativa para a queda de demanda. O demanda de gás natural no Brasil é crescente, alinhada aos objetivos estratégicos do país. A diversificação de fontes de gás acompanhada da integração dos Sistemas de Transporte visa não prejudicar volumes de determinado Transportador em detrimento de outro. Sem adentrar na questão da premissa adotada para o mercado térmico, o mais recente estudo da EPE para os próximos dez anos não aponta queda de demanda para o mercado não térmico. A projeção de Oferta Boliviana é tímida em relação às previsões gerais do mercado, notadamente a partir de 2028. A redução da contratação da Petrobras no ponto de entrada de Corumbá não deve ser considerada isoladamente, considerando os demais agentes de mercado, Concessionária e Consumidores Livres e, sobretudo, deve sim ser considerada a comercialização do gás argentino no horizonte do próximo Ciclo Regulatório.</t>
  </si>
  <si>
    <t>Nova Transportadora do Sudeste - NTS</t>
  </si>
  <si>
    <t>Contribuição enviada por e-mail em 08.10.2025.</t>
  </si>
  <si>
    <t xml:space="preserve">Recomenda-se reordenar e harmonizar os processos: suspender temporariamente a CP nº 08/2025 até a conclusão da revisão da RANP nº 15/2014 (CP nº 05/2025) e realizar Consulta Pública Prévia, conforme art. 45 do Regimento Interno. O ciclo tarifário deve seguir sequência lógica, com manifestação prévia da PGF/AGU.
Dada a complexidade e o impacto tarifário — inclusive expectativa de redução —, é prudente alongar prazos, padronizar templates e exigir data room auditável. Caso a CP 08/2025 prossiga, que seja tratada como Consulta Prévia, seguida de nova CP com proposta definitiva da ANP, apoiada em auditorias, benchmarking e RIA, incluindo cálculos próprios (CHCI e CRN). Recomenda-se também a realização de Audiência Pública.
</t>
  </si>
  <si>
    <t xml:space="preserve"> A condução simultânea de processos interdependentes eleva o risco de inconsistências, prejudica a previsibilidade e afronta legalidade, eficiência e transparência (art. 37 da CF). O art. 45 do Regimento Interno da ANP prevê Consulta Pública Prévia para colher subsídios antes de propostas consolidadas. Sem essa etapa, limita-se a participação social e amplia-se o risco de judicialização. Boas práticas — como na Espanha (CNMC) — mostram planejamento antecipado, múltiplas consultas e relatórios tempestivos. Para a BRA inicial, a referência deve ser o fluxo de caixa dos contratos legados (capital recuperado e valor residual econômico), único modo de evitar dupla remuneração e garantir consistência intertemporal. Padronizar data room e templates de BRA (km, diâmetro, início de operação, vida útil regulatória, CHCI, depreciação e valor líquido) melhora a auditabilidade. Saldos de contas regulatórias devem ter destinação exclusiva à modicidade tarifária no ano subsequente, não a novos investimentos, preservando neutralidade temporal e eficiência.</t>
  </si>
  <si>
    <t>Pedimos esclarecimentos da ANP, em relação ao rito regulatório que será adotado para a aprovação das tarifas de transporte. Na oportunidade, sugerimos uma consulta pública específica para validação dos investimentos propostos, tanto dos realizados e não incorporados à BRA, como dos investimentos propostos neste ciclo tarifário.</t>
  </si>
  <si>
    <t xml:space="preserve">As propostas tarifárias devem ser encaminhadas pelas transportadoras à ANP, acompanhadas de todas as informações que a subsidiem de forma pública e padronizada, e com antecedência e prazo adequados para permitir a efetiva participação do mercado e isonomia no processo. É certo que a ausência de transparência ou a disponibilização de informações de forma incompleta ou morosa prejudicam o processo público, que possui o propósito principal assegurar a “accountability”. Assim, prazos inadequados ou inconsistentes com a análise que precisa ser realizada, somados às incertezas em relação ao rito regulatório ferem tais objetivos e comprometem a participação dos agentes afetados pela tomada de decisão do regulador.  Isto posto, não podemos nos eximir de mencionar o tempo exíguo para análise de um volume importante de documentos, muitos deles disponibilizados ao longo do processo. A previsibilidade e o rito regulatório são elementares para que a regulação alcance bons resultados. Ademais, ressente-se da análise do regulador em relação às propostas encaminhadas pelas transportadoras. Neste sentido, não está claro qual será o rito regulatório para a aprovação das tarifas, se esta será única oportunidade de participação do mercado ou se haverá discussões futuras após análise da ANP. As incertezas também se sobrepõem às propostas de investimentos, tendo em vista, como já mencionado, muitos daqueles que integram o Plano Coordenado estão propostos neste processo de revisão tarifária, no nosso entendimento, sem as informações necessárias para a adequada validação pelo mercado. Sendo assim, sugerimos que a ANP oportunize uma nova consulta pública direcionada à avaliação dos investimentos, tantos os já realizados que não estão incorporados à BRA como os investimentos propostos para o presente ciclo tarifário, uma vez que, pelo conjunto de análise que precisava ser realizada, tal validação restou prejudicada não somente pelo tempo exíguo concedido nesta consulta pública, mas também pela ausência de dados necessários para a efetiva validação. Neste sentido, a abertura de nova consulta pública pela ANP garantirá que o processo de aprovação de novos investimentos seja legítimo e alinhado aos interesses do mercado brasileiro de gás natural. </t>
  </si>
  <si>
    <t xml:space="preserve"> propostos para o presente ciclo tarifário, uma vez que, pelo conjunto de análise que precisava ser realizada, tal validação restou prejudicada não somente pelo tempo exíguo concedido nesta consulta pública, mas também pela ausência de dados necessários para a efetiva validação. Neste sentido, a abertura de nova consulta pública pela ANP garantirá que o processo de aprovação de novos investimentos seja legítimo e alinhado aos interesses do mercado brasileiro de gás natural. </t>
  </si>
  <si>
    <t xml:space="preserve">É imprescindível que a ANP reorganize as Consultas Públicas atualmente em curso perante a ANP, com a suspensão temporária da Consulta Pública nº8/2025 até a conclusão da revisão da RANP nº15/2014 (objeto da CPnº05/2025) e a realização de Consulta Pública Prévia, conforme previsto no art.45 do Regimento Interno da Agência.   concomitância de vários processos que tem uma dependência direta entre eles prejudica a participação social e fere os princípios constitucionais da administração pública. 
A ANP deveria atender as inúmeras solicitações recebidas e postergar o prazo da CP 08/2025. Uma decisão futura teria caráter retroativo à 1/1/26, o que não traria prejuízos ao processo e estaria em linha com os princípios da administração pública, notadamente, a eficiência, a publicidade, e a legalidade. 
Realizar o reordenamento da Agenda regulatório: 1ºlugar-CP5/2025;2ºlugar-CP3/2025e3ºlugar-CP8/2025–Revisão Tarifária Ordinária(RTO)26–30.
No caso do não atendimento pela ANP das solicitações de suspensão da CP08/2025, a mesma deveria ter o caráter de Consulta Prévia, devendo a ANP abrir nova Consulta Pública a partir de uma proposta definitiva da ANP, baseada em auditorias, benchmark, e relatório de impacto regulatório, incluindo cálculos próprios para todos os ativos comparativos das metodologias de CHCI e CRN (sem consideração de valor de mercado do estudo da KPMG).  
Em audiência pública realizada no senado federal no dia 24/09/2025, ficou evidenciado que a CP 08/2025 tem mais as características de uma Consulta Prévia. A própria representante da ANP salientou que a CP se tratava apenas das propostas das transportadoras e não a posição da ANP.
Cabe à ANP, em conformidade com seu regimento e as boas práticas de governança da Resolução CNPEnº03/2022, realizar uma Consulta Pública definitiva e uma Audiência Pública, garantindo transparência, participação social e contribuições mais efetivas dos agentes.
A ANP precisa estruturar melhor as informações, realizar as necessárias análises internas, promover maior transparente permitindo uma adequada participação dos agentes.O modelo europeu deveria orientar a atuação da ANP, seguindo exemplos como o da Espanha, onde o regulador (CNMC) conduz com antecedência os ciclos regulatórios de seis anos para revisão da remuneração das atividades reguladas.
No que se refere a BRA, a utilização do fluxo de caixa original dos Contratos Legados como referência para a BRA Inicial é a única forma de respeitar integralmente o regime contratual vigente ao longo de 20 anos e de garantir a continuidade regulatória na transição para o modelo de custo do serviço.
O fluxo reconhecido pela ANP como base de remuneração tarifária reflete o capital recuperado e o valor residual econômico, devendo ser preservado para evitar dupla recuperação e garantir a modicidade tarifária. As contas regulatórias asseguram a neutralidade temporal das receitas e não devem ter outros usos, sob risco de perda de transparência. Além disso, a disponibilização de data room com planilhas auditáveis e auditorias de campo é essencial para reduzir assimetrias de informação e confirmar a efetiva realização, operação e eficiência dos investimentos.
Em tempo, vale ressaltar que defendemos os investimentos na malha de Transporte superando os atuais gargalos na infraestrutura e liberando maior oferta de gás natural para o país.
Com isso, analisando as informações disponibilizadas sobre o Projeto Itajuipe, reconhecemos que o projeto representa um avanço relevante para a infraestrutura de transporte, com impactos positivos tanto para o sistema quanto para os agentes conectados.
O projeto traz ganhos em eficiência econômica, segurança e flexibilidade operacional, reduzindo custos, aumentando a confiabilidade do suprimento e ampliando a capacidade da malha. Reiteramos nosso apoio à iniciativa por seu papel estratégico no fortalecimento do transporte e no desenvolvimento do mercado de gás natural no Brasil.
</t>
  </si>
  <si>
    <t xml:space="preserve">A simultaneidade de processos gera risco de contradição normativa e compromete a consistência técnica, a previsibilidade e a segurança jurídica do setor, em afronta aos princípios da legalidade, eficiência e transparência previstos no art. 37 da Constituição Federal. Nos termos do art. 45, incisos II e III, do Regimento Interno da ANP, a natureza e o impacto das matérias exigem a realização de Consulta Pública Prévia, etapa destinada a colher subsídios sobre a necessidade e o alcance da ação regulatória antes da submissão de propostas consolidadas. A ausência dessa fase fragiliza a legitimidade do processo, restringe a participação social e confere protagonismo indevido aos transportadores, que elaboraram as próprias propostas tarifárias e de BRA, atuando simultaneamente como proponentes e beneficiários diretos. A ausência desse controle prévio amplia o risco de nulidades e judicialização. Diante disso, impõe-se que a ANP reorganize as consultas atualmente em curso, suspendendo a CP nº 08/2025 até a conclusão da revisão da RANP nº 15/2014 e promovendo nova consulta pública definitiva — precedida da devida consulta prévia e com parecer jurídico da PGF — conforme as boas práticas de governança regulatória previstas na Resolução CNPE nº 03/2022. Tal medida reforçará a transparência, a previsibilidade e a legitimidade do processo decisório da Agência, em benefício da estabilidade regulatória e do equilíbrio econômico do setor. Na Espanha, a Comissão Nacional de Mercados e Concorrência – CNMC, estrutura o processo com bastante antecedência .Na revisão realizada para o ciclo de 01/01/2021 a 31/12/2026 (atualmente vigente) a metodologia foi aprovada em abril de 2020 (cerca de 18 meses antes). A CNMC realizou 2 Consultas Públicas. A 1ª ocorreu em julho de 2019 e uma 2ª ocorreu em dezembro de 2019, 5 meses após a 1ª CP. A decisão final quanto a metodologia aplicada acabou sendo aprovada pelo Conselho de Estado em fevereiro de 2020, e após orientações do ministério de política energética, foi aprovado em sessão plenária da CNMC em março de 2020, 9 meses antes do início do novo ciclo. Ao utilizar o fluxo legado como âncora, o regulador assegura previsibilidade e neutralidade para agentes e usuários, harmonizando o passado tarifário com a nova metodologia. Trata-se, portanto, de medida indispensável para garantir equilíbrio econômico-financeiro, transparência e consistência intertemporal na formação da BRA Inicial. A padronização de templates de BRA por ativo (informando extensão em km, diâmetro, data de entrada em operação, vida útil regulatória, custo histórico corrigido – CHCI, depreciação acumulada e valor líquido) assegura comparabilidade entre empresas, facilita a análise técnica da ANP e garante transparência e consistência intertemporal na formação da Base Regulatória de Ativos. A destinação exclusiva para a compensação tarifária no ano subsequente reforça a modicidade tarifária e a estabilidade das tarifas, especialmente relevante em um cenário em que os consumidores demandam tarifas de transporte mais baixas e previsíveis. Essa prática é alinhada a experiências internacionais. Vedação ao uso do saldo da conta para novos investimentos. O uso dos saldos das contas regulatórias para financiar expansões de infraestrutura, como proposto por algumas transportadoras, pois pode gerar alguma expansão sem demanda contratada firme, transferindo riscos privados para os usuários. A apuração de eficiências do sistema de transporte deve considerar estudos de benchmark contratados pela ANP. O sistema de retribuição dos custos de exploração da atividade deve incentivar uma gestão eficaz, a melhoria da produtividade que deve em parte retornar aos consumidores e usuários do sistema e prezar pela Sustentabilidade econômico-financeira do sistema como um todo, e deve considerar os custos necessários para realizar a atividade por uma empresa eficiente e com critérios homogêneos em todo território. </t>
  </si>
  <si>
    <t xml:space="preserve">ANP.
Cabe à ANP, em conformidade com seu regimento e as boas práticas de governança da Resolução CNPEnº03/2022, realizar uma Consulta Pública definitiva e uma Audiência Pública, garantindo transparência, participação social e contribuições mais efetivas dos agentes.
A ANP precisa estruturar melhor as informações, realizar as necessárias análises internas, promover maior transparente permitindo uma adequada participação dos agentes.O modelo europeu deveria orientar a atuação da ANP, seguindo exemplos como o da Espanha, onde o regulador (CNMC) conduz com antecedência os ciclos regulatórios de seis anos para revisão da remuneração das atividades reguladas.
No que se refere a BRA, a utilização do fluxo de caixa original dos Contratos Legados como referência para a BRA Inicial é a única forma de respeitar integralmente o regime contratual vigente ao longo de 20 anos e de garantir a continuidade regulatória na transição para o modelo de custo do serviço.
O fluxo reconhecido pela ANP como base de remuneração tarifária reflete o capital recuperado e o valor residual econômico, devendo ser preservado para evitar dupla recuperação e garantir a modicidade tarifária. As contas regulatórias asseguram a neutralidade temporal das receitas e não devem ter outros usos, sob risco de perda de transparência. Além disso, a disponibilização de data room com planilhas auditáveis e auditorias de campo é essencial para reduzir assimetrias de informação e confirmar a efetiva realização, operação e eficiência dos investimentos.
Em tempo, vale ressaltar que defendemos os investimentos na malha de Transporte superando os atuais gargalos na infraestrutura e liberando maior oferta de gás natural para o país.
Com isso, analisando as informações disponibilizadas sobre o Projeto Itajuipe, reconhecemos que o projeto representa um avanço relevante para a infraestrutura de transporte, com impactos positivos tanto para o sistema quanto para os agentes conectados.
O projeto traz ganhos em eficiência econômica, segurança e flexibilidade operacional, reduzindo custos, aumentando a confiabilidade do suprimento e ampliando a capacidade da malha. Reiteramos nosso apoio à iniciativa por seu papel estratégico no fortalecimento do transporte e no desenvolvimento do mercado de gás natural no Brasil.
</t>
  </si>
  <si>
    <t xml:space="preserve">meses após a 1ª CP. A decisão final quanto a metodologia aplicada acabou sendo aprovada pelo Conselho de Estado em fevereiro de 2020, e após orientações do ministério de política energética, foi aprovado em sessão plenária da CNMC em março de 2020, 9 meses antes do início do novo ciclo. Ao utilizar o fluxo legado como âncora, o regulador assegura previsibilidade e neutralidade para agentes e usuários, harmonizando o passado tarifário com a nova metodologia. Trata-se, portanto, de medida indispensável para garantir equilíbrio econômico-financeiro, transparência e consistência intertemporal na formação da BRA Inicial. A padronização de templates de BRA por ativo (informando extensão em km, diâmetro, data de entrada em operação, vida útil regulatória, custo histórico corrigido – CHCI, depreciação acumulada e valor líquido) assegura comparabilidade entre empresas, facilita a análise técnica da ANP e garante transparência e consistência intertemporal na formação da Base Regulatória de Ativos. A destinação exclusiva para a compensação tarifária no ano subsequente reforça a modicidade tarifária e a estabilidade das tarifas, especialmente relevante em um cenário em que os consumidores demandam tarifas de transporte mais baixas e previsíveis. Essa prática é alinhada a experiências internacionais. Vedação ao uso do saldo da conta para novos investimentos. O uso dos saldos das contas regulatórias para financiar expansões de infraestrutura, como proposto por algumas transportadoras, pois pode gerar alguma expansão sem demanda contratada firme, transferindo riscos privados para os usuários. A apuração de eficiências do sistema de transporte deve considerar estudos de benchmark contratados pela ANP. O sistema de retribuição dos custos de exploração da atividade deve incentivar uma gestão eficaz, a melhoria da produtividade que deve em parte retornar aos consumidores e usuários do sistema e prezar pela Sustentabilidade econômico-financeira do sistema como um todo, e deve considerar os custos necessários para realizar a atividade por uma empresa eficiente e com critérios homogêneos em todo território. </t>
  </si>
  <si>
    <t xml:space="preserve">maior oferta de gás natural para o país.
Com isso, analisando as informações disponibilizadas sobre o Projeto Itajuipe, reconhecemos que o projeto representa um avanço relevante para a infraestrutura de transporte, com impactos positivos tanto para o sistema quanto para os agentes conectados.
O projeto traz ganhos em eficiência econômica, segurança e flexibilidade operacional, reduzindo custos, aumentando a confiabilidade do suprimento e ampliando a capacidade da malha. Reiteramos nosso apoio à iniciativa por seu papel estratégico no fortalecimento do transporte e no desenvolvimento do mercado de gás natural no Brasil.
</t>
  </si>
  <si>
    <t xml:space="preserve">eficaz, a melhoria da produtividade que deve em parte retornar aos consumidores e usuários do sistema e prezar pela Sustentabilidade econômico-financeira do sistema como um todo, e deve considerar os custos necessários para realizar a atividade por uma empresa eficiente e com critérios homogêneos em todo território. </t>
  </si>
  <si>
    <t>Certificação de independência do transportador:
Propõe-se que esta D. Agência enderece a regulamentação da certificação de independência dos transportadores, de modo a assegurar a efetividade dos critérios de unbundling vigentes no marco legal atual.</t>
  </si>
  <si>
    <t xml:space="preserve">Em percepção geral, consideramos que o atual processo de Consulta Pública busca corrigir a falta de isonomia verificado no setor de transporte de gás, onde apenas uma das três principais transportadoras havia realizado o processo de revisão tarifária. Apesar do avanço, entendemos que o processo deveria ter maior sinergia com a Consulta Pública ANP #5/2025, que trata da Revisão da Resolução ANP #15/2014, que representa um passo importante para conferir maior clareza, previsibilidade e alinhamento regulatório ao processo de definição das tarifas de transporte e valoração da Base Regulatória de Ativos das Transportadoras. A realização simultânea não permite que melhorias apresentadas a luz do novo arcabouço regulatório para o processo de revisão tarifária sejam aplicadas nesse momento. 
Como exemplo, a CBIE Advisory sugeriu na Consulta Pública ANP #05/2025 que fosse criada uma taxa de remuneração de ativos completamente depreciados, mas que ainda estão em operação, tal como ocorre no setor de distribuição de energia elétrica. Nesse cenário, estimamos uma redução de tarifa para a TAG de 46,4% e de 43,6% para a NTS vs. tarifas aumento de 8,9% projetado pela TAG e queda de aproximadamente 5,5% simulada pela NTS. 
Chama a atenção o fato de que as propostas apresentadas pelas transportadoras, em sua maioria, excluem os ativos associados aos contratos legado do cômputo da Base Regulatória de Ativos, o que em nossa visão não possui embasamento técnico. Entendemos que a parcela de ativos pertinentes aos contratos legados não deveria ser desconsiderada. Isso porque os investimentos associados a esse contrato resultaram em ativos que continuam integrando a infraestrutura essencial de transporte e permanecem em operação, garantindo a prestação do serviço regulado. A exclusão desse montante pode gerar distorções na valoração da BRA, subestimando o real patrimônio regulatório disponível e comprometendo a adequada remuneração dos ativos que, de fato, seguem sendo utilizados na atividade.
Adicionalmente, a Resolução ANP nº 15/2014, que define os critérios para composição da BRA, estabelece que os ativos vinculados ao serviço de transporte devem ser considerados pelo valor atualizado, deduzida a depreciação acumulada. 
É necessário também que se uniformize a taxa de retorno regulatório nas propostas e as taxas de desconto em pontos de interconexão, a fim de evitar distorções na malha interligada. </t>
  </si>
  <si>
    <t xml:space="preserve">O processo simultâneo das Consultas Públicas ANP #5 e #8 de 2025 impede que seja aplicado o rito regulatório mais recente e atualizado na revisão das propostas tarifarias e de valoração da BRA. Válido mencionar que a atualização da RANP #15/2014 deve preencher lacunas citadas pela CBIE Advisory como a falta de uniformização nas tarifas de desconto em interconexões e retorno regulatório.  Em relação a exclusão de ativos associados aos contratos legado do cômputo da BRA, consideramos que a RANP #15/2014 não abre espaço para a exclusão dessas infraestruturas, sendo que esse movimento pode causar distorções relevantes sobre as tarifas. </t>
  </si>
  <si>
    <t xml:space="preserve">garantindo a prestação do serviço regulado. A exclusão desse montante pode gerar distorções na valoração da BRA, subestimando o real patrimônio regulatório disponível e comprometendo a adequada remuneração dos ativos que, de fato, seguem sendo utilizados na atividade.
Adicionalmente, a Resolução ANP nº 15/2014, que define os critérios para composição da BRA, estabelece que os ativos vinculados ao serviço de transporte devem ser considerados pelo valor atualizado, deduzida a depreciação acumulada. 
É necessário também que se uniformize a taxa de retorno regulatório nas propostas e as taxas de desconto em pontos de interconexão, a fim de evitar distorções na malha interligada. </t>
  </si>
  <si>
    <t>Contribuições adicionais por Email</t>
  </si>
  <si>
    <t>Petrobrás (SEI nº 2425125)</t>
  </si>
  <si>
    <t>TBG (SEI nº5425143)</t>
  </si>
  <si>
    <t>Abiogas (SEI nº 5425150)</t>
  </si>
  <si>
    <t>NOVIX (SEI nº 5425159)</t>
  </si>
  <si>
    <t>Quantum (SEI nº 5425161)</t>
  </si>
  <si>
    <t>ABIVIDRO (SEI nº 5425168)</t>
  </si>
  <si>
    <t>NTS (SEI nº 5425193)</t>
  </si>
  <si>
    <t>IBP (SEI nº 5425197)</t>
  </si>
  <si>
    <t>ABRACE (SEI nº 5425203)</t>
  </si>
  <si>
    <t>FIRJAN (SEI nº 5425220)</t>
  </si>
  <si>
    <t>Conselho de usuários do sistema de transporte de gás natural(SEI nº 5425234)</t>
  </si>
  <si>
    <t>Fórum do gás(SEI nº 5425244)</t>
  </si>
  <si>
    <t>CBIE (SEI nº 5425319)</t>
  </si>
  <si>
    <t>Equinor (SEI nº 5425328)</t>
  </si>
  <si>
    <t>EDGE (SEI nº 5425359)</t>
  </si>
  <si>
    <t>CSN (SEI nº 5425363)</t>
  </si>
  <si>
    <t>ID</t>
  </si>
  <si>
    <t>Hora de início</t>
  </si>
  <si>
    <t>Hora de conclusão</t>
  </si>
  <si>
    <t>Email</t>
  </si>
  <si>
    <t>Nome</t>
  </si>
  <si>
    <t>Hora da última modificação</t>
  </si>
  <si>
    <t>Declaração:</t>
  </si>
  <si>
    <t>2</t>
  </si>
  <si>
    <t>Informe seu perfil:</t>
  </si>
  <si>
    <t>Representa alguma empresa, organização, associação, etc?</t>
  </si>
  <si>
    <t>Informe o nome da sua organização</t>
  </si>
  <si>
    <t>Informe seu cargo na organização:</t>
  </si>
  <si>
    <t>Informe seu e-mail de contato:</t>
  </si>
  <si>
    <t>Custo médio ponderado do capital2</t>
  </si>
  <si>
    <t>Avaliação da base regulatória de ativos (BRA)2</t>
  </si>
  <si>
    <t>Critérios de depreciação2</t>
  </si>
  <si>
    <t>Estruturação financeira do projeto2</t>
  </si>
  <si>
    <t>Fluxo de caixa descontado2</t>
  </si>
  <si>
    <t>Investimentos realizados e a projeção de investimentos futuros necessários a manutenção do sistema de transporte2</t>
  </si>
  <si>
    <t>Projeção de custos de operação e manutenção (O&amp;M) e despesas gerais e administrativas (G&amp;A)2</t>
  </si>
  <si>
    <t>Recuperação da RMP entre os pontos de entrada e saída (split)2</t>
  </si>
  <si>
    <t>Utilização do fator locacional / tarifa postal2</t>
  </si>
  <si>
    <t>Descontos nas tarifas de interconexão</t>
  </si>
  <si>
    <t>Descontos nas tarifas de interconexão2</t>
  </si>
  <si>
    <t>Critérios de reajustes (atualização monetária) da tarifa de transporte2</t>
  </si>
  <si>
    <t>Custo médio ponderado do capital3</t>
  </si>
  <si>
    <t>Custo médio ponderado do capital4</t>
  </si>
  <si>
    <t>Avaliação da base regulatória de ativos (BRA)3</t>
  </si>
  <si>
    <t>Avaliação da base regulatória de ativos (BRA)4</t>
  </si>
  <si>
    <t>Critério de depreciação</t>
  </si>
  <si>
    <t>Critério de depreciação2</t>
  </si>
  <si>
    <t>Estrutura financeira do projeto</t>
  </si>
  <si>
    <t>Estrutura financeira do projeto2</t>
  </si>
  <si>
    <t>Fluxo de caixa descontado3</t>
  </si>
  <si>
    <t>Fluxo de caixa descontado4</t>
  </si>
  <si>
    <t>Investimentos realizados e a projeção de investimentos futuros necessários a manutenção do sistema de transporte3</t>
  </si>
  <si>
    <t>Investimentos realizados e a projeção de investimentos futuros necessários a manutenção do sistema de transporte4</t>
  </si>
  <si>
    <t>Projeção de custos de operação e manutenção (O&amp;M) e despesas gerais e administrativas (G&amp;A)3</t>
  </si>
  <si>
    <t>Projeção de custos de operação e manutenção (O&amp;M) e despesas gerais e administrativas (G&amp;A)4</t>
  </si>
  <si>
    <t>Projeção de demanda por capacidade2</t>
  </si>
  <si>
    <t>Recuperação da RMP entre os pontos de entrada e saída (split)3</t>
  </si>
  <si>
    <t>Recuperação da RMP entre os pontos de entrada e saída (split)4</t>
  </si>
  <si>
    <t>Utilização do fator locacional / Tarifa Postal3</t>
  </si>
  <si>
    <t>Utilização do fator locacional / Tarifa Postal4</t>
  </si>
  <si>
    <t>Desconto nas tarifas de interconexão2</t>
  </si>
  <si>
    <t>Critérios de reajustes (atualização monetária) da tarifa de transporte3</t>
  </si>
  <si>
    <t>Critérios de reajustes (atualização monetária) da tarifa de transporte4</t>
  </si>
  <si>
    <t>Custo médio ponderado do capital5</t>
  </si>
  <si>
    <t>Custo médio ponderado do capital6</t>
  </si>
  <si>
    <t>Avaliação da base regulatória de ativos (BRA)5</t>
  </si>
  <si>
    <t>Avaliação da base regulatória de ativos (BRA)6</t>
  </si>
  <si>
    <t>Critérios de depreciação3</t>
  </si>
  <si>
    <t>Critérios de depreciação4</t>
  </si>
  <si>
    <t>Estrutura financeira do projeto3</t>
  </si>
  <si>
    <t>Estrutura financeira do projeto4</t>
  </si>
  <si>
    <t>Fluxo de caixa descontado5</t>
  </si>
  <si>
    <t>Fluxo de caixa descontado6</t>
  </si>
  <si>
    <t>Investimentos realizados e a projeção de investimentos futuros necessários a manutenção do sistema de transporte5</t>
  </si>
  <si>
    <t>Investimentos realizados e a projeção de investimentos futuros necessários a manutenção do sistema de transporte6</t>
  </si>
  <si>
    <t>Projeção de custos de operação e manutenção (O&amp;M) e despesas gerais e administrativas (G&amp;A)5</t>
  </si>
  <si>
    <t>Projeção de custos de operação e manutenção (O&amp;M) e despesas gerais e administrativas (G&amp;A)6</t>
  </si>
  <si>
    <t>Projeção de demanda por capacidade3</t>
  </si>
  <si>
    <t>Projeção de demanda por capacidade4</t>
  </si>
  <si>
    <t>Recuperação da RMP entre os pontos de entrada e saída (split)5</t>
  </si>
  <si>
    <t>Recuperação da RMP entre os pontos de entrada e saída (split)6</t>
  </si>
  <si>
    <t>Utilização do fator locacional / Tarifa Postal5</t>
  </si>
  <si>
    <t>Utilização do fator locacional / Tarifa Postal6</t>
  </si>
  <si>
    <t>Desconto nas tarifas de interconexão3</t>
  </si>
  <si>
    <t>Desconto nas tarifas de interconexão4</t>
  </si>
  <si>
    <t>Critérios de reajustes (atualização monetária) da tarifa de transporte5</t>
  </si>
  <si>
    <t>Critérios de reajustes (atualização monetária) da tarifa de transporte6</t>
  </si>
  <si>
    <t>Custo médio ponderado do capital7</t>
  </si>
  <si>
    <t>Custo médio ponderado do capital8</t>
  </si>
  <si>
    <t>Avaliação da base regulatória de ativos (BRA)7</t>
  </si>
  <si>
    <t>Avaliação da base regulatória de ativos (BRA)8</t>
  </si>
  <si>
    <t>Critério de depreciação3</t>
  </si>
  <si>
    <t>Critério de depreciação4</t>
  </si>
  <si>
    <t>Estruturação financeira do projeto3</t>
  </si>
  <si>
    <t>Estruturação financeira do projeto4</t>
  </si>
  <si>
    <t>Fluxo de caixa descontado7</t>
  </si>
  <si>
    <t>Fluxo de caixa descontado8</t>
  </si>
  <si>
    <t>Investimentos realizados e a projeção de investimentos futuros necessários a manutenção do sistema de transporte7</t>
  </si>
  <si>
    <t>Investimentos realizados e a projeção de investimentos futuros necessários a manutenção do sistema de transporte8</t>
  </si>
  <si>
    <t>Projeção de custos de operação e manutenção (O&amp;M) e despesas gerais e administrativas (G&amp;A)7</t>
  </si>
  <si>
    <t>Projeção de custos de operação e manutenção (O&amp;M) e despesas gerais e administrativas (G&amp;A)8</t>
  </si>
  <si>
    <t>Projeção de demanda por capacidade5</t>
  </si>
  <si>
    <t>Projeção de demanda por capacidade6</t>
  </si>
  <si>
    <t>Recuperação da RMP entre os pontos de entrada e saída (split)7</t>
  </si>
  <si>
    <t>Recuperação da RMP entre os pontos de entrada e saída (split)8</t>
  </si>
  <si>
    <t>Utilização do fator locacional / Tarifa Postal7</t>
  </si>
  <si>
    <t>Utilização do fator locacional / Tarifa Postal8</t>
  </si>
  <si>
    <t>Desconto nas tarifas de interconexão5</t>
  </si>
  <si>
    <t>Desconto nas tarifas de interconexão6</t>
  </si>
  <si>
    <t>Critérios de reajustes (atualização monetária) da tarifa de transporte7</t>
  </si>
  <si>
    <t>Critérios de reajustes (atualização monetária) da tarifa de transporte8</t>
  </si>
  <si>
    <t>Custo médio ponderado do capital9</t>
  </si>
  <si>
    <t>Custo médio ponderado do capital10</t>
  </si>
  <si>
    <t>Avaliação da base regulatória de ativos (BRA)9</t>
  </si>
  <si>
    <t>Avaliação da base regulatória de ativos (BRA)10</t>
  </si>
  <si>
    <t>Critério de depreciação5</t>
  </si>
  <si>
    <t>Critério de depreciação6</t>
  </si>
  <si>
    <t>Estruturação financeira do projeto5</t>
  </si>
  <si>
    <t>Estruturação financeira do projeto6</t>
  </si>
  <si>
    <t>Fluxo de caixa descontado9</t>
  </si>
  <si>
    <t>Fluxo de caixa descontado10</t>
  </si>
  <si>
    <t>Investimentos realizados e a projeção de investimentos futuros necessários a manutenção do sistema de transporte9</t>
  </si>
  <si>
    <t>Investimentos realizados e a projeção de investimentos futuros necessários a manutenção do sistema de transporte10</t>
  </si>
  <si>
    <t>Projeção de custos de operação e manutenção (O&amp;M) e despesas gerais e administrativas (G&amp;A)9</t>
  </si>
  <si>
    <t>Projeção de custos de operação e manutenção (O&amp;M) e despesas gerais e administrativas (G&amp;A)10</t>
  </si>
  <si>
    <t>Projeção de demanda por capacidade7</t>
  </si>
  <si>
    <t>Projeção de demanda por capacidade8</t>
  </si>
  <si>
    <t>Recuperação da RMP entre os pontos de entrada e saída (split)9</t>
  </si>
  <si>
    <t>Recuperação da RMP entre os pontos de entrada e saída (split)10</t>
  </si>
  <si>
    <t>Utilização do fator locacional / Tarifa Postal9</t>
  </si>
  <si>
    <t>Utilização do fator locacional / Tarifa Postal10</t>
  </si>
  <si>
    <t>Desconto nas tarifas de interconexão7</t>
  </si>
  <si>
    <t>Desconto nas tarifas de interconexão8</t>
  </si>
  <si>
    <t>Critérios de reajustes (atualização monetária) da tarifa de transporte9</t>
  </si>
  <si>
    <t>Critérios de reajustes (atualização monetária) da tarifa de transporte10</t>
  </si>
  <si>
    <t>Comentários adicionais2</t>
  </si>
  <si>
    <t>anonymous</t>
  </si>
  <si>
    <t>Estou de acordo e declaro que estou ciente. </t>
  </si>
  <si>
    <t>JOYCE PERIN SILVEIRA</t>
  </si>
  <si>
    <t>Sim</t>
  </si>
  <si>
    <t>CONSULTORA PARA ASSUNTOS REGULATÓRIOS</t>
  </si>
  <si>
    <t>JOYCESILVEIRA@PETROBRAS.COM.BR</t>
  </si>
  <si>
    <t>Lucas Soares</t>
  </si>
  <si>
    <t>Consultor</t>
  </si>
  <si>
    <t>lucas.soares@fiesp.com.br</t>
  </si>
  <si>
    <t xml:space="preserve">
</t>
  </si>
  <si>
    <t xml:space="preserve">
Na determinação da Base Regulatória de Ativos inicial do novo ciclo, é fundamental reconhecer a depreciação econômica já incorrida sob o regime anterior, permitindo a remuneração apenas do valor residual ainda não recuperado, ao longo da vida útil remanescente dos ativos. No entanto, as propostas apresentadas na Consulta Pública nº 08/2025 desrespeitam esse critério ao preverem nova remuneração para ativos já amortizados, o que fere os princípios da modicidade e da eficiência.
Também os novos investimentos só devem ser incorporados à BRA após entrarem efetivamente em operação, com depreciação baseada na vida útil regulatória da respectiva classe de ativo, sem voltar a contabilizá-los  feitas  em depreciações anteriores. 
Além disso, qualquer novo ativo só pode ser adicionado à BRA mediante comprovação técnica e contábil de sua necessidade e prudência, respaldada por auditoria independente que valide sua existência física, condição operacional, vida útil e conformidade com as normas da ANP.
Recomenda-se que a ANP realize auditoria completa da Base Regulatória de Ativos (BRA) proposta pelas transportadoras, com conciliação físico-contábil-regulatória. Essa análise deve considerar o valor residual econômico dos ativos remanescentes dos contratos legados, cuja recuperação e remuneração já ocorreram durante a vigência contratual, de modo a evitar dupla contabilização e garantir aderência aos princípios da modicidade tarifária e da eficiência.
Por fim, a adoção de uma contabilidade regulatória padronizada, transparente e sujeita a revisões públicas é fundamental para evitar a dupla remuneração de ativos, reforçar a segurança jurídica e assegurar tarifas justas e equilibradas para o mercado e os consumidores.</t>
  </si>
  <si>
    <t>ENGENHARIA</t>
  </si>
  <si>
    <t>edmundosilva@abraget.com.br</t>
  </si>
  <si>
    <t>Marcos André Tottene</t>
  </si>
  <si>
    <t>Gerente de Suprimento de Gás</t>
  </si>
  <si>
    <t>tottene@scgas.com.br</t>
  </si>
  <si>
    <t>Raquel Caldas Ferreira</t>
  </si>
  <si>
    <t>Gerente de Mercado, Regulação e Tarifa</t>
  </si>
  <si>
    <t>raquel.ferreira@cigas.com.br</t>
  </si>
  <si>
    <t>Zevi Kann</t>
  </si>
  <si>
    <t>Consultoria</t>
  </si>
  <si>
    <t>Diretor</t>
  </si>
  <si>
    <t>zevi@zenergas.com.br</t>
  </si>
  <si>
    <t>-</t>
  </si>
  <si>
    <t>--</t>
  </si>
  <si>
    <t>Analista Técnica Regulatória</t>
  </si>
  <si>
    <t>mariaclara@abiogas.org.br</t>
  </si>
  <si>
    <t>Alessandro Locatelli</t>
  </si>
  <si>
    <t>Gerente de Regulação</t>
  </si>
  <si>
    <t>alessandro.locatelli@energisa.com.br</t>
  </si>
  <si>
    <t>Associação</t>
  </si>
  <si>
    <t>Secretária</t>
  </si>
  <si>
    <t>apine@apine.com.br</t>
  </si>
  <si>
    <t xml:space="preserve">Escritório de Advocacia </t>
  </si>
  <si>
    <t>Não</t>
  </si>
  <si>
    <t>liliana@almeidaemarcal.com.br</t>
  </si>
  <si>
    <t>Lucien Belmonte</t>
  </si>
  <si>
    <t>Presidente-executivo</t>
  </si>
  <si>
    <t>abcomex@abividro.org.br</t>
  </si>
  <si>
    <t>César Luis Yori</t>
  </si>
  <si>
    <t>clyori@quantumamerica.com</t>
  </si>
  <si>
    <t>Lucas de Carvalho Gomes</t>
  </si>
  <si>
    <t>Gerente de Regulação e Aquisição de Gás</t>
  </si>
  <si>
    <t>lucas.gomes@gasmig.com.br</t>
  </si>
  <si>
    <t>Augusto D'Alvaro Souza Salomon</t>
  </si>
  <si>
    <t>Sócio Diretor</t>
  </si>
  <si>
    <t>asalomon@salomonconsultoria.com.br</t>
  </si>
  <si>
    <t>Bruno Armbrust</t>
  </si>
  <si>
    <t>socio fundador</t>
  </si>
  <si>
    <t>bruno.arm.consultoria@outlook.com</t>
  </si>
  <si>
    <t>arubio@novix.com</t>
  </si>
  <si>
    <t>Marcos Roberto Lopomo</t>
  </si>
  <si>
    <t>Diretor Econômico Regulatório</t>
  </si>
  <si>
    <t>mlopomo@abegas.org.br</t>
  </si>
  <si>
    <t>Thays Ferreira Falcão</t>
  </si>
  <si>
    <t>Gerente de Estratégia</t>
  </si>
  <si>
    <t>thays.falcao@sulgas.com.vc</t>
  </si>
  <si>
    <t>Cesar Yori</t>
  </si>
  <si>
    <t>desop@mitsuigas.com.br</t>
  </si>
  <si>
    <t>LUIS FERNANDO QUILICI</t>
  </si>
  <si>
    <t>DIRETOR DE RELAÇÕES INSTITUCIONAIS</t>
  </si>
  <si>
    <t>aspacer@aspacer.com.br</t>
  </si>
  <si>
    <t>Sugere-se que a ANP exija da TAG a apresentação detalhada da projeção de custos de O&amp;M e G&amp;A para o ciclo 2026–2030, discriminados por natureza de despesa, centro de custo e função, conforme estabelece o art. 7º, III, da Resolução ANP nº 15/2014.</t>
  </si>
  <si>
    <t>Janilson Martins da Silva</t>
  </si>
  <si>
    <t>Gerente de Assuntos Regulatórios</t>
  </si>
  <si>
    <t>janilson.silva@ambarenergia.com.br</t>
  </si>
  <si>
    <t>Luciano Dias Losekann</t>
  </si>
  <si>
    <t>Professor - Pesquisador</t>
  </si>
  <si>
    <t>lucianolosekann@id.uff.br</t>
  </si>
  <si>
    <t>Guilherme de Castro e Souza</t>
  </si>
  <si>
    <t>Especialista</t>
  </si>
  <si>
    <t>gudsouza@firjan.com.br</t>
  </si>
  <si>
    <t>Diretoria Executiva de Gás Natural</t>
  </si>
  <si>
    <t>Diretoria</t>
  </si>
  <si>
    <t>diretoriaexecutivagn@ibp.org.br</t>
  </si>
  <si>
    <t xml:space="preserve">a)	A proposta em Consulta Pública não é aderente à regulação estabelecida para o tema pela ANP por meio da RANP 15/2014, dado que não é levado em conta o valor amortizado até o momento, conforme estabelecido no art. 6º, § 3º da referida resolução. Isso porque a proposta em Consulta Pública considera critérios contábeis como referência de depreciação regulatória aplicada à tarifa original. Tais critérios não são condizentes com o racional econômico original e não refletem a depreciação e amortização ocorridas até o momento.
Com base nas informações divulgadas pela ANP, conforme deliberação unânime da 1.157ª Reunião de Diretoria, realizada em 27/03/2025, e considerando as memórias de cálculo que estabeleceram as tarifas originais dos Contratos Legados, bem como as premissas de valor residual então adotadas, verifica-se que os Contratos Malha SE e Malha NE já se encontram amortizados em mais de 90%. Esse entendimento é corroborado por análise independente conduzida pela consultoria Calden, contratada pelo CdU. A CONTINUAÇÃO DO ITEM A) SEGUIRÁ NO MATERIAL ENVIADO EM ANEXO POR E-MAIL PELO IBP
b)	Não obstante o item (a) acima, as Notas Técnicas da BRA consideram como índice de referência para correção da inflação o IGP-M. Entretanto, o Decreto nº 12.153, de 27 de agosto de 2024 define o IPCA como referência.
Vale destacar ainda que as planilhas disponibilizadas apresentam diferentes versões, com valores de BRA que não são coerentes com os apresentados nas Notas Técnicas. Uma das explicações para esta diferença é a adoção do critério IPCA como fator de correção nas planilhas somente no horizonte mais recente do histórico, notadamente a partir de 2024.
c)	As Notas Técnicas da BRA introduzem o conceito de 'BRA Blindada', argumentando que o modelo encontra precedentes em outros segmentos regulados no Brasil tais como o segmento de distribuição de gás natural ou ainda a transmissão de energia elétrica. No entanto, ao analisar os códigos tarifários europeus — que possuem uma estrutura de  precificação do transporte de gás natural também com base no modelo  de entrada e saída (entry-exit) — não foi possível identificar a aplicação do mesmo conceito.
Além disso, é válido destacar que há diferenças substanciais na governança do processo decisório de investimentos no setor elétrico brasileiro em relação àquela verificada no setor de transporte de gás natural. 
Enquanto no setor elétrico, há uma maior grau de institucionalização de processos, com planejamento centralizado pela EPE, participação do CNPE e mecanismos de leilões públicos que conferem previsibilidade e transparência, no setor de transporte de gás as decisões de investimento são predominantemente privadas, com menor grau de coordenação e transparência. Essa diferença torna inadequada uma comparação direta entre os dois setores no contexto da aplicação de tarifas.
Nesse sentido, recomenda-se que a ANP realize uma avaliação crítica quanto à pertinência da aplicação do conceito de “BRA Blindada”, bem como de sua interpretação pelas transportadoras, levando em conta os impactos sobre a eficiência do mercado, a previsibilidade tarifária e a convergência com práticas internacionais.
</t>
  </si>
  <si>
    <t xml:space="preserve">A TBG propõe a utilização do fator postal, majoritariamente. Na alternativa 2, a transportadora estabelece fatores distintos para entrada (100% postal) e saída (90% postal e 10% locacional). </t>
  </si>
  <si>
    <t>Xerxes Flamarion Sabino</t>
  </si>
  <si>
    <t>Gerente Jurídico</t>
  </si>
  <si>
    <t>xerxes@msgas.com.br</t>
  </si>
  <si>
    <t>Flávia dos Santos Rodrigues</t>
  </si>
  <si>
    <t>Analista</t>
  </si>
  <si>
    <t>flavia.rodrigues@ntsbrasil.com</t>
  </si>
  <si>
    <t>Sergio Soares dos Santos</t>
  </si>
  <si>
    <t>Fundador</t>
  </si>
  <si>
    <t>sergiooares549@gmail.com</t>
  </si>
  <si>
    <t xml:space="preserve">
A tarifa deve refletir apenas custos e remuneração compatíveis com os riscos realmente assumidos na atividade regulada. No transporte, esses riscos são inferiores aos de outras etapas da cadeia porque vigora um regime de revenue cap com contratos ship-or-pay: não há exposição direta ao volume; a receita depende de disponibilidade, desempenho operacional e padrões de qualidade. Esse desenho limita o risco regulatório e, por consequência, o custo de capital aplicável deve ser mais baixo do que, por exemplo, na distribuição, que suporta integralmente oscilações de mercado.
A taxa de 9,41% proposta pelas transportadoras não guarda coerência com a natureza do negócio nem com práticas regulatórias no Brasil e no exterior, onde, para atividades de risco similar (transporte e transmissão), observam-se WACCs inferiores aos de distribuição. Parâmetros recentemente fixados por entes reguladores nacionais e estaduais apontam nessa direção.
Um WACC superestimado encarece desnecessariamente as tarifas, fere a modicidade e reduz a competitividade do gás natural. Assim, a ANP deve reavaliar a taxa sugerida, calibrando-a à realidade de risco do transporte.</t>
  </si>
  <si>
    <t xml:space="preserve">
Adotar índice oficial único (IPCA) para atualização anual e para eventual correção pelo método de Custo Histórico Corrigido pela Inflação (CHCI), vedando combinações que resultem em dupla indexação.
</t>
  </si>
  <si>
    <t>Adrianno Lorenzon / Juliana Rodrigues</t>
  </si>
  <si>
    <t>Diretor de Gás Natural / Especialista de Energia</t>
  </si>
  <si>
    <t>adrianno@abrace.org.br / juliana@abrace.org.br</t>
  </si>
  <si>
    <t>Paulo Homem</t>
  </si>
  <si>
    <t>Diretor Institucional Regulatorio</t>
  </si>
  <si>
    <t>paulo.homem@energisa.com.br</t>
  </si>
  <si>
    <t>Mariana Carlos Boechat</t>
  </si>
  <si>
    <t>mariana.boechat@edge.com.vc</t>
  </si>
  <si>
    <t>Bruno Pascon</t>
  </si>
  <si>
    <t xml:space="preserve">Consultoria Setorial </t>
  </si>
  <si>
    <t xml:space="preserve">Cofundador e Diretor </t>
  </si>
  <si>
    <t xml:space="preserve">bruno@cbie.com.br </t>
  </si>
  <si>
    <t>Sabrina Macedo</t>
  </si>
  <si>
    <t>ESPECIALISTA EM PLANEJAMENTO E ENERGIA</t>
  </si>
  <si>
    <t>sabrina.macedo@csn.com.br</t>
  </si>
  <si>
    <t>Contrib</t>
  </si>
  <si>
    <t>Linha</t>
  </si>
  <si>
    <t>Posição</t>
  </si>
  <si>
    <t>Contribuições</t>
  </si>
  <si>
    <t>Contribuições Recebidas:</t>
  </si>
  <si>
    <r>
      <t xml:space="preserve">Relatório da Consulta Pública nº 08/2025
</t>
    </r>
    <r>
      <rPr>
        <sz val="11"/>
        <color rgb="FF000000"/>
        <rFont val="Aptos Narrow"/>
        <family val="2"/>
        <scheme val="minor"/>
      </rPr>
      <t>ASSUNTO: Consulta Pública Tarifária sobre as propostas tarifárias para o ciclo regulatório 2026 a 2030 contendo a proposta de valoração da Base Regulatória de Ativos (BRA) dos operadores de gasodutos de transporte, que compõem a revisão tarifária periódica 
Processo nº 48610.209490/2025-12
Superintendência de Infraestrutura e Movimentação</t>
    </r>
  </si>
  <si>
    <t>Relatório da Consulta Pública nº 08/2025</t>
  </si>
  <si>
    <t>ASSUNTO: Consulta Pública Tarifária sobre as propostas tarifárias para o ciclo regulatório 2026 a 2030 contendo a proposta de valoração da Base Regulatória de Ativos (BRA) dos operadores de gasodutos de transporte, que compõem a revisão tarifária periódica quinquenal, e que possibilitarão a oferta de capacidade para o período de 2026 a 2030.</t>
  </si>
  <si>
    <t>Avaliação da base regulatória de ativos (BRA)11</t>
  </si>
  <si>
    <t>Avaliação da base regulatória de ativos (BRA)12</t>
  </si>
  <si>
    <t>Avaliação da base regulatória de ativos (BRA)13</t>
  </si>
  <si>
    <t>Critério de depreciação7</t>
  </si>
  <si>
    <t>Critério de depreciação8</t>
  </si>
  <si>
    <t>Critério de depreciação9</t>
  </si>
  <si>
    <t>Critério de depreciação10</t>
  </si>
  <si>
    <t>Critério de depreciação11</t>
  </si>
  <si>
    <t>Critério de depreciação12</t>
  </si>
  <si>
    <t>Critério de depreciação13</t>
  </si>
  <si>
    <t>DE</t>
  </si>
  <si>
    <t>Rótulos de Linha</t>
  </si>
  <si>
    <t>Contagem de Proposta</t>
  </si>
  <si>
    <t>tema</t>
  </si>
  <si>
    <t>qtd</t>
  </si>
  <si>
    <t>(vazio)</t>
  </si>
  <si>
    <t>Total Geral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</si>
</sst>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m/d/yy\ h:mm:ss"/>
    <numFmt numFmtId="166" formatCode="_-* #,##0_-;\-* #,##0_-;_-* &quot;-&quot;??_-;_-@_-"/>
  </numFmts>
  <fonts count="10">
    <font>
      <sz val="11"/>
      <color theme="1"/>
      <name val="Aptos Narrow"/>
      <family val="2"/>
      <scheme val="minor"/>
    </font>
    <font>
      <b/>
      <sz val="11"/>
      <color theme="0"/>
      <name val="Aptos Narrow"/>
      <family val="2"/>
      <scheme val="minor"/>
    </font>
    <font>
      <sz val="8"/>
      <name val="Aptos Narrow"/>
      <family val="2"/>
      <scheme val="minor"/>
    </font>
    <font>
      <sz val="11"/>
      <color theme="1"/>
      <name val="Aptos Narrow"/>
      <family val="2"/>
      <scheme val="minor"/>
    </font>
    <font>
      <b/>
      <sz val="11"/>
      <color theme="1"/>
      <name val="Aptos Narrow"/>
      <family val="2"/>
      <scheme val="minor"/>
    </font>
    <font>
      <sz val="11"/>
      <color rgb="FF000000"/>
      <name val="Aptos Narrow"/>
      <family val="2"/>
      <scheme val="minor"/>
    </font>
    <font>
      <b/>
      <sz val="11"/>
      <color rgb="FF000000"/>
      <name val="Aptos Narrow"/>
      <family val="2"/>
      <scheme val="minor"/>
    </font>
    <font>
      <b/>
      <sz val="11"/>
      <color rgb="FF000000"/>
      <name val="Aptos Narrow"/>
      <family val="2"/>
    </font>
    <font>
      <sz val="11"/>
      <color rgb="FF000000"/>
      <name val="Aptos Narrow"/>
      <family val="2"/>
    </font>
    <font>
      <sz val="11"/>
      <color rgb="FF000000"/>
      <name val="Aptos Narrow"/>
      <charset val="1"/>
    </font>
  </fonts>
  <fills count="7">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0"/>
        <bgColor indexed="64"/>
      </patternFill>
    </fill>
    <fill>
      <patternFill patternType="solid">
        <fgColor rgb="FFFFFFFF"/>
        <bgColor indexed="64"/>
      </patternFill>
    </fill>
  </fills>
  <borders count="9">
    <border>
      <left/>
      <right/>
      <top/>
      <bottom/>
      <diagonal/>
    </border>
    <border>
      <left style="thin">
        <color theme="4" tint="0.39997558519241921"/>
      </left>
      <right/>
      <top style="thin">
        <color theme="4" tint="0.39997558519241921"/>
      </top>
      <bottom style="thin">
        <color theme="4" tint="0.39997558519241921"/>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thin">
        <color theme="6"/>
      </right>
      <top style="thin">
        <color theme="6"/>
      </top>
      <bottom/>
      <diagonal/>
    </border>
  </borders>
  <cellStyleXfs count="3">
    <xf numFmtId="0" fontId="0" fillId="0" borderId="0"/>
    <xf numFmtId="9" fontId="3" fillId="0" borderId="0" applyFont="0" applyFill="0" applyBorder="0" applyAlignment="0" applyProtection="0"/>
    <xf numFmtId="164" fontId="3" fillId="0" borderId="0" applyFont="0" applyFill="0" applyBorder="0" applyAlignment="0" applyProtection="0"/>
  </cellStyleXfs>
  <cellXfs count="40">
    <xf numFmtId="0" fontId="0" fillId="0" borderId="0" xfId="0"/>
    <xf numFmtId="0" fontId="0" fillId="0" borderId="0" xfId="0" quotePrefix="1"/>
    <xf numFmtId="165" fontId="0" fillId="0" borderId="0" xfId="0" applyNumberFormat="1"/>
    <xf numFmtId="0" fontId="1" fillId="2" borderId="1" xfId="0" applyFont="1" applyFill="1" applyBorder="1"/>
    <xf numFmtId="0" fontId="0" fillId="3" borderId="1" xfId="0" applyFill="1" applyBorder="1"/>
    <xf numFmtId="0" fontId="0" fillId="0" borderId="1" xfId="0" applyBorder="1"/>
    <xf numFmtId="0" fontId="0" fillId="0" borderId="0" xfId="0" applyAlignment="1">
      <alignment horizontal="left" indent="1"/>
    </xf>
    <xf numFmtId="0" fontId="0" fillId="4" borderId="0" xfId="0" applyFill="1"/>
    <xf numFmtId="0" fontId="0" fillId="0" borderId="0" xfId="0" applyAlignment="1">
      <alignment wrapText="1"/>
    </xf>
    <xf numFmtId="0" fontId="0" fillId="0" borderId="0" xfId="0" applyAlignment="1">
      <alignment vertical="top"/>
    </xf>
    <xf numFmtId="0" fontId="0" fillId="0" borderId="0" xfId="0" applyAlignment="1">
      <alignment vertical="top" wrapText="1"/>
    </xf>
    <xf numFmtId="0" fontId="0" fillId="4" borderId="0" xfId="0" applyFill="1" applyAlignment="1">
      <alignment vertical="top"/>
    </xf>
    <xf numFmtId="9" fontId="0" fillId="0" borderId="0" xfId="1" applyFont="1"/>
    <xf numFmtId="0" fontId="0" fillId="5" borderId="0" xfId="0" applyFill="1" applyAlignment="1">
      <alignment vertical="top" wrapText="1"/>
    </xf>
    <xf numFmtId="0" fontId="5" fillId="0" borderId="0" xfId="0" applyFont="1"/>
    <xf numFmtId="0" fontId="4" fillId="0" borderId="0" xfId="0" applyFont="1"/>
    <xf numFmtId="0" fontId="6" fillId="0" borderId="0" xfId="0" applyFont="1"/>
    <xf numFmtId="0" fontId="0" fillId="0" borderId="0" xfId="0" applyAlignment="1">
      <alignment horizontal="left" vertical="top" wrapText="1"/>
    </xf>
    <xf numFmtId="0" fontId="0" fillId="0" borderId="8" xfId="0" applyBorder="1" applyAlignment="1">
      <alignment vertical="top" wrapText="1"/>
    </xf>
    <xf numFmtId="0" fontId="9" fillId="6" borderId="0" xfId="0" applyFont="1" applyFill="1" applyAlignment="1">
      <alignment vertical="center" wrapText="1"/>
    </xf>
    <xf numFmtId="0" fontId="9" fillId="6" borderId="0" xfId="0" applyFont="1" applyFill="1" applyAlignment="1">
      <alignment vertical="top" wrapText="1"/>
    </xf>
    <xf numFmtId="0" fontId="9" fillId="0" borderId="0" xfId="0" applyFont="1" applyAlignment="1">
      <alignment vertical="top" wrapText="1"/>
    </xf>
    <xf numFmtId="0" fontId="9" fillId="0" borderId="0" xfId="0" applyFont="1" applyAlignment="1">
      <alignment vertical="top"/>
    </xf>
    <xf numFmtId="0" fontId="9" fillId="0" borderId="0" xfId="0" applyFont="1"/>
    <xf numFmtId="0" fontId="0" fillId="5" borderId="0" xfId="0" applyFill="1" applyAlignment="1">
      <alignment vertical="top"/>
    </xf>
    <xf numFmtId="0" fontId="9" fillId="5" borderId="0" xfId="0" applyFont="1" applyFill="1" applyAlignment="1">
      <alignment vertical="center" wrapText="1"/>
    </xf>
    <xf numFmtId="0" fontId="9" fillId="5" borderId="0" xfId="0" applyFont="1" applyFill="1" applyAlignment="1">
      <alignment vertical="top" wrapText="1"/>
    </xf>
    <xf numFmtId="0" fontId="0" fillId="0" borderId="0" xfId="0" pivotButton="1"/>
    <xf numFmtId="0" fontId="0" fillId="0" borderId="0" xfId="0" applyAlignment="1">
      <alignment horizontal="left"/>
    </xf>
    <xf numFmtId="166" fontId="0" fillId="0" borderId="0" xfId="2" applyNumberFormat="1" applyFont="1"/>
    <xf numFmtId="166" fontId="0" fillId="0" borderId="0" xfId="0" applyNumberFormat="1"/>
    <xf numFmtId="0" fontId="6" fillId="0" borderId="0" xfId="0" applyFont="1" applyAlignment="1">
      <alignment horizontal="left" vertical="top" wrapText="1"/>
    </xf>
    <xf numFmtId="0" fontId="5" fillId="0" borderId="2" xfId="0" applyFont="1" applyBorder="1" applyAlignment="1">
      <alignment horizontal="center" wrapText="1"/>
    </xf>
    <xf numFmtId="0" fontId="5" fillId="0" borderId="5" xfId="0" applyFont="1" applyBorder="1" applyAlignment="1">
      <alignment horizontal="center" wrapText="1"/>
    </xf>
    <xf numFmtId="0" fontId="4" fillId="0" borderId="0" xfId="0" applyFont="1" applyAlignment="1">
      <alignment horizontal="left"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5" fillId="0" borderId="0" xfId="0" applyFont="1" applyAlignment="1">
      <alignment wrapText="1"/>
    </xf>
  </cellXfs>
  <cellStyles count="3">
    <cellStyle name="Normal" xfId="0" builtinId="0"/>
    <cellStyle name="Porcentagem" xfId="1" builtinId="5"/>
    <cellStyle name="Vírgula" xfId="2" builtinId="3"/>
  </cellStyles>
  <dxfs count="268">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0"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165" formatCode="m/d/yy\ h:mm:ss"/>
    </dxf>
    <dxf>
      <numFmt numFmtId="0" formatCode="General"/>
    </dxf>
    <dxf>
      <numFmt numFmtId="0" formatCode="General"/>
    </dxf>
    <dxf>
      <numFmt numFmtId="165" formatCode="m/d/yy\ h:mm:ss"/>
    </dxf>
    <dxf>
      <numFmt numFmtId="165" formatCode="m/d/yy\ h:mm:ss"/>
    </dxf>
    <dxf>
      <numFmt numFmtId="0" formatCode="General"/>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microsoft.com/office/2022/10/relationships/richValueRel" Target="richData/richValueRel.xml"/><Relationship Id="rId3" Type="http://schemas.openxmlformats.org/officeDocument/2006/relationships/worksheet" Target="worksheets/sheet3.xml"/><Relationship Id="rId21" Type="http://schemas.microsoft.com/office/2017/06/relationships/rdRichValueTypes" Target="richData/rdRichValueTyp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sharedStrings" Target="sharedStrings.xml"/><Relationship Id="rId20"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microsoft.com/office/2017/06/relationships/rdRichValue" Target="richData/rdrichvalu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pt-BR"/>
              <a:t>participantes cp 08/2025</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pt-BR"/>
        </a:p>
      </c:txPr>
    </c:title>
    <c:autoTitleDeleted val="0"/>
    <c:plotArea>
      <c:layout/>
      <c:pieChart>
        <c:varyColors val="1"/>
        <c:ser>
          <c:idx val="0"/>
          <c:order val="0"/>
          <c:dPt>
            <c:idx val="0"/>
            <c:bubble3D val="0"/>
            <c:spPr>
              <a:solidFill>
                <a:schemeClr val="accent1"/>
              </a:solidFill>
              <a:ln>
                <a:noFill/>
              </a:ln>
              <a:effectLst>
                <a:outerShdw blurRad="63500" sx="102000" sy="102000" algn="ctr" rotWithShape="0">
                  <a:prstClr val="black">
                    <a:alpha val="20000"/>
                  </a:prstClr>
                </a:outerShdw>
              </a:effectLst>
            </c:spPr>
          </c:dPt>
          <c:dPt>
            <c:idx val="1"/>
            <c:bubble3D val="0"/>
            <c:spPr>
              <a:solidFill>
                <a:schemeClr val="accent2"/>
              </a:solidFill>
              <a:ln>
                <a:noFill/>
              </a:ln>
              <a:effectLst>
                <a:outerShdw blurRad="63500" sx="102000" sy="102000" algn="ctr" rotWithShape="0">
                  <a:prstClr val="black">
                    <a:alpha val="20000"/>
                  </a:prstClr>
                </a:outerShdw>
              </a:effectLst>
            </c:spPr>
          </c:dPt>
          <c:dPt>
            <c:idx val="2"/>
            <c:bubble3D val="0"/>
            <c:spPr>
              <a:solidFill>
                <a:schemeClr val="accent3"/>
              </a:solidFill>
              <a:ln>
                <a:noFill/>
              </a:ln>
              <a:effectLst>
                <a:outerShdw blurRad="63500" sx="102000" sy="102000" algn="ctr" rotWithShape="0">
                  <a:prstClr val="black">
                    <a:alpha val="20000"/>
                  </a:prstClr>
                </a:outerShdw>
              </a:effectLst>
            </c:spPr>
          </c:dPt>
          <c:dPt>
            <c:idx val="3"/>
            <c:bubble3D val="0"/>
            <c:spPr>
              <a:solidFill>
                <a:schemeClr val="accent4"/>
              </a:solidFill>
              <a:ln>
                <a:noFill/>
              </a:ln>
              <a:effectLst>
                <a:outerShdw blurRad="63500" sx="102000" sy="102000" algn="ctr" rotWithShape="0">
                  <a:prstClr val="black">
                    <a:alpha val="20000"/>
                  </a:prstClr>
                </a:outerShdw>
              </a:effectLst>
            </c:spPr>
          </c:dPt>
          <c:dPt>
            <c:idx val="4"/>
            <c:bubble3D val="0"/>
            <c:spPr>
              <a:solidFill>
                <a:schemeClr val="accent5"/>
              </a:solidFill>
              <a:ln>
                <a:noFill/>
              </a:ln>
              <a:effectLst>
                <a:outerShdw blurRad="63500" sx="102000" sy="102000" algn="ctr" rotWithShape="0">
                  <a:prstClr val="black">
                    <a:alpha val="20000"/>
                  </a:prstClr>
                </a:outerShdw>
              </a:effectLst>
            </c:spPr>
          </c:dPt>
          <c:dPt>
            <c:idx val="5"/>
            <c:bubble3D val="0"/>
            <c:spPr>
              <a:solidFill>
                <a:schemeClr val="accent6"/>
              </a:solidFill>
              <a:ln>
                <a:noFill/>
              </a:ln>
              <a:effectLst>
                <a:outerShdw blurRad="63500" sx="102000" sy="102000" algn="ctr" rotWithShape="0">
                  <a:prstClr val="black">
                    <a:alpha val="20000"/>
                  </a:prstClr>
                </a:outerShdw>
              </a:effectLst>
            </c:spPr>
          </c:dPt>
          <c:dLbls>
            <c:dLbl>
              <c:idx val="0"/>
              <c:layout>
                <c:manualLayout>
                  <c:x val="2.8985507246376753E-2"/>
                  <c:y val="-1.616677385145396E-17"/>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pt-BR"/>
                </a:p>
              </c:txPr>
              <c:dLblPos val="outEnd"/>
              <c:showLegendKey val="0"/>
              <c:showVal val="0"/>
              <c:showCatName val="1"/>
              <c:showSerName val="0"/>
              <c:showPercent val="1"/>
              <c:showBubbleSize val="0"/>
              <c:extLst>
                <c:ext xmlns:c15="http://schemas.microsoft.com/office/drawing/2012/chart" uri="{CE6537A1-D6FC-4f65-9D91-7224C49458BB}"/>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pt-BR"/>
                </a:p>
              </c:txPr>
              <c:dLblPos val="outEnd"/>
              <c:showLegendKey val="0"/>
              <c:showVal val="0"/>
              <c:showCatName val="1"/>
              <c:showSerName val="0"/>
              <c:showPercent val="1"/>
              <c:showBubbleSize val="0"/>
              <c:extLst>
                <c:ext xmlns:c15="http://schemas.microsoft.com/office/drawing/2012/chart" uri="{CE6537A1-D6FC-4f65-9D91-7224C49458BB}"/>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pt-BR"/>
                </a:p>
              </c:txPr>
              <c:dLblPos val="outEnd"/>
              <c:showLegendKey val="0"/>
              <c:showVal val="0"/>
              <c:showCatName val="1"/>
              <c:showSerName val="0"/>
              <c:showPercent val="1"/>
              <c:showBubbleSize val="0"/>
              <c:extLst>
                <c:ext xmlns:c15="http://schemas.microsoft.com/office/drawing/2012/chart" uri="{CE6537A1-D6FC-4f65-9D91-7224C49458BB}"/>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pt-BR"/>
                </a:p>
              </c:txPr>
              <c:dLblPos val="outEnd"/>
              <c:showLegendKey val="0"/>
              <c:showVal val="0"/>
              <c:showCatName val="1"/>
              <c:showSerName val="0"/>
              <c:showPercent val="1"/>
              <c:showBubbleSize val="0"/>
              <c:extLst>
                <c:ext xmlns:c15="http://schemas.microsoft.com/office/drawing/2012/chart" uri="{CE6537A1-D6FC-4f65-9D91-7224C49458BB}"/>
              </c:extLst>
            </c:dLbl>
            <c:dLbl>
              <c:idx val="5"/>
              <c:layout>
                <c:manualLayout>
                  <c:x val="-7.2462500158494677E-3"/>
                  <c:y val="-1.7636684303350969E-2"/>
                </c:manualLayout>
              </c:layout>
              <c:spPr>
                <a:noFill/>
                <a:ln>
                  <a:noFill/>
                </a:ln>
                <a:effectLst/>
              </c:spPr>
              <c:txPr>
                <a:bodyPr rot="0" spcFirstLastPara="1" vertOverflow="ellipsis" vert="horz" wrap="square" lIns="38100" tIns="19050" rIns="38100" bIns="19050" anchor="ctr" anchorCtr="1">
                  <a:noAutofit/>
                </a:bodyPr>
                <a:lstStyle/>
                <a:p>
                  <a:pPr>
                    <a:defRPr sz="1000" b="1" i="0" u="none" strike="noStrike" kern="1200" spc="0" baseline="0">
                      <a:solidFill>
                        <a:schemeClr val="accent6"/>
                      </a:solidFill>
                      <a:latin typeface="+mn-lt"/>
                      <a:ea typeface="+mn-ea"/>
                      <a:cs typeface="+mn-cs"/>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manualLayout>
                      <c:w val="0.24840579710144928"/>
                      <c:h val="0.11857184518601842"/>
                    </c:manualLayout>
                  </c15:layout>
                </c:ext>
              </c:extLst>
            </c:dLbl>
            <c:spPr>
              <a:noFill/>
              <a:ln>
                <a:noFill/>
              </a:ln>
              <a:effectLst/>
            </c:sp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Planilha2!$B$4:$B$9</c:f>
              <c:strCache>
                <c:ptCount val="6"/>
                <c:pt idx="0">
                  <c:v>Academia</c:v>
                </c:pt>
                <c:pt idx="1">
                  <c:v>Agente Econômico</c:v>
                </c:pt>
                <c:pt idx="2">
                  <c:v>Consultorias e escritório de advocacia</c:v>
                </c:pt>
                <c:pt idx="3">
                  <c:v>Instituição Governamental</c:v>
                </c:pt>
                <c:pt idx="4">
                  <c:v>Órgão de Classe ou Associação</c:v>
                </c:pt>
                <c:pt idx="5">
                  <c:v>Consumidor ou Usuário de Serviços</c:v>
                </c:pt>
              </c:strCache>
            </c:strRef>
          </c:cat>
          <c:val>
            <c:numRef>
              <c:f>Planilha2!$C$4:$C$9</c:f>
              <c:numCache>
                <c:formatCode>General</c:formatCode>
                <c:ptCount val="6"/>
                <c:pt idx="0">
                  <c:v>1</c:v>
                </c:pt>
                <c:pt idx="1">
                  <c:v>12</c:v>
                </c:pt>
                <c:pt idx="2">
                  <c:v>6</c:v>
                </c:pt>
                <c:pt idx="3">
                  <c:v>2</c:v>
                </c:pt>
                <c:pt idx="4">
                  <c:v>10</c:v>
                </c:pt>
                <c:pt idx="5">
                  <c:v>2</c:v>
                </c:pt>
              </c:numCache>
            </c:numRef>
          </c:val>
          <c:extLst>
            <c:ext xmlns:c16="http://schemas.microsoft.com/office/drawing/2014/chart" uri="{C3380CC4-5D6E-409C-BE32-E72D297353CC}">
              <c16:uniqueId val="{00000017-FDD9-4883-BA52-1A5E68365C06}"/>
            </c:ext>
          </c:extLst>
        </c:ser>
        <c:dLbls>
          <c:dLblPos val="outEnd"/>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pt-BR"/>
              <a:t>participantes cp 08/2025</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pt-BR"/>
        </a:p>
      </c:txPr>
    </c:title>
    <c:autoTitleDeleted val="0"/>
    <c:plotArea>
      <c:layout/>
      <c:pieChart>
        <c:varyColors val="1"/>
        <c:ser>
          <c:idx val="0"/>
          <c:order val="0"/>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747D-4232-B5AC-95CF77DE6DEB}"/>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2-747D-4232-B5AC-95CF77DE6DEB}"/>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747D-4232-B5AC-95CF77DE6DEB}"/>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4-747D-4232-B5AC-95CF77DE6DEB}"/>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747D-4232-B5AC-95CF77DE6DEB}"/>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6-747D-4232-B5AC-95CF77DE6DEB}"/>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747D-4232-B5AC-95CF77DE6DEB}"/>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8-747D-4232-B5AC-95CF77DE6DEB}"/>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747D-4232-B5AC-95CF77DE6DEB}"/>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A-747D-4232-B5AC-95CF77DE6DEB}"/>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pt-BR"/>
                </a:p>
              </c:txPr>
              <c:dLblPos val="outEnd"/>
              <c:showLegendKey val="0"/>
              <c:showVal val="0"/>
              <c:showCatName val="1"/>
              <c:showSerName val="0"/>
              <c:showPercent val="1"/>
              <c:showBubbleSize val="0"/>
              <c:extLst>
                <c:ext xmlns:c16="http://schemas.microsoft.com/office/drawing/2014/chart" uri="{C3380CC4-5D6E-409C-BE32-E72D297353CC}">
                  <c16:uniqueId val="{00000001-747D-4232-B5AC-95CF77DE6DEB}"/>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pt-BR"/>
                </a:p>
              </c:txPr>
              <c:dLblPos val="outEnd"/>
              <c:showLegendKey val="0"/>
              <c:showVal val="0"/>
              <c:showCatName val="1"/>
              <c:showSerName val="0"/>
              <c:showPercent val="1"/>
              <c:showBubbleSize val="0"/>
              <c:extLst>
                <c:ext xmlns:c16="http://schemas.microsoft.com/office/drawing/2014/chart" uri="{C3380CC4-5D6E-409C-BE32-E72D297353CC}">
                  <c16:uniqueId val="{00000002-747D-4232-B5AC-95CF77DE6DEB}"/>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pt-BR"/>
                </a:p>
              </c:txPr>
              <c:dLblPos val="outEnd"/>
              <c:showLegendKey val="0"/>
              <c:showVal val="0"/>
              <c:showCatName val="1"/>
              <c:showSerName val="0"/>
              <c:showPercent val="1"/>
              <c:showBubbleSize val="0"/>
              <c:extLst>
                <c:ext xmlns:c16="http://schemas.microsoft.com/office/drawing/2014/chart" uri="{C3380CC4-5D6E-409C-BE32-E72D297353CC}">
                  <c16:uniqueId val="{00000003-747D-4232-B5AC-95CF77DE6DEB}"/>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pt-BR"/>
                </a:p>
              </c:txPr>
              <c:dLblPos val="outEnd"/>
              <c:showLegendKey val="0"/>
              <c:showVal val="0"/>
              <c:showCatName val="1"/>
              <c:showSerName val="0"/>
              <c:showPercent val="1"/>
              <c:showBubbleSize val="0"/>
              <c:extLst>
                <c:ext xmlns:c16="http://schemas.microsoft.com/office/drawing/2014/chart" uri="{C3380CC4-5D6E-409C-BE32-E72D297353CC}">
                  <c16:uniqueId val="{00000004-747D-4232-B5AC-95CF77DE6DEB}"/>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pt-BR"/>
                </a:p>
              </c:txPr>
              <c:dLblPos val="outEnd"/>
              <c:showLegendKey val="0"/>
              <c:showVal val="0"/>
              <c:showCatName val="1"/>
              <c:showSerName val="0"/>
              <c:showPercent val="1"/>
              <c:showBubbleSize val="0"/>
              <c:extLst>
                <c:ext xmlns:c16="http://schemas.microsoft.com/office/drawing/2014/chart" uri="{C3380CC4-5D6E-409C-BE32-E72D297353CC}">
                  <c16:uniqueId val="{00000005-747D-4232-B5AC-95CF77DE6DEB}"/>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pt-BR"/>
                </a:p>
              </c:txPr>
              <c:dLblPos val="outEnd"/>
              <c:showLegendKey val="0"/>
              <c:showVal val="0"/>
              <c:showCatName val="1"/>
              <c:showSerName val="0"/>
              <c:showPercent val="1"/>
              <c:showBubbleSize val="0"/>
              <c:extLst>
                <c:ext xmlns:c16="http://schemas.microsoft.com/office/drawing/2014/chart" uri="{C3380CC4-5D6E-409C-BE32-E72D297353CC}">
                  <c16:uniqueId val="{00000006-747D-4232-B5AC-95CF77DE6DEB}"/>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pt-BR"/>
                </a:p>
              </c:txPr>
              <c:dLblPos val="outEnd"/>
              <c:showLegendKey val="0"/>
              <c:showVal val="0"/>
              <c:showCatName val="1"/>
              <c:showSerName val="0"/>
              <c:showPercent val="1"/>
              <c:showBubbleSize val="0"/>
              <c:extLst>
                <c:ext xmlns:c16="http://schemas.microsoft.com/office/drawing/2014/chart" uri="{C3380CC4-5D6E-409C-BE32-E72D297353CC}">
                  <c16:uniqueId val="{00000007-747D-4232-B5AC-95CF77DE6DEB}"/>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8-747D-4232-B5AC-95CF77DE6DEB}"/>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9-747D-4232-B5AC-95CF77DE6DEB}"/>
                </c:ext>
              </c:extLst>
            </c:dLbl>
            <c:dLbl>
              <c:idx val="9"/>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pt-BR"/>
                </a:p>
              </c:txPr>
              <c:dLblPos val="outEnd"/>
              <c:showLegendKey val="0"/>
              <c:showVal val="0"/>
              <c:showCatName val="1"/>
              <c:showSerName val="0"/>
              <c:showPercent val="1"/>
              <c:showBubbleSize val="0"/>
              <c:extLst>
                <c:ext xmlns:c16="http://schemas.microsoft.com/office/drawing/2014/chart" uri="{C3380CC4-5D6E-409C-BE32-E72D297353CC}">
                  <c16:uniqueId val="{0000000A-747D-4232-B5AC-95CF77DE6DEB}"/>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Planilha2!$B$4:$B$13</c:f>
              <c:strCache>
                <c:ptCount val="6"/>
                <c:pt idx="0">
                  <c:v>Academia</c:v>
                </c:pt>
                <c:pt idx="1">
                  <c:v>Agente Econômico</c:v>
                </c:pt>
                <c:pt idx="2">
                  <c:v>Consultorias e escritório de advocacia</c:v>
                </c:pt>
                <c:pt idx="3">
                  <c:v>Instituição Governamental</c:v>
                </c:pt>
                <c:pt idx="4">
                  <c:v>Órgão de Classe ou Associação</c:v>
                </c:pt>
                <c:pt idx="5">
                  <c:v>Consumidor ou Usuário de Serviços</c:v>
                </c:pt>
              </c:strCache>
            </c:strRef>
          </c:cat>
          <c:val>
            <c:numRef>
              <c:f>Planilha2!$C$4:$C$13</c:f>
              <c:numCache>
                <c:formatCode>General</c:formatCode>
                <c:ptCount val="10"/>
                <c:pt idx="0">
                  <c:v>1</c:v>
                </c:pt>
                <c:pt idx="1">
                  <c:v>12</c:v>
                </c:pt>
                <c:pt idx="2">
                  <c:v>6</c:v>
                </c:pt>
                <c:pt idx="3">
                  <c:v>2</c:v>
                </c:pt>
                <c:pt idx="4">
                  <c:v>10</c:v>
                </c:pt>
                <c:pt idx="5">
                  <c:v>2</c:v>
                </c:pt>
              </c:numCache>
            </c:numRef>
          </c:val>
          <c:extLst>
            <c:ext xmlns:c16="http://schemas.microsoft.com/office/drawing/2014/chart" uri="{C3380CC4-5D6E-409C-BE32-E72D297353CC}">
              <c16:uniqueId val="{00000000-747D-4232-B5AC-95CF77DE6DEB}"/>
            </c:ext>
          </c:extLst>
        </c:ser>
        <c:dLbls>
          <c:dLblPos val="outEnd"/>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pt-BR"/>
              <a:t>participantes cp 08/2025</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pt-BR"/>
        </a:p>
      </c:txPr>
    </c:title>
    <c:autoTitleDeleted val="0"/>
    <c:plotArea>
      <c:layout/>
      <c:pieChart>
        <c:varyColors val="1"/>
        <c:ser>
          <c:idx val="0"/>
          <c:order val="0"/>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C738-4982-BDB3-4229332B82F5}"/>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C738-4982-BDB3-4229332B82F5}"/>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C738-4982-BDB3-4229332B82F5}"/>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C738-4982-BDB3-4229332B82F5}"/>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C738-4982-BDB3-4229332B82F5}"/>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C738-4982-BDB3-4229332B82F5}"/>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C738-4982-BDB3-4229332B82F5}"/>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C738-4982-BDB3-4229332B82F5}"/>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C738-4982-BDB3-4229332B82F5}"/>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C738-4982-BDB3-4229332B82F5}"/>
              </c:ext>
            </c:extLst>
          </c:dPt>
          <c:dLbls>
            <c:dLbl>
              <c:idx val="0"/>
              <c:layout>
                <c:manualLayout>
                  <c:x val="1.3888888888888888E-2"/>
                  <c:y val="-9.4891933475925411E-18"/>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738-4982-BDB3-4229332B82F5}"/>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pt-BR"/>
                </a:p>
              </c:txPr>
              <c:dLblPos val="outEnd"/>
              <c:showLegendKey val="0"/>
              <c:showVal val="0"/>
              <c:showCatName val="1"/>
              <c:showSerName val="0"/>
              <c:showPercent val="1"/>
              <c:showBubbleSize val="0"/>
              <c:extLst>
                <c:ext xmlns:c16="http://schemas.microsoft.com/office/drawing/2014/chart" uri="{C3380CC4-5D6E-409C-BE32-E72D297353CC}">
                  <c16:uniqueId val="{00000003-C738-4982-BDB3-4229332B82F5}"/>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pt-BR"/>
                </a:p>
              </c:txPr>
              <c:dLblPos val="outEnd"/>
              <c:showLegendKey val="0"/>
              <c:showVal val="0"/>
              <c:showCatName val="1"/>
              <c:showSerName val="0"/>
              <c:showPercent val="1"/>
              <c:showBubbleSize val="0"/>
              <c:extLst>
                <c:ext xmlns:c16="http://schemas.microsoft.com/office/drawing/2014/chart" uri="{C3380CC4-5D6E-409C-BE32-E72D297353CC}">
                  <c16:uniqueId val="{00000005-C738-4982-BDB3-4229332B82F5}"/>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pt-BR"/>
                </a:p>
              </c:txPr>
              <c:dLblPos val="outEnd"/>
              <c:showLegendKey val="0"/>
              <c:showVal val="0"/>
              <c:showCatName val="1"/>
              <c:showSerName val="0"/>
              <c:showPercent val="1"/>
              <c:showBubbleSize val="0"/>
              <c:extLst>
                <c:ext xmlns:c16="http://schemas.microsoft.com/office/drawing/2014/chart" uri="{C3380CC4-5D6E-409C-BE32-E72D297353CC}">
                  <c16:uniqueId val="{00000007-C738-4982-BDB3-4229332B82F5}"/>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pt-BR"/>
                </a:p>
              </c:txPr>
              <c:dLblPos val="outEnd"/>
              <c:showLegendKey val="0"/>
              <c:showVal val="0"/>
              <c:showCatName val="1"/>
              <c:showSerName val="0"/>
              <c:showPercent val="1"/>
              <c:showBubbleSize val="0"/>
              <c:extLst>
                <c:ext xmlns:c16="http://schemas.microsoft.com/office/drawing/2014/chart" uri="{C3380CC4-5D6E-409C-BE32-E72D297353CC}">
                  <c16:uniqueId val="{00000009-C738-4982-BDB3-4229332B82F5}"/>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pt-BR"/>
                </a:p>
              </c:txPr>
              <c:dLblPos val="outEnd"/>
              <c:showLegendKey val="0"/>
              <c:showVal val="0"/>
              <c:showCatName val="1"/>
              <c:showSerName val="0"/>
              <c:showPercent val="1"/>
              <c:showBubbleSize val="0"/>
              <c:extLst>
                <c:ext xmlns:c16="http://schemas.microsoft.com/office/drawing/2014/chart" uri="{C3380CC4-5D6E-409C-BE32-E72D297353CC}">
                  <c16:uniqueId val="{0000000B-C738-4982-BDB3-4229332B82F5}"/>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pt-BR"/>
                </a:p>
              </c:txPr>
              <c:dLblPos val="outEnd"/>
              <c:showLegendKey val="0"/>
              <c:showVal val="0"/>
              <c:showCatName val="1"/>
              <c:showSerName val="0"/>
              <c:showPercent val="1"/>
              <c:showBubbleSize val="0"/>
              <c:extLst>
                <c:ext xmlns:c16="http://schemas.microsoft.com/office/drawing/2014/chart" uri="{C3380CC4-5D6E-409C-BE32-E72D297353CC}">
                  <c16:uniqueId val="{0000000D-C738-4982-BDB3-4229332B82F5}"/>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F-C738-4982-BDB3-4229332B82F5}"/>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11-C738-4982-BDB3-4229332B82F5}"/>
                </c:ext>
              </c:extLst>
            </c:dLbl>
            <c:dLbl>
              <c:idx val="9"/>
              <c:layout>
                <c:manualLayout>
                  <c:x val="-1.5046296296296295E-2"/>
                  <c:y val="-9.4891933475925411E-18"/>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C738-4982-BDB3-4229332B82F5}"/>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Planilha2!$B$4:$B$13</c:f>
              <c:strCache>
                <c:ptCount val="6"/>
                <c:pt idx="0">
                  <c:v>Academia</c:v>
                </c:pt>
                <c:pt idx="1">
                  <c:v>Agente Econômico</c:v>
                </c:pt>
                <c:pt idx="2">
                  <c:v>Consultorias e escritório de advocacia</c:v>
                </c:pt>
                <c:pt idx="3">
                  <c:v>Instituição Governamental</c:v>
                </c:pt>
                <c:pt idx="4">
                  <c:v>Órgão de Classe ou Associação</c:v>
                </c:pt>
                <c:pt idx="5">
                  <c:v>Consumidor ou Usuário de Serviços</c:v>
                </c:pt>
              </c:strCache>
            </c:strRef>
          </c:cat>
          <c:val>
            <c:numRef>
              <c:f>Planilha2!$C$4:$C$13</c:f>
              <c:numCache>
                <c:formatCode>General</c:formatCode>
                <c:ptCount val="10"/>
                <c:pt idx="0">
                  <c:v>1</c:v>
                </c:pt>
                <c:pt idx="1">
                  <c:v>12</c:v>
                </c:pt>
                <c:pt idx="2">
                  <c:v>6</c:v>
                </c:pt>
                <c:pt idx="3">
                  <c:v>2</c:v>
                </c:pt>
                <c:pt idx="4">
                  <c:v>10</c:v>
                </c:pt>
                <c:pt idx="5">
                  <c:v>2</c:v>
                </c:pt>
              </c:numCache>
            </c:numRef>
          </c:val>
          <c:extLst>
            <c:ext xmlns:c16="http://schemas.microsoft.com/office/drawing/2014/chart" uri="{C3380CC4-5D6E-409C-BE32-E72D297353CC}">
              <c16:uniqueId val="{00000016-C738-4982-BDB3-4229332B82F5}"/>
            </c:ext>
          </c:extLst>
        </c:ser>
        <c:dLbls>
          <c:dLblPos val="outEnd"/>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a:t>Participantes CP 08/2025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clustered"/>
        <c:varyColors val="0"/>
        <c:ser>
          <c:idx val="0"/>
          <c:order val="0"/>
          <c:spPr>
            <a:solidFill>
              <a:schemeClr val="accent1"/>
            </a:solidFill>
            <a:ln>
              <a:noFill/>
            </a:ln>
            <a:effectLst/>
          </c:spPr>
          <c:invertIfNegative val="0"/>
          <c:cat>
            <c:strRef>
              <c:f>Planilha2!$B$22:$B$32</c:f>
              <c:strCache>
                <c:ptCount val="11"/>
                <c:pt idx="0">
                  <c:v>Agente Econômico</c:v>
                </c:pt>
                <c:pt idx="1">
                  <c:v>Órgão de Classe ou Associação</c:v>
                </c:pt>
                <c:pt idx="2">
                  <c:v>Consultoria</c:v>
                </c:pt>
                <c:pt idx="3">
                  <c:v>Consumidor ou Usuário de Serviços</c:v>
                </c:pt>
                <c:pt idx="4">
                  <c:v>Instituição Governamental</c:v>
                </c:pt>
                <c:pt idx="5">
                  <c:v>Academia</c:v>
                </c:pt>
                <c:pt idx="6">
                  <c:v>Associação</c:v>
                </c:pt>
                <c:pt idx="7">
                  <c:v>Consultor</c:v>
                </c:pt>
                <c:pt idx="8">
                  <c:v>Consultoria Setorial </c:v>
                </c:pt>
                <c:pt idx="9">
                  <c:v>Escritório de Advocacia </c:v>
                </c:pt>
                <c:pt idx="10">
                  <c:v>Salomon Consultoria</c:v>
                </c:pt>
              </c:strCache>
            </c:strRef>
          </c:cat>
          <c:val>
            <c:numRef>
              <c:f>Planilha2!$C$22:$C$32</c:f>
              <c:numCache>
                <c:formatCode>General</c:formatCode>
                <c:ptCount val="11"/>
                <c:pt idx="0">
                  <c:v>12</c:v>
                </c:pt>
                <c:pt idx="1">
                  <c:v>9</c:v>
                </c:pt>
                <c:pt idx="2">
                  <c:v>2</c:v>
                </c:pt>
                <c:pt idx="3">
                  <c:v>2</c:v>
                </c:pt>
                <c:pt idx="4">
                  <c:v>2</c:v>
                </c:pt>
                <c:pt idx="5">
                  <c:v>1</c:v>
                </c:pt>
                <c:pt idx="6">
                  <c:v>1</c:v>
                </c:pt>
                <c:pt idx="7">
                  <c:v>1</c:v>
                </c:pt>
                <c:pt idx="8">
                  <c:v>1</c:v>
                </c:pt>
                <c:pt idx="9">
                  <c:v>1</c:v>
                </c:pt>
                <c:pt idx="10">
                  <c:v>1</c:v>
                </c:pt>
              </c:numCache>
            </c:numRef>
          </c:val>
          <c:extLst>
            <c:ext xmlns:c16="http://schemas.microsoft.com/office/drawing/2014/chart" uri="{C3380CC4-5D6E-409C-BE32-E72D297353CC}">
              <c16:uniqueId val="{00000000-C10A-4E3F-839F-51C323946C2F}"/>
            </c:ext>
          </c:extLst>
        </c:ser>
        <c:dLbls>
          <c:showLegendKey val="0"/>
          <c:showVal val="0"/>
          <c:showCatName val="0"/>
          <c:showSerName val="0"/>
          <c:showPercent val="0"/>
          <c:showBubbleSize val="0"/>
        </c:dLbls>
        <c:gapWidth val="219"/>
        <c:overlap val="-27"/>
        <c:axId val="1287896672"/>
        <c:axId val="1287900992"/>
      </c:barChart>
      <c:catAx>
        <c:axId val="1287896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287900992"/>
        <c:crosses val="autoZero"/>
        <c:auto val="1"/>
        <c:lblAlgn val="ctr"/>
        <c:lblOffset val="100"/>
        <c:noMultiLvlLbl val="0"/>
      </c:catAx>
      <c:valAx>
        <c:axId val="12879009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287896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chemeClr val="lt1"/>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Planilha3!$F$5:$F$17</c:f>
              <c:strCache>
                <c:ptCount val="13"/>
                <c:pt idx="0">
                  <c:v>Utilização do fator locacional / tarifa postal</c:v>
                </c:pt>
                <c:pt idx="1">
                  <c:v>Recuperação da RMP entre os pontos de entrada e saída (split)</c:v>
                </c:pt>
                <c:pt idx="2">
                  <c:v>Critérios de reajustes (atualização monetária) da tarifa de transporte</c:v>
                </c:pt>
                <c:pt idx="3">
                  <c:v>Estruturação financeira do projeto</c:v>
                </c:pt>
                <c:pt idx="4">
                  <c:v>Investimentos realizados e a projeção de investimentos futuros necessários a manutenção do sistema de transporte</c:v>
                </c:pt>
                <c:pt idx="5">
                  <c:v>Desconto nas tarifas de interconexão</c:v>
                </c:pt>
                <c:pt idx="6">
                  <c:v>Comentários adicionais</c:v>
                </c:pt>
                <c:pt idx="7">
                  <c:v>Fluxo de caixa descontado</c:v>
                </c:pt>
                <c:pt idx="8">
                  <c:v>Critérios de depreciação</c:v>
                </c:pt>
                <c:pt idx="9">
                  <c:v>Custo médio ponderado do capital</c:v>
                </c:pt>
                <c:pt idx="10">
                  <c:v>Projeção de demanda por capacidade</c:v>
                </c:pt>
                <c:pt idx="11">
                  <c:v>Projeção de custos de operação e manutenção (O&amp;M) e despesas gerais e administrativas (G&amp;A)</c:v>
                </c:pt>
                <c:pt idx="12">
                  <c:v>Avaliação da base regulatória de ativos (BRA)</c:v>
                </c:pt>
              </c:strCache>
            </c:strRef>
          </c:cat>
          <c:val>
            <c:numRef>
              <c:f>Planilha3!$G$5:$G$17</c:f>
              <c:numCache>
                <c:formatCode>_-* #,##0_-;\-* #,##0_-;_-* "-"??_-;_-@_-</c:formatCode>
                <c:ptCount val="13"/>
                <c:pt idx="0">
                  <c:v>33</c:v>
                </c:pt>
                <c:pt idx="1">
                  <c:v>39</c:v>
                </c:pt>
                <c:pt idx="2">
                  <c:v>43</c:v>
                </c:pt>
                <c:pt idx="3">
                  <c:v>47</c:v>
                </c:pt>
                <c:pt idx="4">
                  <c:v>47</c:v>
                </c:pt>
                <c:pt idx="5">
                  <c:v>48</c:v>
                </c:pt>
                <c:pt idx="6">
                  <c:v>49</c:v>
                </c:pt>
                <c:pt idx="7">
                  <c:v>51</c:v>
                </c:pt>
                <c:pt idx="8">
                  <c:v>61</c:v>
                </c:pt>
                <c:pt idx="9">
                  <c:v>61</c:v>
                </c:pt>
                <c:pt idx="10">
                  <c:v>61</c:v>
                </c:pt>
                <c:pt idx="11">
                  <c:v>66</c:v>
                </c:pt>
                <c:pt idx="12">
                  <c:v>73</c:v>
                </c:pt>
              </c:numCache>
            </c:numRef>
          </c:val>
          <c:extLst>
            <c:ext xmlns:c16="http://schemas.microsoft.com/office/drawing/2014/chart" uri="{C3380CC4-5D6E-409C-BE32-E72D297353CC}">
              <c16:uniqueId val="{00000000-BDF3-43D5-82D9-881657B9EA84}"/>
            </c:ext>
          </c:extLst>
        </c:ser>
        <c:dLbls>
          <c:dLblPos val="inEnd"/>
          <c:showLegendKey val="0"/>
          <c:showVal val="1"/>
          <c:showCatName val="0"/>
          <c:showSerName val="0"/>
          <c:showPercent val="0"/>
          <c:showBubbleSize val="0"/>
        </c:dLbls>
        <c:gapWidth val="65"/>
        <c:axId val="1502333920"/>
        <c:axId val="1502339200"/>
      </c:barChart>
      <c:catAx>
        <c:axId val="1502333920"/>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0" i="0" u="none" strike="noStrike" kern="1200" cap="all" baseline="0">
                <a:solidFill>
                  <a:schemeClr val="dk1">
                    <a:lumMod val="75000"/>
                    <a:lumOff val="25000"/>
                  </a:schemeClr>
                </a:solidFill>
                <a:latin typeface="+mn-lt"/>
                <a:ea typeface="+mn-ea"/>
                <a:cs typeface="+mn-cs"/>
              </a:defRPr>
            </a:pPr>
            <a:endParaRPr lang="pt-BR"/>
          </a:p>
        </c:txPr>
        <c:crossAx val="1502339200"/>
        <c:crosses val="autoZero"/>
        <c:auto val="1"/>
        <c:lblAlgn val="ctr"/>
        <c:lblOffset val="100"/>
        <c:noMultiLvlLbl val="0"/>
      </c:catAx>
      <c:valAx>
        <c:axId val="1502339200"/>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dk1">
                    <a:lumMod val="75000"/>
                    <a:lumOff val="25000"/>
                  </a:schemeClr>
                </a:solidFill>
                <a:latin typeface="+mn-lt"/>
                <a:ea typeface="+mn-ea"/>
                <a:cs typeface="+mn-cs"/>
              </a:defRPr>
            </a:pPr>
            <a:endParaRPr lang="pt-BR"/>
          </a:p>
        </c:txPr>
        <c:crossAx val="150233392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dk1">
          <a:lumMod val="25000"/>
          <a:lumOff val="75000"/>
        </a:schemeClr>
      </a:solidFill>
      <a:round/>
    </a:ln>
    <a:effectLst/>
  </c:spPr>
  <c:txPr>
    <a:bodyPr/>
    <a:lstStyle/>
    <a:p>
      <a:pPr>
        <a:defRPr sz="1200"/>
      </a:pPr>
      <a:endParaRPr lang="pt-BR"/>
    </a:p>
  </c:txPr>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2-72E9-4330-8998-2ADA3CFE873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2E9-4330-8998-2ADA3CFE873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4-72E9-4330-8998-2ADA3CFE873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1-72E9-4330-8998-2ADA3CFE873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5-72E9-4330-8998-2ADA3CFE873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FBA1-4298-9E2E-559FC0A59312}"/>
              </c:ext>
            </c:extLst>
          </c:dPt>
          <c:dLbls>
            <c:dLbl>
              <c:idx val="0"/>
              <c:layout>
                <c:manualLayout>
                  <c:x val="4.206082009262662E-2"/>
                  <c:y val="3.933218449873039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2E9-4330-8998-2ADA3CFE8735}"/>
                </c:ext>
              </c:extLst>
            </c:dLbl>
            <c:dLbl>
              <c:idx val="1"/>
              <c:layout>
                <c:manualLayout>
                  <c:x val="0.28274498554524119"/>
                  <c:y val="-5.0493244157253807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2E9-4330-8998-2ADA3CFE8735}"/>
                </c:ext>
              </c:extLst>
            </c:dLbl>
            <c:dLbl>
              <c:idx val="2"/>
              <c:layout>
                <c:manualLayout>
                  <c:x val="1.9874379297801876E-3"/>
                  <c:y val="0.14332315089054495"/>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2E9-4330-8998-2ADA3CFE8735}"/>
                </c:ext>
              </c:extLst>
            </c:dLbl>
            <c:dLbl>
              <c:idx val="3"/>
              <c:layout>
                <c:manualLayout>
                  <c:x val="-0.1108974695135901"/>
                  <c:y val="0.12914518455835164"/>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2E9-4330-8998-2ADA3CFE8735}"/>
                </c:ext>
              </c:extLst>
            </c:dLbl>
            <c:dLbl>
              <c:idx val="4"/>
              <c:layout>
                <c:manualLayout>
                  <c:x val="-4.0657495654797336E-2"/>
                  <c:y val="3.381154609397135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2E9-4330-8998-2ADA3CFE8735}"/>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pt-BR"/>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Planilha3!$A$68:$A$73</c:f>
              <c:strCache>
                <c:ptCount val="6"/>
                <c:pt idx="0">
                  <c:v>Agente Econômico</c:v>
                </c:pt>
                <c:pt idx="1">
                  <c:v>Órgão de Classe ou Associação</c:v>
                </c:pt>
                <c:pt idx="2">
                  <c:v>Consultoria</c:v>
                </c:pt>
                <c:pt idx="3">
                  <c:v>Consumidor ou Usuário de Serviços</c:v>
                </c:pt>
                <c:pt idx="4">
                  <c:v>Instituição Governamental</c:v>
                </c:pt>
                <c:pt idx="5">
                  <c:v>Academia</c:v>
                </c:pt>
              </c:strCache>
            </c:strRef>
          </c:cat>
          <c:val>
            <c:numRef>
              <c:f>Planilha3!$B$68:$B$73</c:f>
              <c:numCache>
                <c:formatCode>General</c:formatCode>
                <c:ptCount val="6"/>
                <c:pt idx="0">
                  <c:v>12</c:v>
                </c:pt>
                <c:pt idx="1">
                  <c:v>10</c:v>
                </c:pt>
                <c:pt idx="2">
                  <c:v>6</c:v>
                </c:pt>
                <c:pt idx="3">
                  <c:v>2</c:v>
                </c:pt>
                <c:pt idx="4">
                  <c:v>2</c:v>
                </c:pt>
                <c:pt idx="5">
                  <c:v>1</c:v>
                </c:pt>
              </c:numCache>
            </c:numRef>
          </c:val>
          <c:extLst>
            <c:ext xmlns:c16="http://schemas.microsoft.com/office/drawing/2014/chart" uri="{C3380CC4-5D6E-409C-BE32-E72D297353CC}">
              <c16:uniqueId val="{00000000-72E9-4330-8998-2ADA3CFE8735}"/>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200025</xdr:colOff>
      <xdr:row>5</xdr:row>
      <xdr:rowOff>152400</xdr:rowOff>
    </xdr:from>
    <xdr:to>
      <xdr:col>3</xdr:col>
      <xdr:colOff>4038600</xdr:colOff>
      <xdr:row>24</xdr:row>
      <xdr:rowOff>133350</xdr:rowOff>
    </xdr:to>
    <xdr:graphicFrame macro="">
      <xdr:nvGraphicFramePr>
        <xdr:cNvPr id="20" name="Gráfico 2">
          <a:extLst>
            <a:ext uri="{FF2B5EF4-FFF2-40B4-BE49-F238E27FC236}">
              <a16:creationId xmlns:a16="http://schemas.microsoft.com/office/drawing/2014/main" id="{40588C8E-293B-4291-B9F8-7D71466C95B4}"/>
            </a:ext>
            <a:ext uri="{147F2762-F138-4A5C-976F-8EAC2B608ADB}">
              <a16:predDERef xmlns:a16="http://schemas.microsoft.com/office/drawing/2014/main" pred="{07F210B5-C26E-BA61-6EF3-5BF33EF051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476250</xdr:colOff>
      <xdr:row>3</xdr:row>
      <xdr:rowOff>90487</xdr:rowOff>
    </xdr:from>
    <xdr:to>
      <xdr:col>11</xdr:col>
      <xdr:colOff>171450</xdr:colOff>
      <xdr:row>17</xdr:row>
      <xdr:rowOff>166687</xdr:rowOff>
    </xdr:to>
    <xdr:graphicFrame macro="">
      <xdr:nvGraphicFramePr>
        <xdr:cNvPr id="2" name="Gráfico 1">
          <a:extLst>
            <a:ext uri="{FF2B5EF4-FFF2-40B4-BE49-F238E27FC236}">
              <a16:creationId xmlns:a16="http://schemas.microsoft.com/office/drawing/2014/main" id="{07F210B5-C26E-BA61-6EF3-5BF33EF0518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3</xdr:row>
      <xdr:rowOff>0</xdr:rowOff>
    </xdr:from>
    <xdr:to>
      <xdr:col>31</xdr:col>
      <xdr:colOff>0</xdr:colOff>
      <xdr:row>35</xdr:row>
      <xdr:rowOff>38100</xdr:rowOff>
    </xdr:to>
    <xdr:graphicFrame macro="">
      <xdr:nvGraphicFramePr>
        <xdr:cNvPr id="3" name="Gráfico 2">
          <a:extLst>
            <a:ext uri="{FF2B5EF4-FFF2-40B4-BE49-F238E27FC236}">
              <a16:creationId xmlns:a16="http://schemas.microsoft.com/office/drawing/2014/main" id="{66616E88-CBBC-4D71-BB34-A5C0059E8E95}"/>
            </a:ext>
            <a:ext uri="{147F2762-F138-4A5C-976F-8EAC2B608ADB}">
              <a16:predDERef xmlns:a16="http://schemas.microsoft.com/office/drawing/2014/main" pred="{07F210B5-C26E-BA61-6EF3-5BF33EF051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0</xdr:colOff>
      <xdr:row>20</xdr:row>
      <xdr:rowOff>0</xdr:rowOff>
    </xdr:from>
    <xdr:to>
      <xdr:col>11</xdr:col>
      <xdr:colOff>304800</xdr:colOff>
      <xdr:row>34</xdr:row>
      <xdr:rowOff>76200</xdr:rowOff>
    </xdr:to>
    <xdr:graphicFrame macro="">
      <xdr:nvGraphicFramePr>
        <xdr:cNvPr id="6" name="Gráfico 5">
          <a:extLst>
            <a:ext uri="{FF2B5EF4-FFF2-40B4-BE49-F238E27FC236}">
              <a16:creationId xmlns:a16="http://schemas.microsoft.com/office/drawing/2014/main" id="{4787A01E-413D-4C18-8EE5-F38C4705F603}"/>
            </a:ext>
            <a:ext uri="{147F2762-F138-4A5C-976F-8EAC2B608ADB}">
              <a16:predDERef xmlns:a16="http://schemas.microsoft.com/office/drawing/2014/main" pred="{66616E88-CBBC-4D71-BB34-A5C0059E8E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0.06667</cdr:x>
      <cdr:y>0.13542</cdr:y>
    </cdr:from>
    <cdr:to>
      <cdr:x>0.26667</cdr:x>
      <cdr:y>0.46875</cdr:y>
    </cdr:to>
    <cdr:sp macro="" textlink="">
      <cdr:nvSpPr>
        <cdr:cNvPr id="2" name="CaixaDeTexto 1">
          <a:extLst xmlns:a="http://schemas.openxmlformats.org/drawingml/2006/main">
            <a:ext uri="{FF2B5EF4-FFF2-40B4-BE49-F238E27FC236}">
              <a16:creationId xmlns:a16="http://schemas.microsoft.com/office/drawing/2014/main" id="{8DB4C541-7B17-D9F2-EDBD-33060E135736}"/>
            </a:ext>
          </a:extLst>
        </cdr:cNvPr>
        <cdr:cNvSpPr txBox="1"/>
      </cdr:nvSpPr>
      <cdr:spPr>
        <a:xfrm xmlns:a="http://schemas.openxmlformats.org/drawingml/2006/main">
          <a:off x="304800" y="37147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pt-BR" sz="1000" kern="1200"/>
            <a:t>36%</a:t>
          </a:r>
        </a:p>
      </cdr:txBody>
    </cdr:sp>
  </cdr:relSizeAnchor>
  <cdr:relSizeAnchor xmlns:cdr="http://schemas.openxmlformats.org/drawingml/2006/chartDrawing">
    <cdr:from>
      <cdr:x>0.15278</cdr:x>
      <cdr:y>0.23032</cdr:y>
    </cdr:from>
    <cdr:to>
      <cdr:x>0.35278</cdr:x>
      <cdr:y>0.56366</cdr:y>
    </cdr:to>
    <cdr:sp macro="" textlink="">
      <cdr:nvSpPr>
        <cdr:cNvPr id="3" name="CaixaDeTexto 1">
          <a:extLst xmlns:a="http://schemas.openxmlformats.org/drawingml/2006/main">
            <a:ext uri="{FF2B5EF4-FFF2-40B4-BE49-F238E27FC236}">
              <a16:creationId xmlns:a16="http://schemas.microsoft.com/office/drawing/2014/main" id="{4642DA36-A11F-6A90-CBA4-59FA21C59AA1}"/>
            </a:ext>
          </a:extLst>
        </cdr:cNvPr>
        <cdr:cNvSpPr txBox="1"/>
      </cdr:nvSpPr>
      <cdr:spPr>
        <a:xfrm xmlns:a="http://schemas.openxmlformats.org/drawingml/2006/main">
          <a:off x="698500" y="631825"/>
          <a:ext cx="914400" cy="914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pt-BR" sz="1000" kern="1200"/>
            <a:t>9%</a:t>
          </a:r>
        </a:p>
      </cdr:txBody>
    </cdr:sp>
  </cdr:relSizeAnchor>
  <cdr:relSizeAnchor xmlns:cdr="http://schemas.openxmlformats.org/drawingml/2006/chartDrawing">
    <cdr:from>
      <cdr:x>0.23611</cdr:x>
      <cdr:y>0.4213</cdr:y>
    </cdr:from>
    <cdr:to>
      <cdr:x>0.43611</cdr:x>
      <cdr:y>0.75463</cdr:y>
    </cdr:to>
    <cdr:sp macro="" textlink="">
      <cdr:nvSpPr>
        <cdr:cNvPr id="4" name="CaixaDeTexto 1">
          <a:extLst xmlns:a="http://schemas.openxmlformats.org/drawingml/2006/main">
            <a:ext uri="{FF2B5EF4-FFF2-40B4-BE49-F238E27FC236}">
              <a16:creationId xmlns:a16="http://schemas.microsoft.com/office/drawing/2014/main" id="{4642DA36-A11F-6A90-CBA4-59FA21C59AA1}"/>
            </a:ext>
          </a:extLst>
        </cdr:cNvPr>
        <cdr:cNvSpPr txBox="1"/>
      </cdr:nvSpPr>
      <cdr:spPr>
        <a:xfrm xmlns:a="http://schemas.openxmlformats.org/drawingml/2006/main">
          <a:off x="1079500" y="1155700"/>
          <a:ext cx="914400" cy="914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pt-BR" sz="1000" kern="1200"/>
            <a:t>2%</a:t>
          </a:r>
        </a:p>
      </cdr:txBody>
    </cdr:sp>
  </cdr:relSizeAnchor>
  <cdr:relSizeAnchor xmlns:cdr="http://schemas.openxmlformats.org/drawingml/2006/chartDrawing">
    <cdr:from>
      <cdr:x>0.32153</cdr:x>
      <cdr:y>0.4213</cdr:y>
    </cdr:from>
    <cdr:to>
      <cdr:x>0.52153</cdr:x>
      <cdr:y>0.75463</cdr:y>
    </cdr:to>
    <cdr:sp macro="" textlink="">
      <cdr:nvSpPr>
        <cdr:cNvPr id="5" name="CaixaDeTexto 1">
          <a:extLst xmlns:a="http://schemas.openxmlformats.org/drawingml/2006/main">
            <a:ext uri="{FF2B5EF4-FFF2-40B4-BE49-F238E27FC236}">
              <a16:creationId xmlns:a16="http://schemas.microsoft.com/office/drawing/2014/main" id="{4642DA36-A11F-6A90-CBA4-59FA21C59AA1}"/>
            </a:ext>
          </a:extLst>
        </cdr:cNvPr>
        <cdr:cNvSpPr txBox="1"/>
      </cdr:nvSpPr>
      <cdr:spPr>
        <a:xfrm xmlns:a="http://schemas.openxmlformats.org/drawingml/2006/main">
          <a:off x="1470025" y="1155700"/>
          <a:ext cx="914400" cy="914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pt-BR" sz="1000" kern="1200"/>
            <a:t>2%</a:t>
          </a:r>
        </a:p>
      </cdr:txBody>
    </cdr:sp>
  </cdr:relSizeAnchor>
  <cdr:relSizeAnchor xmlns:cdr="http://schemas.openxmlformats.org/drawingml/2006/chartDrawing">
    <cdr:from>
      <cdr:x>0.40486</cdr:x>
      <cdr:y>0.4213</cdr:y>
    </cdr:from>
    <cdr:to>
      <cdr:x>0.60486</cdr:x>
      <cdr:y>0.75463</cdr:y>
    </cdr:to>
    <cdr:sp macro="" textlink="">
      <cdr:nvSpPr>
        <cdr:cNvPr id="6" name="CaixaDeTexto 1">
          <a:extLst xmlns:a="http://schemas.openxmlformats.org/drawingml/2006/main">
            <a:ext uri="{FF2B5EF4-FFF2-40B4-BE49-F238E27FC236}">
              <a16:creationId xmlns:a16="http://schemas.microsoft.com/office/drawing/2014/main" id="{4642DA36-A11F-6A90-CBA4-59FA21C59AA1}"/>
            </a:ext>
          </a:extLst>
        </cdr:cNvPr>
        <cdr:cNvSpPr txBox="1"/>
      </cdr:nvSpPr>
      <cdr:spPr>
        <a:xfrm xmlns:a="http://schemas.openxmlformats.org/drawingml/2006/main">
          <a:off x="1851025" y="1155700"/>
          <a:ext cx="914400" cy="914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pt-BR" sz="1000" kern="1200"/>
            <a:t>2%</a:t>
          </a:r>
        </a:p>
      </cdr:txBody>
    </cdr:sp>
  </cdr:relSizeAnchor>
  <cdr:relSizeAnchor xmlns:cdr="http://schemas.openxmlformats.org/drawingml/2006/chartDrawing">
    <cdr:from>
      <cdr:x>0.48819</cdr:x>
      <cdr:y>0.44907</cdr:y>
    </cdr:from>
    <cdr:to>
      <cdr:x>0.68819</cdr:x>
      <cdr:y>0.78241</cdr:y>
    </cdr:to>
    <cdr:sp macro="" textlink="">
      <cdr:nvSpPr>
        <cdr:cNvPr id="7" name="CaixaDeTexto 1">
          <a:extLst xmlns:a="http://schemas.openxmlformats.org/drawingml/2006/main">
            <a:ext uri="{FF2B5EF4-FFF2-40B4-BE49-F238E27FC236}">
              <a16:creationId xmlns:a16="http://schemas.microsoft.com/office/drawing/2014/main" id="{4642DA36-A11F-6A90-CBA4-59FA21C59AA1}"/>
            </a:ext>
          </a:extLst>
        </cdr:cNvPr>
        <cdr:cNvSpPr txBox="1"/>
      </cdr:nvSpPr>
      <cdr:spPr>
        <a:xfrm xmlns:a="http://schemas.openxmlformats.org/drawingml/2006/main">
          <a:off x="2232025" y="1231900"/>
          <a:ext cx="914400" cy="914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pt-BR" sz="1000" kern="1200"/>
            <a:t>1%</a:t>
          </a:r>
        </a:p>
      </cdr:txBody>
    </cdr:sp>
  </cdr:relSizeAnchor>
  <cdr:relSizeAnchor xmlns:cdr="http://schemas.openxmlformats.org/drawingml/2006/chartDrawing">
    <cdr:from>
      <cdr:x>0.56736</cdr:x>
      <cdr:y>0.45255</cdr:y>
    </cdr:from>
    <cdr:to>
      <cdr:x>0.76736</cdr:x>
      <cdr:y>0.78588</cdr:y>
    </cdr:to>
    <cdr:sp macro="" textlink="">
      <cdr:nvSpPr>
        <cdr:cNvPr id="8" name="CaixaDeTexto 1">
          <a:extLst xmlns:a="http://schemas.openxmlformats.org/drawingml/2006/main">
            <a:ext uri="{FF2B5EF4-FFF2-40B4-BE49-F238E27FC236}">
              <a16:creationId xmlns:a16="http://schemas.microsoft.com/office/drawing/2014/main" id="{4642DA36-A11F-6A90-CBA4-59FA21C59AA1}"/>
            </a:ext>
          </a:extLst>
        </cdr:cNvPr>
        <cdr:cNvSpPr txBox="1"/>
      </cdr:nvSpPr>
      <cdr:spPr>
        <a:xfrm xmlns:a="http://schemas.openxmlformats.org/drawingml/2006/main">
          <a:off x="2593975" y="1241425"/>
          <a:ext cx="914400" cy="914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pt-BR" sz="1000" kern="1200"/>
            <a:t>1%</a:t>
          </a:r>
        </a:p>
      </cdr:txBody>
    </cdr:sp>
  </cdr:relSizeAnchor>
  <cdr:relSizeAnchor xmlns:cdr="http://schemas.openxmlformats.org/drawingml/2006/chartDrawing">
    <cdr:from>
      <cdr:x>0.65069</cdr:x>
      <cdr:y>0.45602</cdr:y>
    </cdr:from>
    <cdr:to>
      <cdr:x>0.85069</cdr:x>
      <cdr:y>0.78935</cdr:y>
    </cdr:to>
    <cdr:sp macro="" textlink="">
      <cdr:nvSpPr>
        <cdr:cNvPr id="9" name="CaixaDeTexto 1">
          <a:extLst xmlns:a="http://schemas.openxmlformats.org/drawingml/2006/main">
            <a:ext uri="{FF2B5EF4-FFF2-40B4-BE49-F238E27FC236}">
              <a16:creationId xmlns:a16="http://schemas.microsoft.com/office/drawing/2014/main" id="{4642DA36-A11F-6A90-CBA4-59FA21C59AA1}"/>
            </a:ext>
          </a:extLst>
        </cdr:cNvPr>
        <cdr:cNvSpPr txBox="1"/>
      </cdr:nvSpPr>
      <cdr:spPr>
        <a:xfrm xmlns:a="http://schemas.openxmlformats.org/drawingml/2006/main">
          <a:off x="2974975" y="1250950"/>
          <a:ext cx="914400" cy="914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pt-BR" sz="1000" kern="1200"/>
            <a:t>1%</a:t>
          </a:r>
        </a:p>
      </cdr:txBody>
    </cdr:sp>
  </cdr:relSizeAnchor>
  <cdr:relSizeAnchor xmlns:cdr="http://schemas.openxmlformats.org/drawingml/2006/chartDrawing">
    <cdr:from>
      <cdr:x>0.73819</cdr:x>
      <cdr:y>0.45602</cdr:y>
    </cdr:from>
    <cdr:to>
      <cdr:x>0.93819</cdr:x>
      <cdr:y>0.78935</cdr:y>
    </cdr:to>
    <cdr:sp macro="" textlink="">
      <cdr:nvSpPr>
        <cdr:cNvPr id="10" name="CaixaDeTexto 1">
          <a:extLst xmlns:a="http://schemas.openxmlformats.org/drawingml/2006/main">
            <a:ext uri="{FF2B5EF4-FFF2-40B4-BE49-F238E27FC236}">
              <a16:creationId xmlns:a16="http://schemas.microsoft.com/office/drawing/2014/main" id="{4642DA36-A11F-6A90-CBA4-59FA21C59AA1}"/>
            </a:ext>
          </a:extLst>
        </cdr:cNvPr>
        <cdr:cNvSpPr txBox="1"/>
      </cdr:nvSpPr>
      <cdr:spPr>
        <a:xfrm xmlns:a="http://schemas.openxmlformats.org/drawingml/2006/main">
          <a:off x="3375025" y="1250950"/>
          <a:ext cx="914400" cy="914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pt-BR" sz="1000" kern="1200"/>
            <a:t>1%</a:t>
          </a:r>
        </a:p>
      </cdr:txBody>
    </cdr:sp>
  </cdr:relSizeAnchor>
  <cdr:relSizeAnchor xmlns:cdr="http://schemas.openxmlformats.org/drawingml/2006/chartDrawing">
    <cdr:from>
      <cdr:x>0.81042</cdr:x>
      <cdr:y>0.45602</cdr:y>
    </cdr:from>
    <cdr:to>
      <cdr:x>0.93542</cdr:x>
      <cdr:y>0.78935</cdr:y>
    </cdr:to>
    <cdr:sp macro="" textlink="">
      <cdr:nvSpPr>
        <cdr:cNvPr id="11" name="CaixaDeTexto 1">
          <a:extLst xmlns:a="http://schemas.openxmlformats.org/drawingml/2006/main">
            <a:ext uri="{FF2B5EF4-FFF2-40B4-BE49-F238E27FC236}">
              <a16:creationId xmlns:a16="http://schemas.microsoft.com/office/drawing/2014/main" id="{4642DA36-A11F-6A90-CBA4-59FA21C59AA1}"/>
            </a:ext>
          </a:extLst>
        </cdr:cNvPr>
        <cdr:cNvSpPr txBox="1"/>
      </cdr:nvSpPr>
      <cdr:spPr>
        <a:xfrm xmlns:a="http://schemas.openxmlformats.org/drawingml/2006/main">
          <a:off x="3705225" y="1250950"/>
          <a:ext cx="571500" cy="914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pt-BR" sz="1000" kern="1200"/>
            <a:t>1%</a:t>
          </a:r>
        </a:p>
      </cdr:txBody>
    </cdr:sp>
  </cdr:relSizeAnchor>
  <cdr:relSizeAnchor xmlns:cdr="http://schemas.openxmlformats.org/drawingml/2006/chartDrawing">
    <cdr:from>
      <cdr:x>0.89861</cdr:x>
      <cdr:y>0.45255</cdr:y>
    </cdr:from>
    <cdr:to>
      <cdr:x>0.97292</cdr:x>
      <cdr:y>0.78588</cdr:y>
    </cdr:to>
    <cdr:sp macro="" textlink="">
      <cdr:nvSpPr>
        <cdr:cNvPr id="12" name="CaixaDeTexto 1">
          <a:extLst xmlns:a="http://schemas.openxmlformats.org/drawingml/2006/main">
            <a:ext uri="{FF2B5EF4-FFF2-40B4-BE49-F238E27FC236}">
              <a16:creationId xmlns:a16="http://schemas.microsoft.com/office/drawing/2014/main" id="{4642DA36-A11F-6A90-CBA4-59FA21C59AA1}"/>
            </a:ext>
          </a:extLst>
        </cdr:cNvPr>
        <cdr:cNvSpPr txBox="1"/>
      </cdr:nvSpPr>
      <cdr:spPr>
        <a:xfrm xmlns:a="http://schemas.openxmlformats.org/drawingml/2006/main">
          <a:off x="4108450" y="1241425"/>
          <a:ext cx="339725" cy="914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pt-BR" sz="1000" kern="1200"/>
            <a:t>1%</a:t>
          </a:r>
        </a:p>
      </cdr:txBody>
    </cdr:sp>
  </cdr:relSizeAnchor>
</c:userShapes>
</file>

<file path=xl/drawings/drawing4.xml><?xml version="1.0" encoding="utf-8"?>
<xdr:wsDr xmlns:xdr="http://schemas.openxmlformats.org/drawingml/2006/spreadsheetDrawing" xmlns:a="http://schemas.openxmlformats.org/drawingml/2006/main">
  <xdr:twoCellAnchor>
    <xdr:from>
      <xdr:col>2</xdr:col>
      <xdr:colOff>393004</xdr:colOff>
      <xdr:row>19</xdr:row>
      <xdr:rowOff>112377</xdr:rowOff>
    </xdr:from>
    <xdr:to>
      <xdr:col>6</xdr:col>
      <xdr:colOff>1271868</xdr:colOff>
      <xdr:row>43</xdr:row>
      <xdr:rowOff>44022</xdr:rowOff>
    </xdr:to>
    <xdr:graphicFrame macro="">
      <xdr:nvGraphicFramePr>
        <xdr:cNvPr id="2" name="Gráfico 1">
          <a:extLst>
            <a:ext uri="{FF2B5EF4-FFF2-40B4-BE49-F238E27FC236}">
              <a16:creationId xmlns:a16="http://schemas.microsoft.com/office/drawing/2014/main" id="{523B569A-66C9-773D-A05A-2B416AFFF22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74838</xdr:colOff>
      <xdr:row>45</xdr:row>
      <xdr:rowOff>95250</xdr:rowOff>
    </xdr:from>
    <xdr:to>
      <xdr:col>9</xdr:col>
      <xdr:colOff>27214</xdr:colOff>
      <xdr:row>74</xdr:row>
      <xdr:rowOff>122463</xdr:rowOff>
    </xdr:to>
    <xdr:graphicFrame macro="">
      <xdr:nvGraphicFramePr>
        <xdr:cNvPr id="3" name="Gráfico 2">
          <a:extLst>
            <a:ext uri="{FF2B5EF4-FFF2-40B4-BE49-F238E27FC236}">
              <a16:creationId xmlns:a16="http://schemas.microsoft.com/office/drawing/2014/main" id="{E6A83760-6D3B-E134-E760-E3611F40A221}"/>
            </a:ext>
            <a:ext uri="{147F2762-F138-4A5C-976F-8EAC2B608ADB}">
              <a16:predDERef xmlns:a16="http://schemas.microsoft.com/office/drawing/2014/main" pred="{523B569A-66C9-773D-A05A-2B416AFFF22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Thiago Neves de Campos" refreshedDate="45966.514267013888" createdVersion="8" refreshedVersion="8" minRefreshableVersion="3" recordCount="876" xr:uid="{CD4A4B64-7ABE-4ED7-8E1A-F62AE21CDE67}">
  <cacheSource type="worksheet">
    <worksheetSource name="Tabela3567"/>
  </cacheSource>
  <cacheFields count="4">
    <cacheField name="Participante" numFmtId="0">
      <sharedItems containsBlank="1"/>
    </cacheField>
    <cacheField name="Tópico" numFmtId="0">
      <sharedItems containsBlank="1" count="15">
        <s v="Custo médio ponderado do capital"/>
        <s v="Avaliação da base regulatória de ativos (BRA)"/>
        <s v="Critérios de depreciação"/>
        <s v="Estruturação financeira do projeto"/>
        <s v="Fluxo de caixa descontado"/>
        <s v="Investimentos realizados e a projeção de investimentos futuros necessários a manutenção do sistema de transporte"/>
        <s v="Projeção de custos de operação e manutenção (O&amp;M) e despesas gerais e administrativas (G&amp;A)"/>
        <s v="Recuperação da RMP entre os pontos de entrada e saída (split)"/>
        <s v="Utilização do fator locacional / tarifa postal"/>
        <s v="Desconto nas tarifas de interconexão"/>
        <s v="Critérios de reajustes (atualização monetária) da tarifa de transporte"/>
        <s v="Continuação"/>
        <m/>
        <s v="Projeção de demanda por capacidade"/>
        <s v="Comentários adicionais"/>
      </sharedItems>
    </cacheField>
    <cacheField name="Proposta" numFmtId="0">
      <sharedItems containsBlank="1" longText="1"/>
    </cacheField>
    <cacheField name="Justificativa"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76">
  <r>
    <s v="ABIVIDRO - Associação Brasileira das Indústrias de Vidro"/>
    <x v="0"/>
    <s v="O WACC precisa ser revisado com rigor, garantindo calibração adequada de seus parâmetros: (i) Taxa Livre de Risco; (ii) Prêmio de Risco de Mercado; e (iii) Estrutura de Capital. A taxa atualmente proposta não reflete o baixo risco da atividade de transporte de gás natural, sem exposição ao risco de demanda, e vinculada apenas à disponibilidade e eficiência operacional._x000a_A fixação de custo de capital ao longo de todo o ciclo desconsidera variações macroeconômicas e mudanças no perfil de risco, podendo gerar remuneração excessiva. Tal prática é incompatível com padrões nacionais e internacionais, prejudicando a competitividade do gás natural e impactando negativamente o mercado consumidor._x000a_A ANP deve revisar os cálculos apresentados, ajustando o WACC para refletir de forma justa o risco real da atividade, proteger os usuários e assegurar tarifas compatíveis com a sustentabilidade da indústria brasileira._x000a__x000a_"/>
    <s v="Justificativa: _x000a_A taxa de 9,41% proposta pelas transportadoras é excessiva e incompatível com o risco efetivo do transporte de gás natural, contrariando o princípio da modicidade tarifária, que exige reconhecimento apenas de custos e remuneração compatíveis com os riscos efetivamente assumidos. Comparativos nacionais e internacionais indicam WACC significativamente inferiores: ANP – Revisão TBG (2019–2024): 7,25%; ARSESP (2025): 7,90%; AGEPAR (2024): 8,71%; ANEEL – Transmissão de Energia (mar/25): 7,8%; Argentina – Transporte de Gás (2025): 7,18%._x000a_Recomenda-se que a ANP revise os cálculos do WACC, ajustando a taxa para assegurar tarifas compatíveis com o risco real da atividade, proteger os usuários e garantir a competitividade do gás natural para a indústria brasileira._x000a_"/>
  </r>
  <r>
    <s v="Mitsui Gás e Energia do Brasil Ltda."/>
    <x v="0"/>
    <s v="Avaliar a relação risco retorno adequada da atividade econômica e do modelo regulatório aplicável ao serviço de transporte."/>
    <s v="Em se tratando de WACC, entendemos que a taxa que remunera os investimentos deve representar o valor, mais próximo possível, da relação risco/retorno da atividade econômica desempenhada pelo empreendedor, dada uma estrutura da capital adequada. _x000a__x000a_Independente do patamar ou valor do WACC, depreendemos que o modelo proposto para as transportadoras de recuperação de receita máxima permitida deixa o risco de mercado com os carregadores, recalculando a tarifa média em caso de queda do volume transportado. Além disso existe a conta regulatória, mitigando assim o risco de demanda, e, portanto, o transportador teria uma receita garantida. _x000a__x000a_A título de exemplo, em 2025, as agências reguladoras do Estado de São Paulo e do Espírito Santo aprovaram taxas WACC para os serviços de distribuição nos respectivos Estados, em patamares inferiores aos propostos pelas transportadoras, no entanto, nos modelos regulatórios das concessionárias locais de gás canalizado o risco de mercado fica com as empresas e não é repassado aos usuários. _x000a_"/>
  </r>
  <r>
    <s v="ASPACER E ANFACER"/>
    <x v="0"/>
    <s v="Sugere-se que a ANP adote parâmetros prudentes para o cálculo do WACC aplicável à GOM no ciclo 2026–2030, garantindo coerência com o risco efetivo da atividade e alinhamento com os parâmetros definidos para demais transportadoras."/>
    <s v="O transporte de gás natural é atividade de risco regulatório reduzido, dada a existência de contratos firmes e receita máxima regulada. A aplicação de um WACC excessivamente elevado pode resultar em sobre-remuneração da GOM e tarifas mais altas para os consumidores. Recomenda-se que a ANP mantenha consistência regulatória entre todas as transportadoras, conforme art. 7º, II, da Resolução ANP nº 15/2014."/>
  </r>
  <r>
    <s v="CBIE Advisory "/>
    <x v="0"/>
    <s v="O Custo Médio de Capital utilizado na Proposta de Cálculo Tarifário da GOM é idêntico ao utilizado no 1º Ciclo Tarifário realizado pela TBG (Nota Técnica #12/2019-SIM), apresentando o valor de 7,25%. Consideramos ser necessário que a empresa atualize a premissa para refletir o cenário macroeconômico atual e atrair novos investimentos em transporte. "/>
    <s v="A manutenção do mesmo valor de Custo Médio Ponderado de Capital (7,25%) utilizado no 1º Ciclo Tarifário da TBG, realizado em 2019, não reflete as alterações significativas do cenário macroeconômico brasileiro ocorridas nos últimos anos, incluindo variações na taxa básica de juros (Selic), inflação, câmbio e risco-país. Esses fatores impactam diretamente o custo de captação de recursos e a atratividade de novos investimentos no setor de transporte de gás natural. A atualização da taxa de WACC é fundamental para garantir que as premissas tarifárias estejam alinhadas à realidade atual, assegurando equilíbrio econômico-financeiro e incentivando a expansão da infraestrutura de transporte. Estimativas da CBIE Advisory apontam para um WACC de 7,91%"/>
  </r>
  <r>
    <s v="ABIVIDRO - Associação Brasileira das Indústrias de Vidro"/>
    <x v="1"/>
    <s v="Contribuições: _x000a_A Base Regulatória de Ativos (BRA) deve remunerar apenas os ativos efetivamente utilizados e indispensáveis à prestação do serviço de transporte, observando os princípios de necessidade, eficiência, prudência e modicidade tarifária._x000a_As propostas das transportadoras na Consulta Pública nº 08/2025 apresentam inconsistências quanto à inclusão de ativos já amortizados e à incorporação de novos investimentos, podendo resultar em sobrevalorização da base e distorções tarifárias._x000a_Recomenda-se que a ANP avalie cuidadosamente a BRA, garantindo que somente ativos não amortizados e investimentos comprovadamente necessários e eficientes sejam remunerados, preservando a transparência, a previsibilidade e a modicidade das tarifas._x000a_"/>
    <s v="Justificativa: A Base Regulatória de Ativos (BRA) deve considerar apenas o valor não recuperado dos ativos legados, evitando dupla remuneração. Mais de 90% desses ativos já foram amortizados, conforme informado pela Petrobras, reforçando a necessidade de descontar o capital já recuperado. Novos investimentos devem ser incorporados apenas após comissionamento, com base na vida útil regulatória aplicável. A ANP deve realizar avaliação detalhada, incluindo auditoria independente, garantindo transparência, segurança jurídica e equilíbrio econômico-financeiro entre transportadores e usuários."/>
  </r>
  <r>
    <s v="Mitsui Gás e Energia do Brasil Ltda."/>
    <x v="1"/>
    <s v="No momento de transição entre a finalização dos contratos legados e início das revisões tarifárias dos transportadores, assegurar que não haja dupla remuneração dos ativos constituído no âmbito dos contratos legado._x000a__x000a_Para os novos ativos respeitar a proposta da ANP em calcular o VNR e CHCI, no entanto, atentar para realizar estudos de eficiência comparando tanto os valores de CAPEX das transportadoras no Brasil, bem como benchmarking internacional dos custos de construção de infraestrutura._x000a_"/>
    <s v="O primeiro aspecto que gostaríamos de destacar é o momento de transição que esse ciclo tarifário apresenta, pois, alguns contratos legados vencem entre 2025 e 2030. Nesse sentido, deve haver uma metodologia de valoração da base de ativos, que respeite o que ficou pactuado em tais contratos. Ou seja, se a tarifa aplicada em nestes contratos, independente da vida útil dos ativos, foi calculada com considerando parâmetros distintos dos propostos pelas transportadoras, devem prevalecer nesse caso o que fora firmado em tais contratos e em suas memórias de cálculo.  Entendemos que uma regulamentação a posterior não deve prejudicar a regra contratual previamente estabelecida, mas também, caso o benefício econômico dos ativos já tenham sido integralmente ou parcialmente percebidos pelos transportadores, o seu valor residual deverá respeitar o racional dos contratos que os geraram e não uma nova regra que possa implicar remuneração adicional.  Assim, para definir a base regulatória de ativos inicial deve-se atestar o tipo de depreciação definida no regime anterior, ou seja, conforme lógica dos contratos legados. As propostas apresentadas pelas transportadoras não abordam esse tema, e devemos garantir que não há qualquer tipo de sobre remuneração de ativos já amortizados do ponto de vista econômico-tarifário, o que fere a eficiência e impacta na modicidade tarifária.  Para os demais ativos que não foram constituídos para prestação dos serviços no âmbito dos contratos legados, poderiam ser utilizadas as metodologias propostas pela ANP, CHCI ou CRN, sempre levando em consideração a eficiência e a prudência nos custos desses ativos e o processo autorizativo padrão para esse regime regulatório.  A ANP poderia trabalhar na construção, de forma transparente, em conjunto com os transportadores e com auxílio de estudos de benchmarks internacionais, um banco de preços eficientes dos ativos de transporte.   Nesse contexto, a proposta sobre a blindagem da base de ativos regulatória, deveria ser avaliada com muita cautela, tal procedimento, se aplicável, só deveria ocorrer após um processo público e robusto de validação da base de ativos, promovido com um amplo debate com o mercado. Esse deve contar com o subsídio de parecer e avaliação física independente promovida pela ANP com o objetivo de garantir uma valoração correta da BRA e evitar distorções tarifárias."/>
  </r>
  <r>
    <s v="Mitsui Gás e Energia do Brasil Ltda."/>
    <x v="1"/>
    <s v="Continuação"/>
    <s v="(cont.) A ANP poderia trabalhar na construção, de forma transparente, em conjunto com os transportadores e com auxílio de estudos de benchmarks internacionais, um banco de preços eficientes dos ativos de transporte. Nesse contexto, a proposta sobre a blindagem da base de ativos regulatória, deveria ser avaliada com muita cautela, tal procedimento, se aplicável, só deveria ocorrer após um processo público e robusto de validação da base de ativos, promovido com um amplo debate com o mercado. Esse deve contar com o subsídio de parecer e avaliação física independente promovida pela ANP com o objetivo de garantir uma valoração correta da BRA e evitar distorções tarifárias."/>
  </r>
  <r>
    <s v="ASPACER E ANFACER"/>
    <x v="1"/>
    <s v="Sugere-se que a ANP valide a proposta da GOM de apuração da BRA pelo método do Custo Histórico Corrigido pela Inflação (CHCI), garantindo que apenas ativos efetivamente em operação e essenciais ao serviço de transporte sejam considerados."/>
    <s v="A GOM apresentou proposta de BRA no valor de R$ 629.328.381,00 (posição dez/2024), calculada pelo método CHCI e indexada pelo IPCA. Embora o método esteja em conformidade com a Resolução ANP nº 15/2014, é necessário que a Agência assegure a exclusão de ativos obsoletos, administrativos ou não vinculados diretamente à atividade de transporte. Essa medida assegura modicidade tarifária e conformidade regulatória."/>
  </r>
  <r>
    <s v="Companhia de Gás do Estado de Mato Grosso do Sul - MSGÁS"/>
    <x v="1"/>
    <s v="Necessidade de tratamento apartado do critério de depreciação da base regulatória residual relativa aos contratos legados, vinculado ao critério que definiu a remuneração/receita desses contratos."/>
    <s v="Necessidade de tratamento apartado do critério de depreciação da base regulatória residual relativa aos contratos legados, vinculado ao critério que definiu a remuneração/receita desses contratos."/>
  </r>
  <r>
    <s v="CBIE Advisory "/>
    <x v="1"/>
    <s v="Conforme exposto na Proposta de valor da base regulatória de ativos existentes da GOM, o método utilizado para a depreciação foi o método do custo histórico corrigido pela inflação (CHCI), em linha com o recomendado e aplicado pela ANP em processos anteriores"/>
    <s v="A utilização do método do Custo Histórico Corrigido pela Inflação (CHCI) para a depreciação da base regulatória de ativos existentes está em conformidade com as práticas já aplicadas pela ANP em processos anteriores e, inclusive, com o que está sendo proposto na revisão da Resolução ANP nº 15/2014. Tal abordagem garante consistência regulatória, segurança jurídica e previsibilidade para os agentes, refletindo de forma adequada a depreciação econômica dos ativos ao longo do tempo."/>
  </r>
  <r>
    <s v="ABIVIDRO - Associação Brasileira das Indústrias de Vidro"/>
    <x v="2"/>
    <s v="Contribuições: _x000a_Para ativos legados, a depreciação deve incidir apenas sobre o valor não recuperado, considerando a vida econômica remanescente, evitando dupla remuneração e preservando a modicidade tarifária._x000a_Para novos investimentos (CAPEX), a ANP deve definir previamente vidas úteis regulatórias por classe de ativos, com métodos claros de depreciação, regras de transição e revisões periódicas. A aplicação deve ocorrer somente após comissionamento, vinculando recuperação do capital ao uso efetivo dos ativos e prevenindo antecipações indevidas._x000a_É essencial distinguir depreciação contábil (fiscal) da regulatória, permitindo que esta reflita o ritmo de recuperação via tarifas, inclusive de forma acelerada quando necessário para recomposição de ativos ou incentivo a novos investimentos._x000a_Recomenda-se que a ANP adote padrões claros, auditáveis e consistentes com boas práticas internacionais, garantindo transparência, rastreabilidade e segurança jurídica, assegurando que apenas investimentos necessários e efetivamente utilizados sejam remunerados._x000a_"/>
    <s v="Justificativa: _x000a_A falta de padronização na depreciação permite que cada transportadora defina vidas úteis e métodos de forma subjetiva, inflando artificialmente a Base Regulatória de Ativos (BRA) e a Receita Máxima Permitida (RMP), comprometendo a modicidade tarifária e onerando indevidamente os usuários._x000a_Para ativos legados, a depreciação deve incidir apenas sobre o valor não recuperado, considerando a vida econômica remanescente, evitando dupla remuneração e preservando a previsibilidade tarifária._x000a_Para novos investimentos (CAPEX), a ANP deve instituir uma Tabela de Vidas Úteis Regulatórias e uma Matriz de Métodos de Depreciação, com regras claras, revisões periódicas e fundamentação técnica para exceções. A aplicação da depreciação deve ocorrer apenas após o comissionamento dos ativos, alinhando recuperação do capital ao uso efetivo e prevenindo antecipações indevidas._x000a_Em casos em que a depreciação contábil esteja próxima do fim, a ANP pode redistribuir preventivamente o valor remanescente ao longo da vida técnica do ativo, assegurando coerência regulatória, transparência e proteção aos usuários_x000a_"/>
  </r>
  <r>
    <s v="Mitsui Gás e Energia do Brasil Ltda."/>
    <x v="2"/>
    <s v="Ter a clareza em relação a depreciação utilizada para cálculo da recuperação do capital investido e seu impacto na RMP.  Estabelecer critérios de depreciação por tipologia de ativos e eventuais condições para cálculo de depreciação distinta da tabela padrão. Ter o claro entendimento entre a depreciação regulatória que consta na RMP e a contábil._x000a_"/>
    <s v="Ter a clareza em relação a depreciação utilizada para cálculo da recuperação do capital investido e seu impacto na RMP.  Estabelecer critérios de depreciação por tipologia de ativos e eventuais condições para cálculo de depreciação distinta da tabela padrão. Ter o claro entendimento entre a depreciação regulatória que consta na RMP e a contábil._x000a_"/>
  </r>
  <r>
    <s v="ASPACER E ANFACER"/>
    <x v="2"/>
    <s v="Sugere-se que a ANP confirme e publique os critérios de depreciação regulatória aplicados à BRA da GOM, assegurando compatibilidade com a vida útil técnica e econômica dos ativos."/>
    <s v="A proposta da GOM não apresenta detalhamento das taxas de depreciação. A ausência de clareza pode comprometer a previsibilidade tarifária e permitir concentração de custos no curto prazo. A ANP deve exigir parâmetros explícitos e comparáveis com os aplicados a outras transportadoras."/>
  </r>
  <r>
    <s v="Companhia de Gás do Estado de Mato Grosso do Sul - MSGÁS"/>
    <x v="2"/>
    <s v="Em geral, o tema depreciação necessita ser esclarecido, com explicitação das regras como direito basilar do Usuário e necessário ao dever de bem fiscalizar do Regulador."/>
    <s v="Em geral, o tema depreciação necessita ser esclarecido, com explicitação das regras como direito basilar do Usuário e necessário ao dever de bem fiscalizar do Regulador."/>
  </r>
  <r>
    <s v="CBIE Advisory "/>
    <x v="2"/>
    <s v="A empresa utiliza depreciação linear considerando 40 anos de vida útil da infraestrutura, resultando em uma taxa de depreciação média de 3,35%. Apesar de apresentar os cálculos da maneira descrita, a planilha disponibilizada junto ao documento de valoração da BRA cita que foi adotada a depreciação acelerada considerando a taxa de 4,00%, conforme ANEEL. É necessário uniformizar e refletir, no cômputo das tarifas e da BRA, o cálculo da depreciação."/>
    <s v="A divergência entre a depreciação linear adotada na documentação principal (40 anos de vida útil, equivalente a 3,35% ao ano) e a depreciação acelerada indicada na planilha disponibilizada (4,00% ao ano, conforme parâmetros da ANEEL) gera inconsistência nos cálculos da Base Regulatória de Ativos (BRA) e das tarifas. A uniformização da metodologia é essencial para garantir transparência, previsibilidade e aderência regulatória, além de evitar distorções no valor reconhecido da BRA e, consequentemente, no nível tarifário aplicado."/>
  </r>
  <r>
    <s v="ABIVIDRO - Associação Brasileira das Indústrias de Vidro"/>
    <x v="3"/>
    <s v="Contribuições: _x000a_Após a entrada em operação, o ativo deve ser depreciado conforme sua vida útil regulatória e remunerado pelo WACC aplicado ao saldo não depreciado, garantindo alinhamento entre uso efetivo, recuperação de capital e retorno adequado._x000a_Os encargos financeiros durante a fase de construção devem ser capitalizados apenas até o comissionamento do ativo, evitando que custos da obra aumentem indevidamente a base de cálculo das tarifas. O CAPEX novo deve ser financiado por capital próprio e dívida em proporção compatível com a média do setor, assegurando equilíbrio econômico e previsibilidade regulatória._x000a_"/>
    <s v="Justificativa: _x000a_É fundamental separar a fase de construção da fase operacional, garantindo que os consumidores paguem apenas por ativos que estejam realmente em serviço._x000a_Os custos financeiros gerados durante a construção devem ser contabilizados apenas até o início da operação, evitando que atrasos ou ineficiências da transportadora sejam repassados aos usuários._x000a_Após a entrada em operação, os ativos devem ter sua recuperação de investimento distribuída ao longo de sua vida útil, de forma justa e equilibrada, garantindo previsibilidade nas tarifas e proteção ao consumidor._x000a_Recomenda-se que a ANP estabeleça regras claras para o tratamento de despesas durante obras, promovendo transparência e segurança no processo tarifário._x000a_"/>
  </r>
  <r>
    <s v="Mitsui Gás e Energia do Brasil Ltda."/>
    <x v="3"/>
    <s v="Realizar estudo técnico sobre o grau de alavancagem adequado para o modelo de serviço de transporte. _x000a_"/>
    <s v="Com relação a estrutura financeira dos projetos, a ANP poderia utilizar estudos de grau de alavancagens condizentes com a tipologia da indústria de transporte de gás natural no mundo, para obter mais subsídios na tomada de decisão._x000a_"/>
  </r>
  <r>
    <s v="ASPACER E ANFACER"/>
    <x v="3"/>
    <s v="Sugere-se que a ANP exija maior detalhamento da estrutura de capital da GOM, incluindo proporção de capital próprio e de terceiros, custo da dívida e condições de financiamento."/>
    <s v="A estrutura de financiamento impacta diretamente o WACC e, por consequência, a tarifa de transporte. A ausência de transparência pode gerar repasse indevido de custos financeiros. A ANP deve garantir que a estrutura de capital seja prudente e eficiente."/>
  </r>
  <r>
    <s v="ABRACE Energia"/>
    <x v="3"/>
    <s v="Não houve tempo hábil para análise dos projetos de investimentos propostos pelas transportadoras para este ciclo tarifário. Nossos comentários, em termos gerais, encontram-se nas contribuições enviadas ao Plano Coordenado, submetido pelas transportadoras à ANP."/>
    <m/>
  </r>
  <r>
    <s v="CBIE Advisory "/>
    <x v="3"/>
    <s v="Consideramos que faltam informações para a análise da estruturação financeira do projeto. Conforme citado nessa contribuição, as despesas de O&amp;M e as despesas de G&amp;A não apresentam nenhuma atualização desde o ano de 2022, sendo perpetuadas até o ano de 2040. Não há nenhuma indicativa de investimentos futuros. Não há nenhum critério de atualização de tarifas de transporte."/>
    <s v="A ausência de atualização das despesas de Operação e Manutenção (O&amp;M) e de Despesas Gerais e Administrativas (G&amp;A) a partir de 2022, perpetuando-se os mesmos valores até 2040, compromete a representatividade dos dados utilizados no cálculo tarifário e na valoração da Base Regulatória de Ativos. Além disso, a inexistência de informações sobre investimentos futuros e de critérios claros para atualização das tarifas de transporte impossibilita a adequada avaliação da sustentabilidade econômico-financeira do projeto."/>
  </r>
  <r>
    <s v="ABIVIDRO - Associação Brasileira das Indústrias de Vidro"/>
    <x v="4"/>
    <s v="Contribuições:_x000a_O fluxo de caixa descontado deve refletir apenas custos e investimentos prudentes, necessários e eficientes, garantindo tarifas justas e compatíveis com o princípio da modicidade tarifária._x000a_Devem ser considerados apenas ativos efetivamente utilizados e o valor ainda não recuperado da Base Regulatória Inicial (BRA₀), evitando sobreavaliação ou dupla remuneração. Novos investimentos só devem ser incorporados após aprovação, execução e comissionamento, iniciando a depreciação segundo a vida útil regulatória._x000a_Custos operacionais e de manutenção (Opex) devem ser reconhecidos apenas quando eficientes, e tributos e encargos pass-through integralmente, com ajustes posteriores quando necessários._x000a_A remuneração da BRA deve incidir sobre o saldo não depreciado da base, assegurando alinhamento entre uso efetivo, recuperação do capital e retorno adequado, promovendo previsibilidade, transparência e proteção aos usuários._x000a_"/>
    <s v="Justificativa: _x000a_Essa metodologia garante que os usuários paguem apenas por ativos efetivamente utilizados e úteis, prevenindo dupla remuneração e respeitando os princípios de modicidade tarifária, eficiência e transparência._x000a_A Base Regulatória de Ativos deve considerar apenas bens autorizados pela ANP e necessários à prestação do serviço, com valor atual descontado da depreciação e amortização já ocorridas, assegurando previsibilidade e comparabilidade entre operadores._x000a_Novos investimentos só devem ser incorporados após execução e comissionamento, evitando que valores já recuperados sejam contabilizados novamente, promovendo transparência e segurança regulatória_x000a_"/>
  </r>
  <r>
    <s v="Mitsui Gás e Energia do Brasil Ltda."/>
    <x v="4"/>
    <s v="Estabelecer modelo padrão do fluxo de caixa  de cinco anos para todos os transportadores._x000a_"/>
    <s v="Já em relação ao fluxo de caixa descontado, para o período de cinco anos, é importante estabelecer o modelo padrão para que todos os transportadores utilizem, em forma simples e auditável, podendo ser entendidas todas as premissas econômicas constantes no modelo._x000a_"/>
  </r>
  <r>
    <s v="ASPACER E ANFACER"/>
    <x v="4"/>
    <s v="Sugere-se que a ANP disponibilize integralmente as memórias de cálculo do fluxo de caixa regulatório da GOM, em formato auditável e transparente."/>
    <s v="O fluxo de caixa é o instrumento central para definição da Receita Máxima Permitida (RMP). Sua opacidade compromete a avaliação da consistência das premissas de demanda, custos e investimentos. A publicidade do cálculo é essencial para assegurar previsibilidade regulatória e modicidade tarifária."/>
  </r>
  <r>
    <s v="ABRACE Energia"/>
    <x v="4"/>
    <s v="Incorporação de investimentos à BRA somente após a entrada em operação. Ativos em investimentos não devem compor o Fluxo de Caixa Descontado, mas serem remunerados por Juro de Obra em Andamento (JOA)."/>
    <s v="Investimentos aprovados devem ser incluídos na BRA apenas após entrada em operação. Ou seja, não devem compor o Fluxo de Caixa Descontado, mas sim remunerados por Juro de Obra em Andamento (JOA).  Caso contrário, dever-se-ia reduzir o custo de capital próprio no cálculo do WACC, já que as tarifas já incorporariam ex-ante o investimento, ou seja, seriam em parte financiadas pelos próprios carregadores."/>
  </r>
  <r>
    <s v="CBIE Advisory "/>
    <x v="4"/>
    <s v="O modelo de fluxo de caixa apresentado pela empresa apresenta erros ao perpetuar custos com O&amp;M e G&amp;A em níveis idênticos a 2022 para todo o fluxo. Além disso, a empresa não disponibiliza nenhuma projeção de CAPEX. Consideramos ser essencial a apresentação de premissas atualizadas, bem como a construção de um DCF que considere apenas o próximo ciclo (2026-2030)"/>
    <s v="O modelo de fluxo de caixa disponibilizado pela empresa apresenta inconsistências relevantes, uma vez que perpetua custos de O&amp;M e G&amp;A em valores idênticos aos de 2022 para todo o horizonte de análise, sem considerar a evolução natural dessas despesas ao longo do tempo. Adicionalmente, não há qualquer projeção de CAPEX, o que inviabiliza a adequada avaliação da necessidade de reinvestimentos e da sustentabilidade econômico-financeira da atividade. Diante disso, entendemos ser essencial a apresentação de premissas atualizadas e a elaboração de um fluxo de caixa descontado (DCF) que contemple exclusivamente o próximo ciclo tarifário (2026–2030), em linha com as melhores práticas regulatórias e com o princípio da prudência na definição de tarifas."/>
  </r>
  <r>
    <s v="ABIVIDRO - Associação Brasileira das Indústrias de Vidro"/>
    <x v="5"/>
    <s v="Contribuições_x000a_Para proteger os usuários de tarifas indevidas e dupla remuneração, apenas ativos efetivamente comissionados devem ser incorporados à Base Regulatória (BRA), vedando obras em andamento ou estimativas de investimento._x000a_Investimentos realizados entre 2017 e 2025 que não passaram por revisão tarifária ou avaliação de mercado devem ser examinados detalhadamente pela ANP, com auditoria independente e análise técnica da sua prudência, eficiência e necessidade, incluindo avaliação de custos, alternativas tecnológicas e benefício econômico líquido._x000a_Novos CAPEX devem seguir rigorosamente o rito regulatório completo — com consulta pública, contestação, aprovação e ativação — assegurando que apenas investimentos necessários e efetivamente utilizados sejam remunerados, garantindo transparência, previsibilidade e equilíbrio econômico no sistema de transporte de gás natural._x000a_"/>
    <s v="Justificativa_x000a_A incorporação de ativos à Base Regulatória (BRA) deve se limitar exclusivamente àqueles efetivamente comissionados, com desconto do capital já recuperado em projetos legados, prevenindo dupla remuneração e protegendo a modicidade tarifária. Investimentos realizados entre 2017 e 2025 que não passaram por revisão tarifária ou análise de mercado devem ser rigorosamente avaliados pela ANP, com auditoria independente e comprovação de necessidade, eficiência e prudência. Novos investimentos só devem integrar a BRA após consulta pública, manifestação do mercado, aprovação formal e comissionamento do ativo, garantindo que apenas investimentos necessários e efetivamente utilizados sejam remunerados e evitando sobrevalorização das tarifas._x000a_"/>
  </r>
  <r>
    <s v="Mitsui Gás e Energia do Brasil Ltda."/>
    <x v="5"/>
    <s v="Avaliar a consideração no cálculo da RMP de gastos na maturidade da carteira de investimentos dos transportadores, evitando assim, que os projetos estejam com alto grau de incerteza. _x000a__x000a_Organizar as etapas de aprovação dos projetos de modo que no momento da revisão tarifária se tenha informação mais detalhada dos projetos, seu impacto tarifário e impacto na RMP._x000a_"/>
    <s v="Entendemos que para o amadurecimento da carteira de projetos seja importante um reconhecimento de valores para tal finalidade. Já para aqueles investimentos realizados pós revisão tarifária, sem a sua inclusão no processo de revisão, estes poderiam ser incluídos no próximo ciclo, desde que autorizados pela ANP, mas com seu valor residual, ou seja, deduzido da depreciação ocorrida a partir da data em operação._x000a__x000a_Organizar os processos de aprovação dos projetos, amadurecimento da carteira, antes de cada processo de revisão, auxiliaria a entrar no processo de revisão tarifária com mais clareza sobre os investimentos que deverão compor a base de ativos. O desafio é combinar o regime de autorização com a necessidade de investimentos e ciclos de revisão de cinco anos._x000a_"/>
  </r>
  <r>
    <s v="ASPACER E ANFACER"/>
    <x v="5"/>
    <s v="Sugere-se que a ANP condicione a inclusão de novos investimentos da GOM na base tarifária à comprovação de sua essencialidade para a operação e integridade do sistema."/>
    <s v="A proposta tarifária apresentada não contempla a projeção de novos investimentos. Essa ausência reforça a necessidade de que, quando houver novos projetos, sua incorporação à tarifa seja condicionada a justificativa técnica e econômica robusta."/>
  </r>
  <r>
    <s v="Companhia de Gás do Estado de Mato Grosso do Sul - MSGÁS"/>
    <x v="5"/>
    <s v="Necessidade dos investimentos considerarem todo o Sistema de Transporte e as demandas de todas as regiões atendidas, na proporção e prazo compatível com o desenvolvimento do mercado de gás de cada Estado. Considerando que quase 100% do montante previsto estão indicados para os dois últimos anos do Ciclo Regulatório, necessário validar criteriosamente o cronograma de execução e critério de entrada em operação desses ativos, evitando que a remuneração desses ativos seja antecipada pelo Transportador com impactos tarifários que poderiam se dar apenas no próximo ciclo tarifário. "/>
    <s v="Necessidade dos investimentos considerarem todo o Sistema de Transporte e as demandas de todas as regiões atendidas, na proporção e prazo compatível com o desenvolvimento do mercado de gás de cada Estado. Considerando que quase 100% do montante previsto estão indicados para os dois últimos anos do Ciclo Regulatório, necessário validar criteriosamente o cronograma de execução e critério de entrada em operação desses ativos, evitando que a remuneração desses ativos seja antecipada pelo Transportador com impactos tarifários que poderiam se dar apenas no próximo ciclo tarifário. "/>
  </r>
  <r>
    <s v="CBIE Advisory "/>
    <x v="5"/>
    <s v="O documento apresenta apenas o histórico de investimentos realizados que correspondem a base de ativos (BRA) no valor de R$629.328.381,00. O documento não apresenta nenhuma projeção de investimentos futuros para o próximo ciclo tarifário."/>
    <s v="A apresentação restrita ao histórico de investimentos realizados, correspondente à Base Regulatória de Ativos (BRA) no valor de R$ 629.328.381,00, sem contemplar projeções de investimentos futuros, compromete a análise da sustentabilidade econômico-financeira e da expansão da infraestrutura de transporte. A ausência de CAPEX projetado para o próximo ciclo tarifário dificulta a avaliação da adequação das tarifas propostas e da capacidade de manutenção e modernização dos ativos."/>
  </r>
  <r>
    <s v="ABIVIDRO - Associação Brasileira das Indústrias de Vidro"/>
    <x v="6"/>
    <s v="Contribuições:_x000a_Para proteger os usuários e garantir modicidade tarifária, apenas custos prudentes, necessários e eficientes devem ser considerados nas projeções de operação e manutenção (O&amp;M) e despesas gerais e administrativas (G&amp;A). O reconhecimento de despesas passadas, especialmente aquelas associadas a iniciativas de abertura de mercado, deve ser submetido à avaliação rigorosa da ANP, evitando incorporação de custos não regulados que possam inflar indevidamente as tarifas._x000a_Atividades recorrentes de integridade, como inspeções internas (ILI/PIG), devem ser classificadas como OPEX operacional, enquanto apenas obras permanentes que ampliem ou substituam infraestrutura, como lançadores, recebedores ou substituições estruturais, devem ser tratadas como CAPEX e incorporadas à Base Regulatória de Ativos (BRA)._x000a_Variações relevantes entre os custos efetivamente incorridos e as projeções tarifárias devem ser refletidas de forma simétrica nas revisões extraordinárias, garantindo transparência, previsibilidade e equilíbrio regulatório, promovendo tarifas justas, comparabilidade entre transportadoras e segurança jurídica no sistema de transporte de gás natural._x000a_"/>
    <s v="Justificativa_x000a_A projeção dos custos de operação e manutenção (O&amp;M) e das despesas gerais e administrativas (G&amp;A) deve refletir apenas gastos prudentes, necessários e eficientes, alinhados a referências nacionais e internacionais. Custos acima do nível considerado eficiente devem ser ajustados ou tecnicamente justificados._x000a_Despesas sem fundamentação adequada, especialmente relacionadas a pessoal, afrontam o princípio da modicidade tarifária e da eficiência previstos na legislação, e não devem ser incluídas na Receita Máxima Permitida (RMP)._x000a_A ANP deve verificar o adequado rateio do OPEX nos contratos legados e nos fluxos de caixa, considerando indicadores como km e diâmetro. Variações relevantes entre custos efetivamente incorridos e projeções devem ser analisadas com rigor técnico, garantindo que ganhos de eficiência ou reduções de custos sejam refletidos em benefício dos usuários. Essa abordagem assegura neutralidade econômica, equilíbrio entre transportadoras e consumidores, transparência e credibilidade regulatória._x000a_"/>
  </r>
  <r>
    <s v="Mitsui Gás e Energia do Brasil Ltda."/>
    <x v="6"/>
    <s v="Benchmarking dos custos (O&amp;M e D&amp;A)  e Custo de oportunidade (regulaçao por incentivos). Ou seja, a partir de custos eficiêntes estimular os transportadores e eficência no OPEX, mantida a operação segura e com qualidade._x000a_"/>
    <s v="Nesse caso, deveria ser avaliado os custos eficientes tanto para O&amp;M, quanto para G&amp;A, se possível com estudo de benchmarks comparáveis a realidade brasileira, bem como a comparação entre os custos propostos entre as próprias transportadoras._x000a__x000a_A partir de uma propositura de custos eficientes, estimular a economicidade na gestão dos custos e despesas, como observamos em diversas regulações por incentivos, mas sem perder de vista a segurança das instalações e qualidade na prestação do serviço._x000a_"/>
  </r>
  <r>
    <s v="ASPACER E ANFACER"/>
    <x v="6"/>
    <s v="Sugere-se que a ANP exija maior detalhamento da projeção de custos operacionais (O&amp;M) e administrativos (G&amp;A) da GOM, com comparativos de eficiência."/>
    <s v="A ausência de dados desagregados compromete a avaliação da eficiência dos gastos. A utilização de benchmarks (custo por km de gasoduto, custo por volume transportado) permitiria verificar se as projeções da GOM estão alinhadas às melhores práticas e evitaria repasse de custos ineficientes."/>
  </r>
  <r>
    <s v="CBIE Advisory "/>
    <x v="6"/>
    <s v="As projeções de O&amp;M e G&amp;A são estáticas, perpetuando os valores verificados em 2022. Consideramos que seja necessário apresentar projeções mais elaboradas tendo em vista que boa parte dos custos como Pessoal, Energia Elétrica e Aluguéis apresentam reajustes anuais."/>
    <s v="As projeções de O&amp;M e G&amp;A mantidas em níveis estáticos a partir de 2022 não refletem a realidade operacional do setor, visto que diversos componentes relevantes dessas despesas — como Pessoal, Energia Elétrica e Aluguéis — estão sujeitos a reajustes anuais. A perpetuação de valores sem atualização compromete a acurácia das estimativas de custos e, consequentemente, a adequada formação tarifária."/>
  </r>
  <r>
    <s v="ABIVIDRO - Associação Brasileira das Indústrias de Vidro"/>
    <x v="7"/>
    <s v="Contribuições:_x000a_A definição de como a Receita Máxima Permitida (RMP) será distribuída entre os pontos de entrada e as zonas de saída deve se basear em uma análise clara dos custos envolvidos, garantindo que ajustes ocorram apenas quando houver mudanças estruturais que realmente justifiquem alteração na alocação._x000a_Antes de qualquer decisão, é essencial que o processo seja conduzido de forma transparente e com ampla participação dos agentes do setor, permitindo que todas as contribuições sejam avaliadas. A atual proposta da CP 08/2025 demonstra que esse passo não foi adequadamente estruturado. O mais apropriado seria tratar esta consulta como uma etapa preliminar, a partir da qual a ANP pudesse elaborar uma proposta consolidada e harmonizada para ser submetida a uma consulta pública final. Essa abordagem reforça a previsibilidade tarifária, a segurança regulatória e o alinhamento aos princípios de transparência e participação social no setor._x000a_"/>
    <s v="Justificativa:_x000a_A alocação da Receita Máxima Permitida (RMP) entre pontos de entrada e zonas de saída deve refletir de forma justa o uso real dos ativos e respeitar o princípio de causalidade. A divisão proposta, com maior peso para os pontos de entrada, foge do que é usual em padrões internacionais, que normalmente buscam equilíbrio entre entrada e saída, salvo situações específicas._x000a_No caso dos investimentos, o critério também deve seguir a lógica do uso efetivo: recursos aplicados em instalações de entrada devem ser atribuídos à entrada e os destinados aos City Gates, à saída. Essa abordagem evita distorções, como subsídios cruzados entre diferentes partes do sistema, assegura transparência e previsibilidade tarifária e aproxima o modelo regulatório brasileiro das boas práticas internacionais._x000a_"/>
  </r>
  <r>
    <s v="Mitsui Gás e Energia do Brasil Ltda."/>
    <x v="7"/>
    <s v="70% na Entrada e 30% na Saída_x000a_"/>
    <s v="Nesse sentido, entendemos que as tarifas nesse ciclo possuem sua repartição entre 70% na entrada e 30% na saída para todas as transportadoras._x000a__x000a_"/>
  </r>
  <r>
    <s v="ASPACER E ANFACER"/>
    <x v="7"/>
    <s v="Sugere-se que a ANP determine a publicação detalhada da metodologia de split da RMP proposta pela GOM."/>
    <s v="O rateio entre pontos de entrada e saída impacta diretamente a competitividade de usuários industriais. Sem transparência, há risco de subsídios cruzados entre regiões. A ANP deve assegurar isonomia e previsibilidade no modelo adotado."/>
  </r>
  <r>
    <s v="Mitsui Gás e Energia do Brasil Ltda."/>
    <x v="8"/>
    <s v="10% Locacional e 90% Locacional_x000a_"/>
    <s v="Estabelecer o percentual de 10% locacional e 90% postal, para evitar impactos tarifários imediatos, podem ser mantidos os percentuais praticados pelas transportadoras ou sugeridas regras de transição para convergir para um novo patamar de ponderação entre os fatores locacionais e postais._x000a_"/>
  </r>
  <r>
    <s v="ASPACER E ANFACER"/>
    <x v="8"/>
    <s v="Sugere-se que a ANP avalie metodologias híbridas, combinando tarifa postal e fator locacional, para a malha da GOM."/>
    <s v="A tarifa puramente postal pode beneficiar consumidores em regiões distantes, penalizando indústrias próximas às entradas. A metodologia híbrida assegura sinalização econômica eficiente e maior justiça tarifária."/>
  </r>
  <r>
    <s v="Companhia de Gás do Estado de Mato Grosso do Sul - MSGÁS"/>
    <x v="8"/>
    <s v="A Lei nº 14.134/2021 (Nova Lei do Gás) instituiu o modelo de contratação de capacidade de transporte pelo sistema Entrada-Saída, em substituição às modalidades anteriormente utilizadas, como postal ou ponto a ponto._x000a_Nesse modelo, a contratação da capacidade de movimentação da molécula de gás é segmentada entre pontos de entrada e pontos de saída do sistema, de forma que os ofertantes contratam capacidade para injetar gás na malha de transporte, enquanto os consumidores ou comercializadores contratam capacidade para retirar o gás._x000a_O regime de entrada e saída possibilita que os usuários da rede firmem contratos de capacidade de transporte de maneira independente para a injeção e a retirada do gás, o que favorece a liquidez das transações, estimula a concorrência e permite a formação de hubs de comercialização, alinhando o mercado brasileiro de gás natural às melhores práticas internacionais."/>
    <s v="A Lei nº 14.134/2021 (Nova Lei do Gás) instituiu o modelo de contratação de capacidade de transporte pelo sistema Entrada-Saída, em substituição às modalidades anteriormente utilizadas, como postal ou ponto a ponto._x000a_Nesse modelo, a contratação da capacidade de movimentação da molécula de gás é segmentada entre pontos de entrada e pontos de saída do sistema, de forma que os ofertantes contratam capacidade para injetar gás na malha de transporte, enquanto os consumidores ou comercializadores contratam capacidade para retirar o gás._x000a_O regime de entrada e saída possibilita que os usuários da rede firmem contratos de capacidade de transporte de maneira independente para a injeção e a retirada do gás, o que favorece a liquidez das transações, estimula a concorrência e permite a formação de hubs de comercialização, alinhando o mercado brasileiro de gás natural às melhores práticas internacionais."/>
  </r>
  <r>
    <s v="ABIVIDRO - Associação Brasileira das Indústrias de Vidro"/>
    <x v="9"/>
    <s v="Contribuições:_x000a_Para promover maior integração entre áreas de mercado e incentivar a concorrência, os descontos nas tarifas de interconexão devem ser padronizados sempre que comprovadamente pró-competitivos. A aplicação desses descontos deve garantir neutralidade entre agentes, transparência no processo e evitar qualquer forma de subsídio cruzado. A padronização contribui para um ambiente de mercado mais previsível, eficiente e integrado, beneficiando usuários e operadores de forma equilibrada._x000a__x000a_"/>
    <s v="Justificativa:_x000a_A ANP deve analisar com cuidado os efeitos da aplicação de um desconto padrão nas tarifas de interconexão para todas as transportadoras. Apesar de o transporte operar sob regime de autorização, a extensão da malha confere às transportadoras características de monopólio natural, em que uma única operadora executaria o serviço com maior eficiência e menor custo, eliminando a necessidade de tarifas de interconexão._x000a_Qualquer aumento na tarifa de conexão para compensar redução de fluxo em determinada malha pode ser repassado aos carregadores e, consequentemente, aos consumidores finais. Portanto, é essencial que a ANP avalie detalhadamente os impactos sobre eficiência, competitividade e modicidade tarifária, garantindo que custos adicionais não sejam indevidamente transferidos aos usuários._x000a__x000a_"/>
  </r>
  <r>
    <s v="Mitsui Gás e Energia do Brasil Ltda."/>
    <x v="9"/>
    <s v="95% de desconto_x000a_"/>
    <s v="Entendemos que 95% de desconto nas tarifas de interconexão poderia evitar empilhamentos tarifários importantes para que o gás trafegue entre os sistemas de transporte sem impactar severamente na competitividade._x000a_"/>
  </r>
  <r>
    <s v="ASPACER E ANFACER"/>
    <x v="9"/>
    <s v="Sugere-se que a ANP avalie a criação de descontos tarifários para pontos de interconexão da malha da GOM."/>
    <s v="Descontos em interconexões estimulam a liquidez e a integração entre sistemas, favorecendo a concorrência e ampliando alternativas de suprimento para consumidores industriais."/>
  </r>
  <r>
    <s v="ABIVIDRO - Associação Brasileira das Indústrias de Vidro"/>
    <x v="10"/>
    <s v="Contribuições:_x000a_A atualização anual da Receita Máxima Permitida (RMP) deve ser feita por meio de um único índice oficial, como o IPCA, garantindo consistência e previsibilidade. Eventuais correções podem utilizar a metodologia de Custo Histórico Corrigido pela Inflação (CHCI), mas combinações que gerem dupla indexação devem ser evitadas, assegurando que os reajustes reflitam apenas a variação inflacionária e preservando a modicidade tarifária._x000a_"/>
    <s v="Justificativa_x000a_O uso do IGP-M para atualização monetária não é adequado, pois contraria a legislação vigente e pode inflar artificialmente a Receita Máxima Permitida (RMP). Recomenda-se padronizar o índice, utilizando apenas referências oficiais consistentes, como o IPCA, garantindo neutralidade, previsibilidade e modicidade tarifária._x000a_"/>
  </r>
  <r>
    <s v="Mitsui Gás e Energia do Brasil Ltda."/>
    <x v="10"/>
    <s v="Preservadas a regras de atualização monetária dos contratos legados, sugerimos utilizar o IPCA para a parcela da tarifa que não deriva de tais contratos._x000a_"/>
    <s v="Resguardadas as regras dos contratos legados, as receitas deveriam ser atualizadas pelo IPCA de acordo com o disposto na legislação vigente, equiparando a atualização dos investimentos com as da receita, conforme § 6º, do Art. 6º-F do Decreto  que regulamenta a Lei do Gás.  Para a outorga da autorização, serão exigidos do interessado, sem prejuízo de outros requisitos, nos termos da regulação da ANP:_x000a_“II - adoção do Índice Nacional de Preços ao Consumidor Amplo – IPCA, ou índice que venha a substituí-lo, para o reajuste do valor de investimento durante o período de amortização” _x000a_"/>
  </r>
  <r>
    <s v="ASPACER E ANFACER"/>
    <x v="10"/>
    <s v="Sugere-se a manutenção do IPCA como índice de atualização das tarifas da GOM."/>
    <s v="O IPCA reflete a inflação ampla da economia e mantém consistência com os contratos vigentes e com a metodologia proposta pela própria transportadora. A adoção de outro índice poderia introduzir volatilidade e insegurança jurídica."/>
  </r>
  <r>
    <s v="Âmbar Energia S.A. "/>
    <x v="10"/>
    <s v="Proposta considerada aderente à realidade simplificada avaliada pela transportadora, mas ressalta-se que esta poderá sofrer adequações dadas às diretrizes a serem aprovadas no contexto da CP ANP 05/2025 e do LRCAP de 2026."/>
    <s v="O cenário de revisão tarifária da GOM terá influência, sobretudo, devido à condições favoráveis de contratação de usinas termelétricas no âmbito do LRCAP, o que resultaria em novas demandas de gás atreladas à contratos firmes de capacidade de longo prazo."/>
  </r>
  <r>
    <s v="CBIE Advisory "/>
    <x v="10"/>
    <s v="Documento apresentado não trouxe informações sobre o item. É necessário que a empresa apresente no documento de Proposta Tarifária os critérios de atualização monetária das tarifas de transporte."/>
    <s v="Considerando que tais critérios são fundamentais para a avaliação da metodologia tarifária e para assegurar a transparência e previsibilidade do processo de reajuste, é necessário que a transportadora apresente, na Proposta Tarifária, a descrição detalhada do índice ou metodologia de correção monetária adotada, bem como a periodicidade e as fontes de referência utilizadas."/>
  </r>
  <r>
    <s v="PETROBRAS"/>
    <x v="0"/>
    <s v="O Custo Médio Ponderado de Capital (WACC, na sigla em inglês) — metodologia proposta pelas transportadoras para cálculo da taxa de retorno para remuneração de seus investimentos — foi fixado em 9,4% a.a., em termos reais, no âmbito da Consulta Pública ANP 08/2025. Entendemos que esta taxa se mostra muito elevada se comparada aos patamares praticados pelo mercado em setores com estruturas de risco semelhantes."/>
    <s v="WACC: 9,41% a.a. real, muito acima de outras referências de mercado. Abaixo, listamos algumas deliberações recentes relacionadas à distribuição de gás natural, distribuição de energia elétrica e à transmissão de energia elétrica._x000a_•_x0009_Deliberação ARSESP Nº 1.630, de Janeiro/2025, para concessionárias de gás canalizado do Estado de São Paulo: 7,90% a.a. _x000a_•_x0009_Despacho ANEEL nº 882, de Março/2025, para ativos de distribuição de energia elétrica: 8,03% a.a. _x000a_•_x0009_Despacho ANEEL nº 882, de Março/2025, para ativos de transmissão de energia elétrica: 7,89 % a.a._x000a__x000a_Adicionalmente, apresentamos em anexo nota técnica com análise crítica e metodológica das taxas consideradas no custo médio ponderado de capital, a qual indica inconsistências, do ponto de vista tanto de aderência à bibliografia financeira como de práticas de mercado e de fontes e valores de referência comumente utilizados, nos seguintes parâmetros: (i) Taxa Livre de Risco (NTN-B); (ii) Prêmio de Risco de Mercado (PRM); e (iii) Estrutura de Capital (% Capital próprio e % Capital de terceiros)._x000a_Apresentamos, a seguir, uma simulação com ajuste de tais parâmetros a partir da modelagem proposta pelas transportadoras, que resultam em um WACC de 7% a.a., ao invés de 9,41% a.a.._x000a_(tabela enviada por e-mail juntamente com a nota técnica supracitada)._x000a_"/>
  </r>
  <r>
    <s v="Federação das Indústrias do Estado de São Paulo"/>
    <x v="0"/>
    <s v="A determinação do WACC  deve preceder o processo de determinação das tarifas, com uma consulta pública específica para este componente da Revisão Tarifária quinquenal._x000a__x000a_É necessário revisar o WACC ajustando corretamente seus elementos essenciais: a taxa livre de risco, o prêmio de risco de mercado e a composição da estrutura de capital. Essa atualização é crucial para que o indicador represente com precisão o risco envolvido no transporte de gás natural, evitando remunerações indevidas e respeitando o princípio da modicidade tarifária. "/>
    <s v="De acordo com o princípio da modicidade tarifária, as tarifas devem considerar apenas os custos e a remuneração proporcionais aos riscos reais da atividade regulada. No caso do transporte de gás natural, essa atividade apresenta riscos  baixos. Por isso, o custo de capital aplicável deve ser inferior ao da distribuição, que enfrenta riscos maiores ligados à variação de mercado e a concorrência com outros outros energéticos. _x000a__x000a_A proposta de WACC de 9,41% feita pelas transportadoras não condiz com a natureza da atividade nem com as referências regulatórias no Brasil e em outros países. Setores com perfil de risco similar, como o de transmissão de energia elétrica, apresentam taxas menores definidas por diversas agências reguladoras, com valores entre 7,8% e 8,71%._x000a__x000a_A aplicação de um WACC elevado, contraria os princípios da regulação eficiente e prejudicando a competitividade do gás natural no Brasil."/>
  </r>
  <r>
    <s v="ASSOCIAÇÃO BRASILEIRA DE GERADORAS TERMELÉTRICAS - ABRAGET"/>
    <x v="0"/>
    <s v="WACC: 7%a.a"/>
    <s v="O Custo Médio Ponderado de Capital (CMPC), conhecido como WACC (Weighted Average Cost of Capital), proposto pela TAG em sua respectiva Nota Técnica, resulta em um valor de custo médio ponderado de capital de 9,41% ao ano em termos reais, aplicado nas projeções tarifárias contidas nesse documento para o período posterior a janeiro de 2026.  _x000a__x000a_A ABRAGET considera um WACC de 9,41% a.a. real, muito acima de outras referências de mercado. _x000a__x000a_A partir de uma análise crítica e metodológica das taxas consideradas no custo médio ponderado de capital, verificamos inconsistências, do ponto de vista tanto de aderência à bibliografia financeira como de práticas de mercado e de fontes e valores de referência comumente utilizados, nos seguintes parâmetros: (i) Taxa Livre de Risco (NTN-B); (ii) Prêmio de Risco de Mercado (PRM); e (iii) Estrutura de Capital (% Capital próprio e % Capital de terceiros)._x000a__x000a_Associados da ABRAGET realizaram simulações com ajuste de tais parâmetros a partir da modelagem proposta pelas transportadoras, que resultam em um WACC de 7% a.a., ao invés de 9,41% a.a. Mesmas conclusões foram observadas por estudos desenvolvidos pelo Conselho de Usuários da Malha de Transporte de Gás Natural – CdU._x000a_"/>
  </r>
  <r>
    <s v="Companhia de Gás de Santa Catarina - SCGÁS"/>
    <x v="0"/>
    <s v="A atividade de transporte, dentro da cadeia de suprimento do gás natural, é a que apresenta menor risco associado, o que deve ser refletido na taxa de remuneração aplicada. A taxa de remuneração proposta pelas transportadoras de gás é considerada elevada, quando comparada a outras taxas determinadas por reguladores respeitados no Brasil e em segmentos com estruturas de risco comparáveis. Adicionalmente, o modelo regulatório de transporte (Revenue Cap) não incorpora risco de demanda. A proposta de aplicação fixa da parcela do custo de capital próprio ao longo do período do projeto está em desacordo com as premissas que orientam o processo de revisão tarifária quinquenal do serviço de transporte de gás natural. No modelo regulatório vigente, baseado no regime de Revenue Cap, a metodologia tarifária prevê a reavaliação periódica de parâmetros econômico-financeiros, entre eles o custo de capital, com o objetivo de refletir as condições de mercado e o ambiente de risco vigentes a cada ciclo tarifário.  A fixação do custo de capital para todo o horizonte do projeto desconsidera as variações macroeconômicas e as mudanças no perfil de risco do setor ao longo do tempo, podendo resultar em uma remuneração inadequada do capital investido. Essa abordagem pode comprometer a modicidade tarifária, ou colocar em risco a sustentabilidade econômica da atividade, caso a remuneração fique abaixo do custo real de oportunidade do capital._x000a_Sugere-se que a ANP revise os cálculos apresentados pelas transportadoras e avalie a pertinência dos incrementos de forma a considerar a realidade do mercado brasileiro e os impactos que tais revisões venham a ter sobre o mercado consumidor._x000a_"/>
    <s v="O percentual de 9,41% proposto pela ATGas mostra-se desproporcional frente à natureza da atividade e aos riscos envolvidos no serviço de transporte de gás no Brasil. A comparação com referências regulatórias de taxas após impostos reforça essa incompatibilidade:_x000a_- ANP – Revisão TBG (2019–2024): 7,25%, com atualização para 5,25% em 2025_x000a_- ANEEL – Distribuição de Energia Elétrica (mar/25): 8,03%_x000a_- ANEEL – Transmissão de Energia Elétrica (mar/25): 7,8%_x000a_- Argentina: 7,18% (2025 transporte)_x000a__x000a_A proposta de manter fixa a taxa de retorno do capital próprio ao longo de todo o projeto contraria as premissas do modelo regulatório vigente, que prevê revisões tarifárias quinquenais para ajustar parâmetros econômico-financeiros conforme as condições de mercado e o risco setorial. Essa fixação ignora variações macroeconômicas, podendo gerar remuneração inadequada, comprometer a modicidade tarifária ou a viabilidade econômica da atividade. Além disso, desvia das diretrizes consolidadas do setor de infraestrutura, que adotam revisões periódicas para garantir equilíbrio entre retorno justo ao investidor e tarifas adequadas ao consumidor. Por isso, a proposta deve ser rejeitada para preservar a coerência e eficiência do modelo regulatório._x000a_"/>
  </r>
  <r>
    <s v="Zenergas Consultoria Empresarial em Energia e Regulação Ltda"/>
    <x v="0"/>
    <s v="Sugerimos a adoção para o cálculo do WACC  dos  seus parâmetros fundamentais: (1) Taxa Livre de Risco; (2) Prêmio de Risco de Mercado; e (3) Estrutura de Capital de forma coerente com a metodologia aplicada na revisão tarifária anterior (2019) para o Transporte._x000a_Em todos os setores regulados de infraestrutura como a energia elétrica, distribuição de gás canalizado,  o WACC,, deve representar o risco efetivo da atividade de transporte de gás natural, evitando remuneração excessiva e  aderência ao princípio da modicidade tarifária._x000a_"/>
    <s v="O conceito de modicidade tarifária exige que na formação da tarifa  apenas custos e remuneração compatíveis com os riscos efetivamente incorridos na atividade regulada sejam reconhecidos pelo regulador. Nesses termos, é importante que o cálculo do WACC seja determinante para assegurar o equilíbrio entre a justa remuneração da transportadora e a proteção do usuário contra tarifas excessivas._x000a_A experiência internacional define a atividade de transporte como de baixo nível de risco dentro da cadeia de suprimento, pois opera sob o regime de Revenue Cap, em que o transportador não assume risco de demanda (volume), estando sua remuneração condicionada à disponibilidade, à eficiência operacional e ao cumprimento de parâmetros de qualidade. A modelagem aplicada implica risco regulatório e operacional limitado, razão pela qual o custo de capital aplicável deve ser inferior, por exemplo, ao da distribuição de gás canalizado , que absorve integralmente as variações de volume e de mercado._x000a_A taxa de remuneração proposta pelas transportadoras — da ordem de 9,41% — mostra-se incompatível com a natureza da atividade e com os padrões regulatórios nacionais e internacionais. Setores com risco semelhante adotam valores significativamente menores._x000a_A experiência regulatória nacional e internacional demonstra que o custo médio ponderado de capital aplicado às atividades de transporte e transmissão de energia elétrica — caracterizadas por riscos reduzidos, contratos de longo prazo e receitas previsíveis — é sistematicamente inferior ao praticado na distribuição. No caso do setor elétrico brasileiro, entre 2019 e 2024, a taxa WACC do segmento de transmissão ficou entre 0,2 e 0,4 p.p. abaixo daquela aplicada ao segmento de distribuição. Nesse período, a taxa WACC da transmissão variou entre 6,76% (menor observação) e 7,56% (maior valor do histórico)._x000a_Já no setor de gás canalizado, observa-se recorrente redução nas taxas de remuneração aprovadas pelas agências reguladoras estaduais, nos processos de revisão tarifária das distribuidoras que operam no regime price cap, a taxa mais recente aprovada na maior concessão de distribuição no Brasil, pela ARSESP (2025) foi de 7,90%, em termos reais, após impostos._x000a_Conduzida pela ANP, a revisão tarifária da TBG, realizada em 2019, resultou na taxa WACC aprovada de 7,25%, quando as taxas de remuneração nos Estados estavam entre 8,0 e 9,0% – ou seja, mais de 1,0 p.p. abaixo da distribuição, refletindo o risco baixo da atividade de transporte. A mesma metodologia aplicada para a TBG em 2019, se atualizada em seus parâmetros resultaria em WACC pouco superior a 5%._x000a_Conclui-se portanto, que sem entrar no mérito dos indicadores utilizados e das janelas temporais propostas, que a taxa de 9,41% proposta pelas transportadoras foge à razoabilidade regulatória, não guardando a adequada relação com o risco da atividade e com o cenário regulatório do segmento de gás canalizado, de modo que é necessária uma ação por parte da ANP, revisando e adequando os parâmetros apresentados nos cálculos pelas transportadoras ou mesmo atualizando a metodologia já aplicada em 2019 junto a TBG._x000a_._x000a_"/>
  </r>
  <r>
    <s v="Zenergas Consultoria Empresarial em Energia e Regulação Ltda"/>
    <x v="11"/>
    <m/>
    <s v="Já no setor de gás canalizado, observa-se recorrente redução nas taxas de remuneração aprovadas pelas agências reguladoras estaduais, nos processos de revisão tarifária das distribuidoras que operam no regime price cap, a taxa mais recente aprovada na maior concessão de distribuição no Brasil, pela ARSESP (2025) foi de 7,90%, em termos reais, após impostos._x000a_Conduzida pela ANP, a revisão tarifária da TBG, realizada em 2019, resultou na taxa WACC aprovada de 7,25%, quando as taxas de remuneração nos Estados estavam entre 8,0 e 9,0% – ou seja, mais de 1,0 p.p. abaixo da distribuição, refletindo o risco baixo da atividade de transporte. A mesma metodologia aplicada para a TBG em 2019, se atualizada em seus parâmetros resultaria em WACC pouco superior a 5%._x000a_Conclui-se portanto, que sem entrar no mérito dos indicadores utilizados e das janelas temporais propostas, que a taxa de 9,41% proposta pelas transportadoras foge à razoabilidade regulatória, não guardando a adequada relação com o risco da atividade e com o cenário regulatório do segmento de gás canalizado, de modo que é necessária uma ação por parte da ANP, revisando e adequando os parâmetros apresentados nos cálculos pelas transportadoras ou mesmo atualizando a metodologia já aplicada em 2019 junto a TBG._x000a_._x000a_"/>
  </r>
  <r>
    <s v="ABIVIDRO - Associação Brasileira das Indústrias de Vidro"/>
    <x v="0"/>
    <s v="Contribuição: _x000a_O WACC da NTS precisa ser revisado com rigor, garantindo calibração adequada de seus parâmetros: (i) Taxa Livre de Risco; (ii) Prêmio de Risco de Mercado; e (iii) Estrutura de Capital. A taxa atualmente proposta não reflete o baixo risco da atividade de transporte de gás natural, sem exposição ao risco de demanda, e vinculada apenas à disponibilidade e eficiência operacional._x000a_A fixação de custo de capital ao longo de todo o ciclo desconsidera variações macroeconômicas e mudanças no perfil de risco, podendo gerar remuneração excessiva. Tal prática é incompatível com padrões nacionais e internacionais, prejudicando a competitividade do gás natural e impactando negativamente o mercado consumidor._x000a_A ANP deve revisar os cálculos apresentados, ajustando o WACC para refletir de forma justa o risco real da atividade, proteger os usuários e assegurar tarifas compatíveis com a sustentabilidade da indústria brasileira._x000a_"/>
    <s v="Justificativa: _x000a_A taxa de 9,41% proposta pelas transportadoras é excessiva e incompatível com o risco efetivo do transporte de gás natural, contrariando o princípio da modicidade tarifária, que exige reconhecimento apenas de custos e remuneração compatíveis com os riscos efetivamente assumidos. Comparativos nacionais e internacionais indicam WACC significativamente inferiores: ANP – Revisão TBG (2019–2024): 7,25%; ARSESP (2025): 7,90%; AGEPAR (2024): 8,71%; ANEEL – Transmissão de Energia (mar/25): 7,8%; Argentina – Transporte de Gás (2025): 7,18%._x000a_Recomenda-se que a ANP revise os cálculos do WACC, ajustando a taxa para assegurar tarifas compatíveis com o risco real da atividade, proteger os usuários e garantir a competitividade do gás natural para a indústria brasileira._x000a_"/>
  </r>
  <r>
    <s v="Gasmig"/>
    <x v="0"/>
    <s v="A atividade de transporte, dentro da cadeia de suprimento do gás natural, é a que apresenta menor risco associado, o que deve ser refletido na taxa de remuneração aplicada, o modelo regulatório de transporte (Revenue Cap) não incorpora risco de demanda, ao contrário, por exemplo, do da distribuição (Price Cap), que justifica remuneração mais alta. _x000a_A proposta de aplicação fixa da parcela do custo de capital próprio ao longo do período do projeto está em desacordo com as premissas que orientam o processo de revisão tarifária quinquenal do serviço de transporte de gás natural. No modelo regulatório vigente, baseado no regime de Revenue Cap, a metodologia tarifária prevê a reavaliação periódica de parâmetros econômico-financeiros, entre eles o custo de capital, com o objetivo de refletir as condições de mercado e o ambiente de risco vigentes a cada ciclo tarifário.  A fixação do custo de capital para todo o horizonte do projeto desconsidera as variações macroeconômicas e as mudanças no perfil de risco do setor ao longo do tempo, podendo resultar em uma remuneração inadequada do capital investido. Essa abordagem pode comprometer a modicidade tarifária, ou colocar em risco a sustentabilidade econômica da atividade, caso a remuneração fique abaixo do custo real de oportunidade do capital._x000a_Sugere-se que a ANP revise os cálculos apresentados pelas transportadoras e avalie a pertinência dos incrementos de forma a considerar a realidade do mercado brasileiro e os impactos que tais revisões venham a ter sobre o mercado consumidor."/>
    <s v="A proposta de manter fixa a taxa de retorno do capital próprio ao longo de todo o projeto contraria as premissas do modelo regulatório vigente, que prevê revisões tarifárias quinquenais para ajustar parâmetros econômico-financeiros conforme as condições de mercado e o risco setorial. Essa fixação ignora variações macroeconômicas, podendo gerar remuneração inadequada, comprometer a modicidade tarifária ou a viabilidade econômica da atividade. Além disso, desvia das diretrizes consolidadas do setor de infraestrutura, que adotam revisões periódicas para garantir equilíbrio entre retorno justo ao investidor e tarifas adequadas ao consumidor. Por isso, a proposta deve ser rejeitada para preservar a coerência e eficiência do modelo regulatório."/>
  </r>
  <r>
    <s v="Salomon Consultoria"/>
    <x v="0"/>
    <s v="O cálculo do WACC deve ser revisado a partir da adequada calibração de seus parâmetros fundamentais: (i) Taxa Livre de Risco; (ii) Prêmio de Risco de Mercado; e (iii) Estrutura de Capital._x000a_Essa revisão é indispensável para que o WACC represente de maneira fidedigna o risco efetivo da atividade de transporte de gás natural, evitando remuneração excessiva e assegurando aderência ao princípio da modicidade tarifária."/>
    <s v="Já no setor de gás canalizado, observa-se recorrente redução nas taxas de remuneração aprovadas pelas agências reguladoras estaduais, nos processos de revisão tarifária das distribuidoras que operam no regime price cap. As taxas mais recentes aprovadas foram: ARSESP (2025): 7,90%; AGEPAR (2024): 8,71%; ARSP (2025): 8,65%; SEDECTES-MG (2022): 8,71%. Todos os valores em termos reais, após impostos.O princípio da modicidade tarifária impõe que a tarifa reconheça apenas custos e remuneração compatíveis com os riscos efetivamente incorridos na atividade regulada. Nesse contexto, a fixação do WACC é elemento determinante para assegurar o equilíbrio entre a justa remuneração da transportadora e a proteção do usuário contra tarifas excessivas._x000a_A atividade de transporte apresenta baixo nível de risco dentro da cadeia de suprimento, pois opera sob o regime de Revenue Cap, em que o transportador não assume risco de demanda (volume), estando sua remuneração condicionada à disponibilidade, à eficiência operacional e ao cumprimento de parâmetros de qualidade. Esse modelo implica risco regulatório e operacional limitado, razão pela qual o custo de capital aplicável deve ser inferior, por exemplo, ao da distribuição, que absorve integralmente as variações de volume e de mercado._x000a_A taxa de remuneração proposta pelas transportadoras — da ordem de 9,41% — mostra-se incompatível com a natureza da atividade e com os padrões regulatórios nacionais e internacionais. Setores com risco semelhante adotam valores significativamente menores._x000a_A experiência regulatória nacional e internacional demonstra que o custo médio ponderado de capital aplicado às atividades de transporte e transmissão de energia elétrica — caracterizadas por riscos reduzidos, contratos de longo prazo e receitas previsíveis — é sistematicamente inferior ao praticado em distribuição. No caso do setor elétrico brasileiro, entre 2019 e 2024, a taxa WACC do segmento de transmissão ficou entre 0,2 e 0,4 p.p. abaixo daquela aplicada ao segmento de distribuição. Nesse período, a taxa WACC da transmissão variou entre 6,76% (menor observação) e 7,56% (maior valor do histórico)."/>
  </r>
  <r>
    <s v="Salomon Consultoria"/>
    <x v="12"/>
    <s v="continuação"/>
    <s v=" ficou entre 0,2 e 0,4 p.p. abaixo daquela aplicada ao segmento de distribuição. Nesse período, a taxa WACC da transmissão variou entre 6,76% (menor observação) e 7,56% (maior valor do histórico)._x000a_Já no setor de gás canalizado, observa-se recorrente redução nas taxas de remuneração aprovadas pelas agências reguladoras estaduais, nos processos de revisão tarifária das distribuidoras que operam no regime price cap. As taxas mais recentes aprovadas foram: ARSESP (2025): 7,90%; AGEPAR (2024): 8,71%; ARSP (2025): 8,65%; SEDECTES-MG (2022): 8,71%. Todos os valores em termos reais, após impostos._x000a_Cabe ainda ressaltar que, no âmbito da revisão tarifária da TBG, realizada em 2019, a taxa WACC aprovada pela ANP foi de 7,25%, quando as taxas de remuneração nos Estados estavam entre 8,0 e 9,0% – ou seja, mais de 1,0 p.p. abaixo da distribuição, refletindo o risco baixo da atividade de transporte._x000a_Diante dessas constatações, e sem entrar no mérito dos indicadores utilizados e das janelas temporais propostas, fica evidente que a taxa de 9,41% proposta pelas transportadoras foge à razoabilidade regulatória, não guardando a adequada relação com o risco da atividade e com o cenário regulatório do segmento de gás canalizado, de modo que é necessário a revisão pela ANP dos cálculos pelas transportadoras."/>
  </r>
  <r>
    <s v="ARM consultoria"/>
    <x v="0"/>
    <s v="O cálculo do WACC deve ser revisado a partir da adequada calibração de seus parâmetros fundamentais: (i) Taxa Livre de Risco; (ii) Prêmio de Risco de Mercado; e (iii) Estrutura de Capital._x000a__x000a_A revisão do WACC é indispensável para que ele represente de maneira correta o risco efetivo da atividade de transporte, evitando uma remuneração excessiva em linha com o princípio da modicidade tarifária._x000a_"/>
    <s v="O reconhecimento nas tarifas apenas de custos e remuneração compatíveis com os riscos efetivamente incorridos na atividade regulada são imprescindíveis para uma modicidade tarifária e a definição do WACC é um elemento determinante para assegurar que haja o equilíbrio entre a justa remuneração da transportadora e ao mesmo tempo, proteger o usuário dos serviços de transporte de tarifas excessivas. _x000a__x000a_A atividade de transporte é a que apresenta o menor nível de risco de toda a cadeia de suprimento, pois opera sob o regime de revenue cap, onde o transportador não assume risco de demanda (volume), em razão dos contratos tipo ship or pay, estando sua remuneração condicionada à disponibilidade, à eficiência operacional e ao cumprimento de parâmetros de qualidade o que implica num risco regulatório limitado, razão pela qual o custo de capital aplicável deve ser inferior, por exemplo, ao da distribuição, que absorve integralmente as variações de volume e de mercado._x000a_A taxa de remuneração proposta pelas transportadoras - 9,41% - se mostra incompatível com a natureza da atividade, bem como, com os padrões regulatórios nacionais e internacionais visto em atividades com risco semelhante onde se verifica taxas significativamente inferiores._x000a__x000a_Experiência regulatória nacional e internacional indicam custos médios ponderado de capital aplicado às atividades de transporte e transmissão de energia elétrica, significativamente inferiores_x000a_ao praticado em distribuição. Isso se observa, por exemplo, nos parâmetros definidos por diferentes agências reguladoras estaduais (ARSESP jan/2025: 7,90%; AGEPAR: 8,71%; ARSP: 8,65%; SEDECTES-MG: 8,71%), bem como na ANEEL para transmissão de energia elétrica (mar/2025: 7,8%) inferior ao de distribuição de E.E._x000a__x000a_A adoção de um WACC superestimado resulta em tarifas excessivamente elevadas, não compatíveis com o princípio da modicidade tarifária e com as boas práticas de regulação econômica, além de prejudicar a competitividade da cadeia do gás natural no país. Por essas razões, o WACC sugerido pelas transportadoras, não pode ser aceito pela ANP devendo ser revisto para se adequar a natureza e os riscos inerentes ao serviço de transporte de gás._x000a__x000a__x000a_"/>
  </r>
  <r>
    <m/>
    <x v="12"/>
    <s v="Continuação"/>
    <s v="(ARSESP jan/2025: 7,90%; AGEPAR: 8,71%; ARSP: 8,65%; SEDECTES-MG: 8,71%), bem como na ANEEL para transmissão de energia elétrica (mar/2025: 7,8%) inferior ao de distribuição de E.E._x000a__x000a_A adoção de um WACC superestimado resulta em tarifas excessivamente elevadas, não compatíveis com o princípio da modicidade tarifária e com as boas práticas de regulação econômica, além de prejudicar a competitividade da cadeia do gás natural no país. Por essas razões, o WACC sugerido pelas transportadoras, não pode ser aceito pela ANP devendo ser revisto para se adequar a natureza e os riscos inerentes ao serviço de transporte de gás._x000a_"/>
  </r>
  <r>
    <s v="Abegás - Associação Brasileira das Empresas Distribuidoras de Gás Canalizado"/>
    <x v="0"/>
    <s v="A atividade de transporte, dentro da cadeia de suprimento do gás natural, é a que apresenta menor risco associado, o que deve ser refletido na taxa de remuneração aplicada. Ressalta-se que não há contrato que determine o valor da taxa, o que - conforme legislação vigente – deve ser definida pelo regulador. _x000a_A taxa de remuneração proposta pelas transportadoras de gás é considerada elevada, quando comparada a outras taxas determinadas por reguladores no Brasil e em segmentos com estruturas de risco de alguma forma comparáveis ou que sirvam de balizador neste sentido, importante salientar que o modelo regulatório de transporte (Revenue Cap) não incorpora risco de demanda, como o que se verifica na distribuição de Gás Natural em modelos determinados pelo regulador , exemplo o Price Cap. Portanto, sem riscos como este, não se justifica a apresentação, pelas transportadoras, de remuneração mais alta do que o praticado em outros elos da cadeia do gás natural canalizado, quando regulado, ou mesmo de outros setores de infraestrutura. Com relação a proposta de aplicação fixa da parcela do custo de capital próprio ao longo do período do projeto, essa está em desacordo com as premissas que orientam o processo de revisão tarifária quinquenal do serviço de transporte de gás natural. No modelo regulatório vigente, baseado no regime de Revenue Cap, a metodologia tarifária prevê a reavaliação periódica de parâmetros econômico-financeiros, entre eles o custo de capital, com o objetivo de refletir as condições de mercado e o ambiente de risco vigentes a cada ciclo tarifário.  A fixação do custo de capital para todo o horizonte do projeto desconsidera as variações macroeconômicas e as mudanças no perfil de risco do setor ao longo do tempo, podendo resultar em uma remuneração inadequada do capital investido considerando que não há respaldo contratual para uma taxa fixa. _x000a_Sugere-se que a ANP revise os cálculos apresentados pelas transportadoras e avalie a pertinência dos incrementos, de forma a considerar a realidade do mercado brasileiro e os impactos que tais revisões venham a ter sobre o mercado consumidor."/>
    <s v="De modo geral, as tarifas de transporte e transmissão de energia elétrica apresentam WACC inferiores aos praticados na distribuição, o que indicaria para o serviço de transporte de gás natural uma taxa abaixo de 7,9%._x000a_O percentual de 9,41% proposto pela ATGas mostra-se desproporcional frente à natureza da atividade e aos riscos envolvidos no serviço de transporte de gás no Brasil. A comparação com referências regulatórias de taxas após impostos reforça essa incompatibilidade:_x000a_- ANP – Revisão TBG (2019–2024): 7,25%, com atualização aos atuais parâmetros econômicos, este índice seria 5,25% em 2025_x000a_- ANEEL – Distribuição de Energia Elétrica (mar/25): 8,03%_x000a_- ANEEL – Transmissão de Energia Elétrica (mar/25): 7,8%_x000a_- ARSESP – Distribuição de Gás (jan/25): 7,90%_x000a_- Argentina: 7,18% (2025 transporte)_x000a_A proposta de manter fixa a taxa de retorno do capital próprio ao longo de todo o projeto também contraria as premissas do modelo regulatório vigente, que prevê revisões tarifárias quinquenais para ajustar parâmetros econômico-financeiros conforme as condições de mercado e o risco setorial. "/>
  </r>
  <r>
    <m/>
    <x v="12"/>
    <s v="investido considerando que não há respaldo contratual para uma taxa fixa._x000a_Sugere-se que a ANP revise os cálculos apresentados pelas transportadoras e avalie a pertinência dos incrementos, de forma a considerar a realidade do mercado brasileiro e os impactos que tais revisões venham a ter sobre o mercado consumidor."/>
    <m/>
  </r>
  <r>
    <s v="Mitsui Gás e Energia do Brasil Ltda."/>
    <x v="0"/>
    <s v="Avaliar a relação risco retorno adequada da atividade econômica e do modelo regulatório aplicável ao serviço de transporte._x000a_"/>
    <s v="Em se tratando de WACC, entendemos que a taxa que remunera os investimentos deve representar o valor, mais próximo possível, da relação risco/retorno da atividade econômica desempenhada pelo empreendedor, dada uma estrutura da capital adequada. _x000a__x000a_Independente do patamar ou valor do WACC, depreendemos que o modelo proposto para as transportadoras de recuperação de receita máxima permitida deixa o risco de mercado com os carregadores, recalculando a tarifa média em caso de queda do volume transportado. Além disso existe a conta regulatória, mitigando assim o risco de demanda, e, portanto, o transportador teria uma receita garantida. _x000a__x000a_A título de exemplo, em 2025, as agências reguladoras do Estado de São Paulo e do Espírito Santo aprovaram taxas WACC para os serviços de distribuição nos respectivos Estados, em patamares inferiores aos propostos pelas transportadoras, no entanto, nos modelos regulatórios das concessionárias locais de gás canalizado o risco de mercado fica com as empresas e não é repassado aos usuários._x000a_"/>
  </r>
  <r>
    <s v="ASPACER E ANFACER"/>
    <x v="0"/>
    <s v="Sugere-se à ANP que avalie de forma criteriosa a compatibilidade da proposta de WACC de 9,41% apresentada pela NTS com o perfil de risco efetivo da transportadora, especialmente considerando seu histórico de receitas garantidas por contratos legados, a previsibilidade dos fluxos de caixa e a natureza regulada da atividade."/>
    <s v="A NTS propõe um WACC de 9,41% com base em um novo cálculo não detalhado nos documentos acessíveis, enquanto ainda usufrui de contratos legados com a Petrobras até 2030, que garantem receitas estáveis. Esse contexto reduz significativamente o risco regulatório e de demanda, sugerindo que um WACC mais conservador, possivelmente inferior ao adotado pela ANP na 1ª revisão da TBG (7,25%), seria mais adequado para evitar sobre-remuneração à custa dos usuários finais. A Resolução ANP nº 15/2014, em seu art. 6º, § 3º, exige que a remuneração do capital observe a justa remuneração considerando os riscos inerentes à atividade, o que reforça a necessidade de reavaliação do parâmetro proposto."/>
  </r>
  <r>
    <s v="Âmbar Energia S.A. "/>
    <x v="0"/>
    <s v="Propõe-se o ajuste do valor apresentado para 7,25% a.a."/>
    <s v="O valor proposto de 9,41% a.a. está  acima do apresentado por outras transportadoras e do que é até então aplicado."/>
  </r>
  <r>
    <s v="Instituto Brasileiro de Petróleo e Gás"/>
    <x v="0"/>
    <s v="O Custo Médio Ponderado de Capital (WACC, na sigla em inglês) — metodologia proposta pelas transportadoras para cálculo da taxa de retorno para remuneração de seus investimentos — foi fixado em 9,4% a.a., em termos reais, no âmbito da Consulta Pública ANP 08/2025. Entendemos que esta taxa se mostra muito elevada se comparada aos patamares praticados pelo mercado em setores com estruturas de risco semelhantes."/>
    <s v="WACC: 9,41% a.a. real, muito acima de outras referências de mercado. Abaixo, listamos algumas deliberações recentes relacionadas à distribuição de gás natural, distribuição de energia elétrica e à transmissão de energia elétrica._x000a__x000a_•_x0009_Deliberação ARSESP Nº 1.630, de Janeiro/2025, para concessionárias de gás canalizado do Estado de São Paulo: 7,90% a.a. _x000a_•_x0009_Despacho ANEEL nº 882, de Março/2025, para ativos de distribuição de energia elétrica: 8,03% a.a. _x000a_•_x0009_Despacho ANEEL nº 882, de Março/2025, para ativos de transmissão de energia elétrica: 7,89 % a.a._x000a__x000a_O IBP também apresenta, conforme nota técnica anexa,  considerações sobre a metodologia adotada para as taxas utilizadas no cálculo do custo médio ponderado de capital, apontando inconsistências quanto à aderência à literatura financeira, às práticas de mercado e às fontes e valores de referência usualmente empregados, especialmente nos seguintes parâmetros: (i) Taxa Livre de Risco (NTN-B); (ii) Prêmio de Risco de Mercado (PRM); e (iii) Estrutura de Capital (percentual de capital próprio e de capital de terceiros)._x000a__x000a_Além disso, no material anexo enviado pelo IBP por email, é apresentada uma simulação elaborada a partir de ajustes na modelagem proposta pela FGV, cujo resultado indica um WACC de 7% a.a._x000a__x000a_Além da simulação apresentada no material anexo, vale destacar a importância de que a metodologia de cálculo do WACC utilize parâmetros que guardem relação entre o setor de referência adotado na metodologia e a realidade do mercado analisado._x000a__x000a_Assim, ao adotar como referência para o custo médio da dívida setores como energias renováveis alternativas ou ainda o setor de transporte, perde-se a coerência que deve existir entre a referência adotada e segmento de transporte de gás._x000a__x000a_Reforçamos, então que simulações a partir de um agente imparcial foram contratadas pelo Conselho de Usuários, para aprofundar essa avaliação._x000a__x000a_"/>
  </r>
  <r>
    <s v="Instituto Brasileiro de Petróleo e Gás"/>
    <x v="12"/>
    <s v="continuação"/>
    <s v="Além da simulação apresentada no material anexo, vale destacar a importância de que a metodologia de cálculo do WACC utilize parâmetros que guardem relação entre o setor de referência adotado na metodologia e a realidade do mercado analisado._x000a_Assim, ao adotar como referência para o custo médio da dívida setores como energias renováveis alternativas ou ainda o setor de transporte, perde-se a coerência que deve existir entre a referência adotada e segmento de transporte de gás._x000a_Reforçamos, então que simulações a partir de um agente imparcial foram contratadas pelo Conselho de Usuários, para aprofundar essa avaliação."/>
  </r>
  <r>
    <s v="3S Consultoria"/>
    <x v="0"/>
    <s v="Propõe-se revisar o WACC a partir da calibração apropriada de seus pilares: (i) taxa livre de risco; (ii) prêmio de risco de mercado; e (iii) estrutura-alvo de capital. _x000a_O objetivo é fazer com que a taxa de remuneração retrate o risco efetivo da atividade de transporte e evite sobrepagamento, resguardando o princípio da modicidade tarifária._x000a__x000a_"/>
    <s v="A tarifa deve refletir apenas custos e remuneração compatíveis com os riscos realmente assumidos na atividade regulada. No transporte, esses riscos são inferiores aos de outras etapas da cadeia porque vigora um regime de revenue cap com contratos ship-or-pay: não há exposição direta ao volume; a receita depende de disponibilidade, desempenho operacional e padrões de qualidade. Esse desenho limita o risco regulatório e, por consequência, o custo de capital aplicável deve ser mais baixo do que, por exemplo, na distribuição, que suporta integralmente oscilações de mercado._x000a_A taxa de 9,41% proposta pelas transportadoras não guarda coerência com a natureza do negócio nem com práticas regulatórias no Brasil e no exterior, onde, para atividades de risco similar (transporte e transmissão), observam-se WACCs inferiores aos de distribuição. Parâmetros recentemente fixados por entes reguladores nacionais e estaduais apontam nessa direção._x000a_Um WACC superestimado encarece desnecessariamente as tarifas, fere a modicidade e reduz a competitividade do gás natural. Assim, a ANP deve reavaliar a taxa sugerida, calibrando-a à realidade de risco do transporte."/>
  </r>
  <r>
    <s v="ABRACE Energia"/>
    <x v="0"/>
    <s v="Estrutura de Capital: o objetivo da regulação de um monopólio natural é incentivar a empresa monopolista a buscar a máxima eficiência possível, mantendo uma rentabilidade atrativa para seu negócio. Assim, a utilização dos parâmetros da própria empresa aproximaria o método de tarifação à regulação por custo de serviço, metodologia amplamente questionada pela literatura por não fornecer os estímulos necessários à eficiência e produtividade. Numa atividade de capital intensivo e baixo risco, é natural, e mesmo incentivado, que a alavancagem seja superior à 40%, o que corrobora com a análise dos perfis das transportadoras, as quais apresentam, de forma geral, elevada alavancagem. Sob essa ótica, sugerimos que a ANP adote estrutura de capital semelhante às empresas do setor, da ordem de 55% de endividamento (capital de terceiros) e 45% de capital próprio. Essa estrutura está mais aderente às práticas regulatórias e a própria estrutura de capital das transportadoras. TAG e NTS tem alavancagem superior a 90%._x000a_Taxa Livre de Risco: a série de 20 anos proposta pelas transportadoras tende a buscar um período de alta da NTN-B, sugerimos, portanto, utilizar o período adotado pela Aneel, de 10 anos, resultando em um valor de 5,32%._x000a_Para os parâmetros do beta e prêmio de risco de mercado sugeridos manter as propostas da ATGás, as quais:_x000a_β (desalavancado): 0,58_x000a_Prêmio de risco de mercado:  6,93%_x000a_Utilizando estes parâmetros, o custo de capital próprio seria de 12,58%_x000a_Custo de capital de terceiros: para o custo da dívida, sugerimos utilizar como base o custo médio das debêntures emitidas no setor de gás. A proposta da ATGás inclui as debêntures emitidas por diversos setores, o que eleva o custo de captação, já que considera setores de maior risco. Além disso, sugerimos utilizar o custo de emissão de debêntures das próprias transportadoras. A NTS, por exemplo, teve um custo de 0,40%. Assim, propomos que seja adotado para o custo final da dívida, descontado o imposto de renda, o valor de 3,99% para todas as transportadoras._x000a_Utilizando a estrutura de capital proposta, a taxa WACC seria, então, 7,85%."/>
    <s v="Em setores intensivos em capital e regulados, como é o caso do transporte de gás, o Custo Médio Ponderado de Capital, taxa que remunerará o transportador pela base de ativos investidos é uma das variáveis mais importantes na análise tarifária. Portanto, é importante a atuação do regulador em ponderar corretamente o cálculo, a fim de garantir que o retorno traduza adequadamente os riscos envolvidos no serviço prestado. Isto posto, a taxa de retorno de 9,41% a.a., em termos reais, proposta pelas transportadoras, na visão da ABRACE Energia, não traduz adequadamente o risco na prestação do serviço de transporte, principalmente em um regime de Revenue Cap._x000a_Esse argumento pode ser corroborado pela análise de benchmarking setorial, a partir das taxas recentemente aprovadas por um conjunto de reguladores de setores com estruturas de risco compatíveis, como o segmento de distribuição de gás natural e do setor elétrico brasileiro, as quais:_x000a_i._x0009_Deliberação ARSESP Nº 1.630, de janeiro/2025, para concessionárias de gás canalizado do Estado de São Paulo: 7,90% a.a._x000a_ii._x0009_Despacho ANEEL nº 882, de março/2025, para ativos de distribuição de energia elétrica: 8,03% a.a._x000a_iii._x0009_Despacho ANEEL nº 882, de março/2025, para ativos de transmissão de energia elétrica: 7,89 % a.a._x000a_Ademais, importa mencionar que as propostas diferem entre as próprias transportadoras. Por exemplo, enquanto a TAG, NTS e TBG propuseram uma taxa WACC de 9,41% a.a., em termos reais, a TSB e GOM propuseram um valor significativamente menor, mais alinhado às práticas setoriais e ao valor atualmente praticado de7,25% a.a., em termos reais. Tal fato evidencia a sobrevalorização da proposta das três transportadoras, sem qualquer razão aparente._x000a_A argumentação de que o transporte de gás natural apresenta maior risco que os demais segmentos citados pelo fato de ser regime de autorização (e não concessão) não se sustenta, uma vez que os investimentos devem passar por rito regulatório, a fim de vinculá-los à demanda que os viabilizarão. O regime de autorização ainda permite que o transportador opere, realize investimento, sem prazo final, o que poderia aumentar a expectativa de remuneração no longo prazo._x000a_Nesta acepção, a fim de apresentarmos à ANP uma proposta alternativa, a ABRACE Energia junto com outras associações que compõem o Conselho de Usuários do Sistema de Transporte (CdU), contratou consultoria especializada que demonstra que os parâmetros adotados pelas transportadoras TAG, NTS e TBG não seguiram as melhores práticas regulatórias, resultando em uma taxa inadequada à remuneração dos ativos, o que fere à modicidade tarifária, um equilíbrio que deve ser buscado pela ANP._x000a_Por fim, cabe mencionar que não refutamos a proposta de utilização da letra do Tesouro para determinação da taxa livre de riscos do Brasil, contudo é necessário adequação de parâmetros que melhor reflita a remuneração justa da atividade de transporte de gás: estrutura de capital condizente com setores similares e com a alavancagem dos próprios transportadores, janela temporal do NTN-B de 10 anos (em linha com o que foi aprovado pela ANEEL), custo de debêntures do setor de gás natural."/>
  </r>
  <r>
    <m/>
    <x v="12"/>
    <s v="que eleva o custo de captação, já que considera setores de maior risco. Além disso, sugerimos utilizar o custo de emissão de debêntures das próprias transportadoras. A NTS, por exemplo, teve um custo de 0,40%. Assim, propomos que seja adotado para o custo final da dívida, descontado o imposto de renda, o valor de 3,99% para todas as transportadoras._x000a_Utilizando a estrutura de capital proposta, a taxa WACC seria, então, 7,85%."/>
    <s v="Ademais, importa mencionar que as propostas diferem entre as próprias transportadoras. Por exemplo, enquanto a TAG, NTS e TBG propuseram uma taxa WACC de 9,41% a.a., em termos reais, a TSB e GOM propuseram um valor significativamente menor, mais alinhado às práticas setoriais e ao valor atualmente praticado de7,25% a.a., em termos reais. Tal fato evidencia a sobrevalorização da proposta das três transportadoras, sem qualquer razão aparente._x000a_A argumentação de que o transporte de gás natural apresenta maior risco que os demais segmentos citados pelo fato de ser regime de autorização (e não concessão) não se sustenta, uma vez que os investimentos devem passar por rito regulatório, a fim de vinculá-los à demanda que os viabilizarão. O regime de autorização ainda permite que o transportador opere, realize investimento, sem prazo final, o que poderia aumentar a expectativa de remuneração no longo prazo."/>
  </r>
  <r>
    <m/>
    <x v="12"/>
    <m/>
    <s v="Nesta acepção, a fim de apresentarmos à ANP uma proposta alternativa, a ABRACE Energia junto com outras associações que compõem o Conselho de Usuários do Sistema de Transporte (CdU), contratou consultoria especializada que demonstra que os parâmetros adotados pelas transportadoras TAG, NTS e TBG não seguiram as melhores práticas regulatórias, resultando em uma taxa inadequada à remuneração dos ativos, o que fere à modicidade tarifária, um equilíbrio que deve ser buscado pela ANP._x000a_Por fim, cabe mencionar que não refutamos a proposta de utilização da letra do Tesouro para determinação da taxa livre de riscos do Brasil, contudo é necessário adequação de parâmetros que melhor reflita a remuneração justa da atividade de transporte de gás: estrutura de capital condizente com setores similares e com a alavancagem dos próprios transportadores, janela temporal do NTN-B de 10 anos (em linha com o que foi aprovado pela ANEEL), custo de debêntures do setor de gás natural."/>
  </r>
  <r>
    <s v="CBIE Advisory "/>
    <x v="0"/>
    <s v="A TBG, TAG e NTS utilizam a mesma taxa de desconto em seus modelos de fluxo de caixa descontado, marcando 9,41%. Consideramos o número está elevado considerando a metodologia apresentada no cômputo do WACC durante o 1º Ciclo Regulatório realizado pela TBG. Estimativas da CBIE Advisory apontam para uma taxa de retorno da ordem de 7,91%"/>
    <s v="Consideramos ser necessário revisão das principais premissas utilizadas na construção do WACC Regulatório da taxa de referência da ATGás, principalmente no que diz respeito a Taxa Livre de Risco e remuneração de debentures. Distorções no WACC regulatório possuem impactos sensíveis sobre as tarifas de transporte e, consequentemente, sobre os preços de gás aos consumidores finais. "/>
  </r>
  <r>
    <s v="CSN - COMPANHIA SIDERURGICA NACIONAL"/>
    <x v="0"/>
    <s v="A proposta de cálculo da taxa de remuneração do capital (WACC) proposta do segmento de transporte adota parâmetros que superestimam o risco e resultam em uma taxa de remuneração excessiva, com impactos tarifários significativos para os usuários._x000a_As transportadoras propõem um WACC de 9,41%, que pode ser considerado fora da realidade do setor de gás encanado no Brasil e até mesmo das práticas de agências de energia elétrica._x000a_No próprio estudo apresentado pela ATGAS, como benchmark de mercado, aponta o que foi aplicado pela ARSESP, para  a 5ª Revisão Tarifária da Comgás. A abordagem utilizada, além de atual, é tecnicamente robusta, regulatoriamente coerente e economicamente equilibrada, promovendo a modicidade tarifária e refletindo com maior precisão o risco real do setor de gás canalizado. _x000a_Contrário do que foi proposto pelas transportadoras. Que é uma proposta excessiva, especialmente em um cenário de redução de demanda e ativos depreciados, além de considerar uma proposta de investimentos agressiva, sem contrapartida de aumento de demanda. Portando uma proposta completamente descabida. _x000a_A seguir, são apresentados os principais parâmetros utilizados pela NTS e pela proposta da ARSESP para a Comgás (Deliberação ARSESP Nº 1.630/2025, Nota Técnica de dezembro/2024 – Custo de Capital 5ª RTO – Gás Canalizado e Nota Técnica Final Comgás P05 RTO; Submódulo 2A.5 – Custo de Capital), com análise técnica de cada item:_x000a_a) Taxa Livre de Risco (Rf)_x000a_•NTS: 6,09% a.a. real_x000a_•ARSESP: 3,91% a.a. real_x000a_•A NTS utiliza a média de NTN-Bs com vencimento de 20 anos, refletindo o custo de captação atual do Tesouro Nacional._x000a_• A proposta da ARSESP considera a média de 25 anos dos títulos do Tesouro Americano de 30 anos, o que suaviza flutuações conjunturais e é mais alinhado ao horizonte de longo prazo da concessão._x000a_• Impacto: A taxa mais elevada da NTS resulta em um custo de capital próprio e WACC mais altos._x000a_b) Prêmio de Risco de Mercado (Rm - Rf)_x000a_•NTS: 6,73% a.a._x000a_•ARSESP: 5,17% a.a._x000a_•A NTS utiliza dados do S&amp;P500 e UST10Y com janela histórica ampla, porém sem alinhamento temporal com a taxa livre de risco._x000a_•A ARSESP propõe o uso da média de 25 anos do S&amp;P500, com janela alinhada à da taxa livre de risco._x000a_• Impacto: A coerência temporal da ARSESP contribui para maior representatividade do prêmio de risco no CAPM._x000a_c) Beta Desalavancado_x000a_•NTS: 0,61_x000a_•ARSESP: 0,4274_x000a_•NTS baseia-se em dados do setor de distribuição de óleo e gás, que incluem empresas com perfis variados._x000a_•A ARSESP seleciona empresas norte-americanas de gás canalizado, com perfil regulatório semelhante ao brasileiro._x000a_• Impacto: O beta mais elevado da NTS implica maior risco sistemático e custo de capital próprio._x000a_d) Beta Alavancado (Realavancado)_x000a_•NTS: 0,78_x000a_•ARSESP: 0,6759_x000a_•A NTS aplica estrutura de capital de 70/30, sem base histórica específica para o setor de transporte._x000a_• A ARSESP utiliza média ponderada das estruturas regulatórias históricas das distribuidoras (46,83% dívida / 53,17% equity)._x000a_• Impacto: A estrutura mais conservadora da NTS eleva o risco percebido e o custo de capital._x000a_e) Custo do Capital Próprio (Ke)_x000a_•NTS: 11,36% a.a. real_x000a_•ARSESP: 8,85% a.a. real (até 11,21% no cenário superior)_x000a_•O Ke da NTS resulta da combinação de parâmetros mais elevados, sem considerar integralmente a previsibilidade do setor regulado._x000a_• A ARSESP propõe que o Ke reflita o risco real de um monopólio natural com receita garantida._x000a_• Impacto: A diferença tem efeito direto sobre o WACC e a tarifa final._x000a_f) Custo da Dívida (Kd)_x000a_•_x0009_NTS: 7,34% a.a. real_x000a_•_x0009_ARSESP: 5,80% a.a. real (cenário superior: 7,85%)_x000a_• A NTS adota abordagem empírica com cesta de debêntures de infraestrutura de até 5 anos._x000a_• A ARSESP utiliza o modelo CAPM, com separação entre risco soberano e risco de crédito._x000a_• Impacto: Mesmo no cenário superior, o Kd da ARSESP é compensado por um Ke mais conservador_x000a_Propomos a adoção de um WACC em torno de 7%, valor compatível com o perfil de risco do setor de transporte de gás natural"/>
    <s v="A proposta da NTS, embora possa ser tecnicamente válida e alinhada com práticas da ANEEL, incorpora riscos conjunturais que não se aplicam diretamente ao transporte, especialmente considerando que os contratos são firmes e garantidos financeiramente._x000a_Do ponto de vista da modicidade tarifária, previsibilidade regulatória e proteção ao consumidor, a proposta da Arsesp é mais equilibrada:_x000a_Menor WACC → menor Receita Total Requerida → menor tarifa._x000a_Separação de riscos → maior transparência e controle regulatório._x000a_Referência internacional estável → menos suscetível a volatilidades fiscais e políticas domésticas._x000a_A metodologia adotada pela Arsesp na 5ª Revisão Tarifária Ordinária representa o exemplo mais recente, completo e tecnicamente estruturado disponível para o setor de gás canalizado. Fundamentada em parâmetros transparentes, dados históricos e práticas regulatórias consolidadas, essa abordagem oferece uma referência sólida para o cálculo do WACC. Embora tenha sido mencionada de forma breve pela transportadora, uma análise mais aprofundada revela que sua aplicação é significativamente mais coerente e equilibrada do que a proposta apresentada pela NTS, especialmente no que diz respeito à modicidade tarifária e à compatibilidade com os riscos efetivos da atividade de transporte, que tem seus contratos todos lastreados por garantias financeiras._x000a_A definição da metodologia de cálculo do WACC para o transporte de gás natural exige uma avaliação técnica criteriosa, com análise dos riscos envolvidos e dos impactos econômicos sobre o setor e os consumidores. Esse processo deve ocorrer de forma transparente e participativa, por meio de consulta pública, permitindo o debate entre agentes, reguladores e sociedade. A simples divulgação de uma fórmula, sem o devido amadurecimento regulatório, pode comprometer a previsibilidade e a modicidade tarifária. É fundamental que haja tempo adequado para essa construção, garantindo decisões sustentáveis e alinhadas às melhores práticas._x000a_"/>
  </r>
  <r>
    <m/>
    <x v="12"/>
    <s v="refletindo o custo de captação atual do Tesouro Nacional._x000a_• A proposta da ARSESP considera a média de 25 anos dos títulos do Tesouro Americano de 30 anos, o que suaviza flutuações conjunturais e é mais alinhado ao horizonte de longo prazo da concessão._x000a_• Impacto: A taxa mais elevada da NTS resulta em um custo de capital próprio e WACC mais altos._x000a_b) Prêmio de Risco de Mercado (Rm - Rf)_x000a_•NTS: 6,73% a.a._x000a_•ARSESP: 5,17% a.a._x000a_•A NTS utiliza dados do S&amp;P500 e UST10Y com janela histórica ampla, porém sem alinhamento temporal com a taxa livre de risco._x000a_•A ARSESP propõe o uso da média de 25 anos do S&amp;P500, com janela alinhada à da taxa livre de risco._x000a_• Impacto: A coerência temporal da ARSESP contribui para maior representatividade do prêmio de risco no CAPM.•A ARSESP seleciona empresas norte-americanas de gás canalizado, com perfil regulatório semelhante ao brasileiro._x000a_• Impacto: O beta mais elevado da NTS implica maior risco sistemático e custo de capital próprio._x000a_d) Beta Alavancado (Realavancado)_x000a_•NTS: 0,78_x000a_•ARSESP: 0,6759_x000a_•A NTS aplica estrutura de capital de 70/30, sem base histórica específica para o setor de transporte._x000a_• A ARSESP utiliza média ponderada das estruturas regulatórias históricas das distribuidoras (46,83% dívida / 53,17% equity)._x000a_• Impacto: A estrutura mais conservadora da NTS eleva o risco percebido e o custo de capital._x000a_e) Custo do Capital Próprio (Ke)_x000a_•NTS: 11,36% a.a. real_x000a_•ARSESP: 8,85% a.a. real (até 11,21% no cenário superior)_x000a_•O Ke da NTS resulta da combinação de parâmetros mais elevados, sem considerar integralmente a previsibilidade do setor regulado._x000a_• A ARSESP propõe que o Ke reflita o risco real de um monopólio natural com receita garantida._x000a_• Impacto: A diferença tem efeito direto sobre o WACC e a tarifa final._x000a_f) Custo da Dívida (Kd)_x000a_•_x0009_NTS: 7,34% a.a. real_x000a_•_x0009_ARSESP: 5,80% a.a. real (cenário superior: 7,85%)_x000a_• A NTS adota abordagem empírica com cesta de debêntures de infraestrutura de até 5 anos._x000a_• A ARSESP utiliza o modelo CAPM, com separação entre risco soberano e risco de crédito._x000a_• Impacto: Mesmo no cenário superior, o Kd da ARSESP é compensado por um Ke mais conservador_x000a_Propomos a adoção de um WACC em torno de 7%, valor compatível com o perfil de risco do setor de transporte de gás natural"/>
    <s v="agentes, reguladores e sociedade. A simples divulgação de uma fórmula, sem o devido amadurecimento regulatório, pode comprometer a previsibilidade e a modicidade tarifária. É fundamental que haja tempo adequado para essa construção, garantindo decisões sustentáveis e alinhadas às melhores práticas."/>
  </r>
  <r>
    <m/>
    <x v="12"/>
    <s v="percebido e o custo de capital._x000a_e) Custo do Capital Próprio (Ke)_x000a_•NTS: 11,36% a.a. real_x000a_•ARSESP: 8,85% a.a. real (até 11,21% no cenário superior)_x000a_•O Ke da NTS resulta da combinação de parâmetros mais elevados, sem considerar integralmente a previsibilidade do setor regulado._x000a_• A ARSESP propõe que o Ke reflita o risco real de um monopólio natural com receita garantida._x000a_• Impacto: A diferença tem efeito direto sobre o WACC e a tarifa final._x000a_f) Custo da Dívida (Kd)_x000a_•_x0009_NTS: 7,34% a.a. real_x000a_•_x0009_ARSESP: 5,80% a.a. real (cenário superior: 7,85%)_x000a_• A NTS adota abordagem empírica com cesta de debêntures de infraestrutura de até 5 anos._x000a_• A ARSESP utiliza o modelo CAPM, com separação entre risco soberano e risco de crédito._x000a_• Impacto: Mesmo no cenário superior, o Kd da ARSESP é compensado por um Ke mais conservador_x000a_Propomos a adoção de um WACC em torno de 7%, valor compatível com o perfil de risco do setor de transporte de gás natural•NTS: 0,61_x000a_•ARSESP: 0,4274_x000a_•NTS baseia-se em dados do setor de distribuição de óleo e gás, que incluem empresas com perfis variados._x000a_•A ARSESP seleciona empresas norte-americanas de gás canalizado, com perfil regulatório semelhante ao brasileiro._x000a_• Impacto: O beta mais elevado da NTS implica maior risco sistemático e custo de capital próprio._x000a_d) Beta Alavancado (Realavancado)_x000a_•NTS: 0,78_x000a_•ARSESP: 0,6759_x000a_•A NTS aplica estrutura de capital de 70/30, sem base histórica específica para o setor de transporte._x000a_• A ARSESP utiliza média ponderada das estruturas regulatórias históricas das distribuidoras (46,83% dívida / 53,17% equity)._x000a_• Impacto: A estrutura mais conservadora da NTS eleva o risco percebido e o custo de capital."/>
    <m/>
  </r>
  <r>
    <m/>
    <x v="12"/>
    <s v="d) Beta Alavancado (Realavancado)_x000a_•NTS: 0,78_x000a_•ARSESP: 0,6759_x000a_•A NTS aplica estrutura de capital de 70/30, sem base histórica específica para o setor de transporte._x000a_• A ARSESP utiliza média ponderada das estruturas regulatórias históricas das distribuidoras (46,83% dívida / 53,17% equity)._x000a_• Impacto: A estrutura mais conservadora da NTS eleva o risco percebido e o custo de capital."/>
    <m/>
  </r>
  <r>
    <s v="PETROBRAS"/>
    <x v="1"/>
    <s v="a)_x0009_A quantificação da BRA proposta não atende à regulação vigente e deve ser reavaliada para incorporar a depreciação regulatória e a amortização havida até o momento, em consonância com o racional econômico original previsto nas memórias de cálculo das tarifas dos contratos legados que foram aprovadas pela ANP, em particular as premissas de valor residual econômico consideradas._x000a__x000a_b)_x0009_Não obstante a discordância em relação à adoção da metodologia CHCI, por não considerar a depreciação regulatória e a amortização havida até o momento, caso seja adotada a metodologia CHCI, a correção da inflação da BRA deve se dar pelo IPCA, em linha com o Decreto nº 12.153, de 27 de agosto de 2024._x000a__x000a_c)_x0009_O conceito de BRA BLINDADA, apresentado nas Notas Técnicas da BRA, deve ser reavaliado."/>
    <s v="a)_x0009_A proposta em Consulta Pública não atende à regulação vigente da ANP, em particular à RANP 15/2014, uma vez que ignora a amortização havida até o momento, conforme preconizado no art. 6º, §§ 3º da resolução supracitada, ao considerar critérios contábeis como referência de depreciação regulatória aplicada à tarifa original. Tais critérios não guardam coerência com o racional econômico original e não representam a depreciação e amortização havidas até o momento._x000a_Com base nas informações publicadas pela ANP, conforme decisão unânime na 1.157ª Reunião de Diretoria da Agência, ocorrida em 27/03/2025, acerca das memórias de cálculo que definiram as tarifas originais dos Contratos Legados, e tendo como referência as premissas de valor residual consideradas originalmente, pode se afirmar que os Contratos Malha SE e Malha NE já foram amortizados em mais de 90%. Esses valores foram respaldados por análise independente realizada pela consultoria Calden, contratada pelo CdU._x000a__x000a_Cabe mencionar que os contratos de transporte Malha SE e Malha NE foram assinados originalmente em 2003, porém aditados e substituídos por novas versões, inclusive com nova definição de tarifa, em 01/08/2007, com data de início de operação comercial em 01/01/2006, tendo sido, portanto, estabelecidos posteriormente à Lei nº 9.478/97 (“Lei do Petróleo”), que constituiu a ANP e definiu, dentre as suas competências, o estabelecimento de critérios para o cálculo de tarifas de transporte (inciso VI do art. 8º da Lei 9.478/97)._x000a__x000a_Além disso, o § 1º do art. 58 da Lei do Petróleo estabeleceu que a ANP fixaria o valor e a forma de pagamento da remuneração adequada, caso não houvesse acordo entre as partes, cabendo-lhe também verificar se o valor acordado estava compatível com o mercado._x000a__x000a_Cabe ressaltar ainda, que a resolução que regulamentou o inciso VI do art. 8º da Lei, isto é, a RANP nº 29/2005, também já estava vigente no momento de assinatura de tais contratos e ela estabelecia critérios para cálculo de tarifas de transporte dutoviário de gás natural._x000a__x000a_Ainda em relação à RANP 29/2005, destaca-se particularmente seu Artigo 11, segundo o qual “as tarifas aplicáveis a qualquer tipo de serviço de transporte de gás natural deverão ser comunicadas à ANP e divulgadas ao mercado”._x000a__x000a_Assim, diferentemente do ocorrido com a TBG, os contratos de transporte celebrados no âmbito do Projeto Malhas com o Consórcio Malhas Sudeste Nordeste, posteriormente sucedido pela NTS e pela TAG, foram estabelecidos quando já havia um arcabouço regulatório que não apenas regulava os aspectos associados ao cálculo de tarifas de transporte, como também exigia a comunicação das tarifas a essa Agência._x000a__x000a_Particularmente em relação aos ativos abrangidos pelos contratos GASDUC III e Paulínia–Jacutinga, vale destacar que o Anexo IV desses contratos apresenta informações relevantes que se correlacionam diretamente com as memórias de cálculo disponibilizadas nas planilhas fornecidas pela ANP._x000a__x000a_Além do Custo Médio Ponderado de Capital (CMPC) aprovado pela Agência à época, os anexos trazem, de forma qualitativa, as principais premissas econômicas que fundamentaram o cálculo das tarifas originais. Entre essas premissas, destaca-se o seguinte trecho, que trata do valor residual:_x000a_ _x000a_A análise das planilhas que fundamentaram as tarifas originais, corroborada pelo racional descrito nos respectivos contratos, permite observar que o valor residual — ou seja, o critério econômico utilizado para estimar o montante não amortizado dos ativos ao final dos contratos iniciais — foi definido conceitualmente com base no imobilizado líquido, isto é, na parcela dos ativos ainda não depreciada contabilmente._x000a__x000a_Devido à restrição de caracteres do formulário, a contribuição completa será enviada por e-mail."/>
  </r>
  <r>
    <m/>
    <x v="12"/>
    <m/>
    <s v="Além disso, o § 1º do art. 58 da Lei do Petróleo estabeleceu que a ANP fixaria o valor e a forma de pagamento da remuneração adequada, caso não houvesse acordo entre as partes, cabendo-lhe também verificar se o valor acordado estava compatível com o mercado._x000a__x000a_Cabe ressaltar ainda, que a resolução que regulamentou o inciso VI do art. 8º da Lei, isto é, a RANP nº 29/2005, também já estava vigente no momento de assinatura de tais contratos e ela estabelecia critérios para cálculo de tarifas de transporte dutoviário de gás natural._x000a__x000a_Ainda em relação à RANP 29/2005, destaca-se particularmente seu Artigo 11, segundo o qual “as tarifas aplicáveis a qualquer tipo de serviço de transporte de gás natural deverão ser comunicadas à ANP e divulgadas ao mercado”._x000a_"/>
  </r>
  <r>
    <m/>
    <x v="12"/>
    <m/>
    <s v="Assim, diferentemente do ocorrido com a TBG, os contratos de transporte celebrados no âmbito do Projeto Malhas com o Consórcio Malhas Sudeste Nordeste, posteriormente sucedido pela NTS e pela TAG, foram estabelecidos quando já havia um arcabouço regulatório que não apenas regulava os aspectos associados ao cálculo de tarifas de transporte, como também exigia a comunicação das tarifas a essa Agência._x000a__x000a_Particularmente em relação aos ativos abrangidos pelos contratos GASDUC III e Paulínia–Jacutinga, vale destacar que o Anexo IV desses contratos apresenta informações relevantes que se correlacionam diretamente com as memórias de cálculo disponibilizadas nas planilhas fornecidas pela ANP._x000a__x000a_Além do Custo Médio Ponderado de Capital (CMPC) aprovado pela Agência à época, os anexos trazem, de forma qualitativa, as principais premissas econômicas que fundamentaram o cálculo das tarifas originais. Entre essas premissas, destaca-se o seguinte trecho, que trata do valor residual:"/>
  </r>
  <r>
    <m/>
    <x v="12"/>
    <m/>
    <s v="A análise das planilhas que fundamentaram as tarifas originais, corroborada pelo racional descrito nos respectivos contratos, permite observar que o valor residual — ou seja, o critério econômico utilizado para estimar o montante não amortizado dos ativos ao final dos contratos iniciais — foi definido conceitualmente com base no imobilizado líquido, isto é, na parcela dos ativos ainda não depreciada contabilmente._x000a__x000a_Devido à restrição de caracteres do formulário, a contribuição completa será enviada por e-mail."/>
  </r>
  <r>
    <s v="Federação das Indústrias do Estado de São Paulo"/>
    <x v="1"/>
    <s v="Na determinação da Base Regulatória de Ativos inicial do novo ciclo, é fundamental reconhecer a depreciação econômica já incorrida sob o regime anterior, permitindo a remuneração apenas do valor residual ainda não recuperado, ao longo da vida útil remanescente dos ativos. No entanto, as propostas apresentadas na Consulta Pública nº 08/2025 desrespeitam esse critério ao preverem nova remuneração para ativos já amortizados, o que fere os princípios da modicidade e da eficiência._x000a_Também os novos investimentos só devem ser incorporados à BRA após entrarem efetivamente em operação, com depreciação baseada na vida útil regulatória da respectiva classe de ativo, sem voltar a contabilizá-los  feitas  em depreciações anteriores._x000a_ _x000a_Além disso, qualquer novo ativo só pode ser adicionado à BRA mediante comprovação técnica e contábil de sua necessidade e prudência, respaldada por auditoria independente que valide sua existência física, condição operacional, vida útil e conformidade com as normas da ANP._x000a_Recomenda-se que a ANP realize auditoria completa da Base Regulatória de Ativos (BRA) proposta pelas transportadoras, com conciliação físico-contábil-regulatória. Essa análise deve considerar o valor residual econômico dos ativos remanescentes dos contratos legados, cuja recuperação e remuneração já ocorreram durante a vigência contratual, de modo a evitar dupla contabilização e garantir aderência aos princípios da modicidade tarifária e da eficiência._x000a__x000a_Por fim, a adoção de uma contabilidade regulatória padronizada, transparente e sujeita a revisões públicas é fundamental para evitar a dupla remuneração de ativos, reforçar a segurança jurídica e assegurar tarifas justas e equilibradas para o mercado e os consumidores."/>
    <s v="Na audiência pública realizada pela Comissão de Infraestrutura do Senado em 24/09/2025, foi debatido o impacto da Consulta Pública ANP nº 08/2025. Na ocasião, a Petrobras — única carregadora dos Contratos Legados — destacou que mais de 90% dos ativos das Malhas Sudeste e Nordeste já foram amortizados. Segundo a empresa, conhecedora dos detalhes dos contratos, as propostas apresentadas pelas transportadoras ignoraram a depreciação já ocorrida, contrariando a lógica econômica dos contratos e infringindo o artigo 6º, §3º, da Resolução ANP nº 15/2014, que rege a atual revisão tarifária._x000a__x000a_A própria ANP, ao publicar as memórias de cálculo dos contratos, por pressão do mercado, já demonstrou o histórico de recuperação dos ativos, o qual deve ser respeitado na definição da BRA. Ignorar esse passado compromete a coerência regulatória pode levar à duplicidade de remuneração , o que fere o princípio da modicidade tarifária._x000a__x000a_Enquanto a Petrobras estima que a BRA econômica das Malhas Sudeste e Nordeste somadas esteja em torno de R$ 600 milhões, a proposta atualmente em consulta pública apresenta um valor inflado, próximo de R$ 8,9 bilhões, resultado da reinclusão indevida de depreciações já reconhecidas anteriormente em tarifa._x000a__x000a_Por isso, recomenda-se que: (i) a BRA inicial reflita apenas o valor residual econômico não recuperado; (ii) novos investimentos sejam remunerados somente após o comissionamento, com base na vida útil regulatória; (iii) haja transparência e auditabilidade, separando os ativos legados dos novos para facilitar a fiscalização; e (iv) os incentivos sejam alinhados para evitar a sobrevalorização dos ativos legados e a recuperação antecipada de novos investimentos, promovendo equilíbrio econômico e justa distribuição de riscos entre transportadoras e usuários."/>
  </r>
  <r>
    <m/>
    <x v="12"/>
    <s v="tarifas justas e equilibradas para o mercado e os consumidores."/>
    <s v="alinhados para evitar a sobrevalorização dos ativos legados e a recuperação antecipada de novos investimentos, promovendo equilíbrio econômico e justa distribuição de riscos entre transportadoras e usuários."/>
  </r>
  <r>
    <s v="ASSOCIAÇÃO BRASILEIRA DE GERADORAS TERMELÉTRICAS - ABRAGET"/>
    <x v="1"/>
    <s v="A proposta das transportadoras não atende à regulação vigente da ANP, uma vez que ignora a depreciação e amortização havidas até o momento, conforme previsto no art. 6º, §§ 3º da RANP 15/2014, ao considerar critérios contábeis como referência de depreciação regulatória aplicada à tarifa original. Tais critérios não guardam coerência com o racional econômico original e não representam a depreciação e amortização havidas até o momento._x000a__x000a_a)_x0009_Consideramos que a quantificação da BRA proposta pelas transportadoras deve incorporar a depreciação regulatória e a amortização havida até o momento, em consonância com o racional econômico original previsto nas memórias de cálculo das tarifas dos contratos legados que foram aprovadas pela ANP, em particular as premissas de valor residual econômico consideradas. _x000a__x000a_b)_x0009_Não obstante a discordância em relação à adoção da metodologia CHCI, por não considerar a depreciação regulatória e a amortização havida até o momento, caso seja adotada a metodologia CHCI, a correção da inflação da BRA deve se dar pelo IPCA, em linha com o Decreto nº 12.153, de 27 de agosto de 2024._x000a__x000a_c)_x0009_O conceito de BRA BLINDADA, apresentado nas Notas Técnicas da BRA, deve ser reavaliado._x000a_"/>
    <s v="a)_x0009_Consideramos que a proposta apresentada pelas transportadoras nesta Consulta Pública não atende à regulação vigente da ANP, em particular à RANP 15/2014, uma vez que ignora a amortização havida até o momento, conforme preconizado no art. 6º, §§ 3º da resolução supracitada, ao considerar critérios contábeis como referência de depreciação regulatória aplicada à tarifa original. Tais critérios não guardam coerência com o racional econômico original e não representam a depreciação e amortização havidas até o momento._x000a__x000a_b)_x0009_Não obstante o item (a) acima, as Notas Técnicas da BRA consideram o IGP-M como referência para correção da inflação, enquanto o Decreto nº 12.153, de 27 de agosto de 2024 define o IPCA como referência._x000a__x000a_c)_x0009_sugerimos que a ANP avalie a pertinência da aplicação do conceito de BRA Blindada e sua interpretação pelas transportadoras, considerando os impactos sobre a eficiência do mercado, a previsibilidade tarifária e a harmonização com práticas internacionais._x000a_"/>
  </r>
  <r>
    <s v="Companhia de Gás de Santa Catarina - SCGÁS"/>
    <x v="1"/>
    <s v="Para a definição da Base Regulatória Inicial (BRA₀), deve-se utilizar a depreciação econômica ajustada ao montante de capital já recuperado sob o regime anterior, assegurando que apenas o valor residual econômico seja depreciado ao longo da vida útil remanescente dos ativos, conforme normativa vigente. As propostas apresentadas pelas transportadoras na CP 08/2025 não atendem a metodologia atual, resultando em dupla remuneração de ativos já amortizados via tarifa, o que compromete a eficiência econômica e a modicidade tarifária. A base de remuneração deve refletir apenas o valor dos ativos não recuperados. A justa remuneração deve cobrir custos eficientes e retorno sobre capital em uso. Remunerar ativos já amortizados distorce a lógica econômica e implica cobrança duplicada aos consumidores. A ANP deve adotar metodologia que evite sobrevalorização da base, reconheça o uso de ativos antigos e exija que novos investimentos sejam previamente aprovados, eficientes e necessários. Para CAPEX novos, deve-se utilizar a depreciação por vida útil regulatória a partir do comissionamento. A depreciação deverá incidir sobre o valor não recuperado, distribuído ao longo da vida remanescente econômica, podendo-se utilizar depreciação regulatória equivalente àquela adotada para o capex novo, sem reincorporar valores de depreciação já reconhecidos em tarifas anteriores. Ressalta-se que os novos investimentos geram depreciação, com base na vida útil regulatória aplicável à classe de ativo, apenas após a entrada em operação, quando são incorporados à BRA. Adicionalmente, a proposta de BRA blindada só deve ocorrer após a elaboração de uma contabilidade regulatória robusta, amplamente debatida com o mercado. Esse processo deve incluir a avaliação física dos ativos por empresa independente especializada e a análise da ANP quanto à prudência e à necessidade dos investimentos realizados. O objetivo é garantir uma valoração correta e evitar riscos de dupla remuneração e distorções tarifárias. A avaliação independente deve considerar cinco aspectos principais: (1) inventário físico para confirmar a existência e o estado dos ativos; (2) análise da vida útil e depreciação conforme normas da ANP e práticas de engenharia; (3) aplicação de metodologias reconhecidas, como o custo de reposição depreciado; (4) verificação da conformidade regulatória dos ativos; e (5) auditoria dos investimentos realizados (Capex), com validação documental e técnica._x000a_"/>
    <s v="A aplicação da depreciação econômica na BRA₀ garante que a base regulatória reflita apenas o valor não recuperado dos ativos legados, evitando a dupla contabilização de investimentos já remunerados. Utilizar uma vida útil nova ou uma taxa contábil média nesses casos inflaria indevidamente a base e violaria o princípio da vedação à dupla recuperação. Para novos investimentos (CAPEX), a vida útil regulatória é o parâmetro mais adequado para distribuir a recuperação do capital com base no uso real dos ativos. Essa separação entre ativos legados e novos facilita a fiscalização, assegura coerência econômica nas decisões de investimento e evita que usuários paguem por ativos antes de entrarem em operação. Diante da insuficiência de informações disponíveis sobre os ativos, a valoração da base blindada, protegida contra falhas ou distorções, depende de avaliação estruturada e detalhada pela ANP. Importa destacar que a metodologia utilizada pela ANP em 2019 para a TBG, que considerou exclusivamente a depreciação contábil, decorreu da ausência de informações sobre as memórias de cálculo das tarifas originais, em um período anterior à própria constituição da Agência, o que explica a decisão, porém, não justifica, pois as informações são de responsabilidade do transportador e devem estar disponíveis. Essa justificativa, contudo, não se aplica às revisões tarifárias das demais transportadoras, cujas memórias de cálculo foram devidamente publicizadas pela ANP, permitindo uma abordagem regulatória mais completa e transparente._x000a_"/>
  </r>
  <r>
    <m/>
    <x v="12"/>
    <s v="especializada e a análise da ANP quanto à prudência e à necessidade dos investimentos realizados. O objetivo é garantir uma valoração correta e evitar riscos de dupla remuneração e distorções tarifárias. A avaliação independente deve considerar cinco aspectos principais: (1) inventário físico para confirmar a existência e o estado dos ativos; (2) análise da vida útil e depreciação conforme normas da ANP e práticas de engenharia; (3) aplicação de metodologias reconhecidas, como o custo de reposição depreciado; (4) verificação da conformidade regulatória dos ativos; e (5) auditoria dos investimentos realizados (Capex), com validação documental e técnica._x000a_"/>
    <m/>
  </r>
  <r>
    <s v="Zenergas Consultoria Empresarial em Energia e Regulação Ltda"/>
    <x v="1"/>
    <s v="A definição da Base Regulatória de Ativos (BRA) deve observar rigorosamente os princípios da necessidade, eficiência, prudência e modicidade tarifária, de forma que apenas os ativos efetivamente utilizados e indispensáveis à prestação do serviço de transporte sejam remunerados pela tarifa, em diversas ocasiões, a própria ANP se manifestou no sentido que não será tarifado ao usuário ativos já depreciados no regime então vigente resultando em indevida duplicidade de remuneração aos transportadores._x000a_Na apuração da base inicial, é essencial considerar o grau de depreciação econômica já ocorrido sob o regime anterior, garantindo que somente o valor residual ainda não recuperado seja remunerado ao longo da vida útil remanescente. No entanto, fato é que as propostas apresentadas pelas transportadoras na Consulta Pública nº 08/2025 não atendem a esse critério, pois implicam nova remuneração de ativos já amortizados por tarifas passadas, o que afronta o princípio da modicidade tarifária e compromete a eficiência econômica do sistema._x000a_Adicionalmente, os investimentos novos devem ser reconhecidos somente após sua efetiva entrada em operação e depreciados com base na vida útil regulatória aplicável à classe de ativo, sem reincorporar valores de depreciação já reconhecidos anteriormente. Essa metodologia  evita sobreavaliação patrimonial e garante previsibilidade e estabilidade tarifária._x000a_A incorporação de novos ativos na BRA deve estar condicionada à comprovação de sua necessidade e prudência, mediante documentação técnica e contábil verificável, acompanhada de auditoria independente. Essa auditoria deve confirmar a existência e o estado físico dos ativos, a adequação das vidas úteis e o cumprimento das normas da ANP, prevenindo distorções e assegurando transparência no processo de regulação._x000a_Por fim, a adoção de uma contabilidade regulatória estruturada e transparente, com metodologias uniformes e revisões públicas, é condição essencial para evitar a dupla remuneração de ativos, fortalecer a segurança jurídica e preservar a modicidade tarifária, em benefício de todo o mercado e dos consumidores finais._x000a_Diante disso, recomenda-se que a ANP proceda com auditoria integral da BRA proposta pelas transportadoras, mediante conciliação físico-contábil-regulatória, levando em consideração o valor residual econômico dos ativos remanescentes dos contratos legados, que já tiveram sua devida recuperação e remuneração no período de vigência desses mesmos contratos. Analisados os contratos legados, verifica-se inclusive a incorporação de ativos que jamais foram implantados. As apresentações da Petrobras, que testemunhou os fatos, as implantações e as transações e inclusive foi a carregadora original, revelam que os ativos dos contratos legados estariam 90% amortizados; a ANP poderia partir dessa base até que uma auditoria completa e independente seja realizada._x000a_"/>
    <s v="Os impactos da Consulta Pública ANP nº 08/2025 foram debatidos em Audiência Pública da Comissão de Infraestrutura (CI) do Senado Federal, realizada em 24/09/2025. Nessa ocasião, a própria Petrobras, carregadora original dos Contratos Legados, informou que mais de 90% dos ativos das Malhas Sudeste e Nordeste já se encontram amortizados, ressaltando que as propostas das transportadoras, ao desconsiderarem a depreciação já havida, contrariam o racional econômico dos contratos originais e violam o disposto no art. 6º, §3º, da RANP nº 15/2014._x000a_A ANP, ao divulgar as memórias de cálculo dos contratos legados, já evidenciou a trajetória de recuperação histórica dos ativos, que deve necessariamente ser considerada na abertura da BRA. Ignorar esse histórico resultaria na sobreavaliação patrimonial e na dupla remuneração de ativos , em afronta ao princípio da modicidade tarifária e à coerência intertemporal da regulação._x000a_Enquanto a BRA econômica esperada para as Malhas Sudeste e Nordeste seria da ordem de R$ 600 milhões conforme informado pela própria Petrobras, a proposta atualmente em consulta apresenta valor próximo de R$ 8,9 bilhões, inflado artificialmente pela reintrodução de depreciação já reconhecida em tarifas anteriores. Trata-se de matéria de enorme impacto e que merece toda a atenção por parte da ANP._x000a_Diante disso, recomenda-se:_x000a_1-Consistência intertemporal e vedação à dupla remuneração: a BRA inicial deve refletir apenas o saldo não recuperado, tomando como referência o valor residual econômico (VRE), no caso dos ativos remanescentes dos contratos legados;_x000a_2- Princípio do uso efetivo: novos investimentos só podem ser remunerados após o comissionamento, com base na vida útil regulatória aplicável à classe de ativo;_x000a_3- Transparência e auditabilidade: distinguir ativos legados (vida remanescente) de novos (vida útil regulatória) facilita a fiscalização e reduz a assimetria informacional;_x000a_4- Alinhamento de incentivos: evita-se tanto a sobrevalorização dos ativos legados quanto a antecipação indevida da recuperação de novos investimentos, garantindo equilíbrio econômico-financeiro e distribuição justa de riscos entre transportadores e usuários._x000a__x000a_"/>
  </r>
  <r>
    <m/>
    <x v="12"/>
    <s v="normas da ANP, prevenindo distorções e assegurando transparência no processo de regulação._x000a_Por fim, a adoção de uma contabilidade regulatória estruturada e transparente, com metodologias uniformes e revisões públicas, é condição essencial para evitar a dupla remuneração de ativos, fortalecer a segurança jurídica e preservar a modicidade tarifária, em benefício de todo o mercado e dos consumidores finais._x000a_Diante disso, recomenda-se que a ANP proceda com auditoria integral da BRA proposta pelas transportadoras, mediante conciliação físico-contábil-regulatória, levando em consideração o valor residual econômico dos ativos remanescentes dos contratos legados, que já tiveram sua devida recuperação e remuneração no período de vigência desses mesmos contratos. Analisados os contratos legados, verifica-se inclusive a incorporação de ativos que jamais foram implantados. As apresentações da Petrobras, que testemunhou os fatos, as implantações e as transações e inclusive foi a carregadora original, revelam que os ativos dos contratos legados estariam 90% amortizados; a ANP poderia partir dessa base até que uma auditoria completa e independente seja realizada._x000a_"/>
    <s v="aplicável à classe de ativo;_x000a_3- Transparência e auditabilidade: distinguir ativos legados (vida remanescente) de novos (vida útil regulatória) facilita a fiscalização e reduz a assimetria informacional;_x000a_4- Alinhamento de incentivos: evita-se tanto a sobrevalorização dos ativos legados quanto a antecipação indevida da recuperação de novos investimentos, garantindo equilíbrio econômico-financeiro e distribuição justa de riscos entre transportadores e usuários._x000a__x000a_"/>
  </r>
  <r>
    <s v="ABIVIDRO - Associação Brasileira das Indústrias de Vidro"/>
    <x v="1"/>
    <s v="Contribuições: _x000a_A Base Regulatória de Ativos (BRA) deve remunerar apenas os ativos efetivamente utilizados e indispensáveis à prestação do serviço de transporte, observando os princípios de necessidade, eficiência, prudência e modicidade tarifária._x000a_As propostas das transportadoras na Consulta Pública nº 08/2025 apresentam inconsistências quanto à inclusão de ativos já amortizados e à incorporação de novos investimentos, podendo resultar em sobrevalorização da base e distorções tarifárias._x000a_Recomenda-se que a ANP avalie cuidadosamente a BRA, garantindo que somente ativos não amortizados e investimentos comprovadamente necessários e eficientes sejam remunerados, preservando a transparência, a previsibilidade e a modicidade das tarifas._x000a_"/>
    <s v="Justificativa:_x000a_A proposta de BRA apresentada na Consulta Pública nº 08/2025, com valor próximo de R$ 8,9 bilhões, está drasticamente inflada devido à reincorporação de depreciação já reconhecida em tarifas anteriores, configurando dupla remuneração e violando o princípio da modicidade tarifária._x000a_Mais de 90% dos ativos legados já se encontram amortizados, conforme informado pela Petrobras em audiência pública, reforçando a necessidade de que a BRA inicial reflita apenas o valor residual econômico (VRE)._x000a_Novos investimentos (CAPEX) devem ser incorporados apenas após comissionamento, utilizando vida útil regulatória adequada, garantindo remuneração proporcional ao uso efetivo. A distinção entre ativos legados e novos é essencial para assegurar transparência, auditabilidade e equilíbrio econômico-financeiro, prevenindo sobrevalorização e antecipação indevida de recuperação de investimentos._x000a_Recomenda-se que a ANP realize avaliação estruturada e auditoria independente da BRA, garantindo coerência econômica, modicidade tarifária, previsibilidade, proteção aos usuários e competitividade do gás natural para a indústria brasileira._x000a_"/>
  </r>
  <r>
    <s v="Quantum do Brasil"/>
    <x v="1"/>
    <s v="Solicita-se que a transportadora NTS esclareça e documente os valores utilizados para projetar o CAPEX referente ao ano de 2025, uma vez que a data de corte das análises é dezembro/2024 e os valores dos ativos do ano 2025 foram incluídos na estimação dos investimentos não realizados. A NTS deve informar a totalidade dos ativos existentes em operação incluindo os ativos destinado ao atendimento dos contratos legados._x000a_Também, recomenda-se que dado que a proposta de depreciação dos investimentos não remunerados da NTS não se ajusta à regulação vigente, a ANP deve solicitar à transportadora que apresente um estudo demostrando o prejuízo (não remuneração dos investimentos) mediante a comparação da receita regulatória e a receita efetivamente obtida_x000a_"/>
    <s v="A justificativa para as contribuições propostas para esta seção está detalhada no relatório &quot;Contrib Quantum - CP 08 2025&quot; enviado por e-mail.   "/>
  </r>
  <r>
    <s v="Salomon Consultoria"/>
    <x v="1"/>
    <s v="A definição da Base Regulatória de Ativos (BRA) deve observar rigorosamente os princípios da necessidade, eficiência, prudência e modicidade tarifária, de forma que apenas os ativos efetivamente utilizados e indispensáveis à prestação do serviço de transporte sejam remunerados pela tarifa._x000a_Na apuração da base inicial, é essencial considerar o grau de depreciação econômica já ocorrido sob o regime anterior, garantindo que somente o valor residual ainda não recuperado seja remunerado ao longo da vida útil remanescente. As propostas apresentadas pelas transportadoras na Consulta Pública nº 08/2025 não atendem a esse critério, pois implicam nova remuneração de ativos já amortizados por tarifas passadas, o que afronta o princípio da modicidade tarifária e compromete a eficiência econômica do sistema._x000a_Os investimentos novos devem ser reconhecidos somente após sua efetiva entrada em operação e depreciados com base na vida útil regulatória aplicável à classe de ativo, sem reincorporar valores de depreciação já reconhecidos anteriormente. Essa metodologia assegura coerência com o princípio do uso efetivo do ativo (used and useful), evita sobreavaliação patrimonial e garante previsibilidade e estabilidade tarifária._x000a_A incorporação de novos ativos na BRA deve estar condicionada à comprovação de sua necessidade e prudência, mediante documentação técnica e contábil verificável, acompanhada de auditoria independente. Essa auditoria deve confirmar a existência e o estado físico dos ativos, a adequação das vidas úteis e o cumprimento das normas da ANP, prevenindo distorções e assegurando transparência no processo de regulação._x000a_Por fim, a adoção de uma contabilidade regulatória estruturada e transparente, com metodologias uniformes e revisões públicas, é condição essencial para evitar a dupla remuneração de ativos, fortalecer a segurança jurídica e preservar a modicidade tarifária, em benefício de todo o mercado e dos consumidores finais._x000a_Diante disso, recomenda-se que a ANP proceda com auditoria integral da BRA proposta pelas transportadoras, mediante conciliação físico-contábil-regulatória, levando em consideração o valor residual econômico dos ativos remanescentes dos contratos legados, que já tiveram sua devida recuperação e remuneração no período de vigência desses mesmos contratos."/>
    <s v="Os impactos da Consulta Pública ANP nº 08/2025 foram debatidos em Audiência Pública da Comissão de Infraestrutura (CI) do Senado Federal, realizada em 24/09/2025. Nessa ocasião, a própria Petrobras, carregadora original dos Contratos Legados, informou que mais de 90% dos ativos das Malhas Sudeste e Nordeste já se encontram amortizados, ressaltando que as propostas das transportadoras, ao desconsiderarem a depreciação já havida, contrariam o racional econômico dos contratos originais e violam o disposto no art. 6º, §3º, da RANP nº 15/2014._x000a_A ANP, ao divulgar as memórias de cálculo dos contratos legados, já evidenciou a trajetória de recuperação histórica dos ativos, que deve necessariamente ser considerada na abertura da BRA. Ignorar esse histórico resultaria na sobreavaliação patrimonial e na dupla remuneração de ativos (double recovery), em afronta ao princípio da modicidade tarifária e à coerência intertemporal da regulação._x000a_Enquanto a BRA econômica esperada para as Malhas Sudeste e Nordeste seria da ordem de R$ 600 milhões conforme informado pela própria Petrobras, a proposta atualmente em consulta apresenta valor próximo de R$ 8,9 bilhões, inflado artificialmente pela reintrodução de depreciação já reconhecida em tarifas anteriores._x000a_Diante disso, recomenda-se:_x000a_(i) Consistência intertemporal e vedação à dupla remuneração: a BRA inicial deve refletir apenas o saldo não recuperado, tomando como referência o valor residual econômico (VRE), no caso dos ativos remanescentes dos contratos legados;_x000a_(ii) Princípio do uso efetivo: novos investimentos só podem ser remunerados após o comissionamento, com base na vida útil regulatória aplicável à classe de ativo;_x000a_(iii) Transparência e auditabilidade: distinguir ativos legados (vida remanescente) de novos (vida útil regulatória) facilita a fiscalização e reduz a assimetria informacional;_x000a_(iv) Alinhamento de incentivos: evita-se tanto a sobrevalorização dos ativos legados quanto a antecipação indevida da recuperação de novos investimentos, garantindo equilíbrio econômico-financeiro e distribuição justa de riscos entre transportadores e usuários."/>
  </r>
  <r>
    <m/>
    <x v="12"/>
    <s v="Por fim, a adoção de uma contabilidade regulatória estruturada e transparente, com metodologias uniformes e revisões públicas, é condição essencial para evitar a dupla remuneração de ativos, fortalecer a segurança jurídica e preservar a modicidade tarifária, em benefício de todo o mercado e dos consumidores finais._x000a_Diante disso, recomenda-se que a ANP proceda com auditoria integral da BRA proposta pelas transportadoras, mediante conciliação físico-contábil-regulatória, levando em consideração o valor residual econômico dos ativos remanescentes dos contratos legados, que já tiveram sua devida recuperação e remuneração no período de vigência desses mesmos contratos."/>
    <s v="(iv) Alinhamento de incentivos: evita-se tanto a sobrevalorização dos ativos legados quanto a antecipação indevida da recuperação de novos investimentos, garantindo equilíbrio econômico-financeiro e distribuição justa de riscos entre transportadores e usuários."/>
  </r>
  <r>
    <s v="ARM consultoria"/>
    <x v="1"/>
    <s v="A Base Regulatória de Ativos (BRA) deve, em sua definição, estar rigorosamente aderente aos princípios da necessidade, eficiência, prudência e modicidade tarifária, de forma que apenas os ativos efetivamente utilizados e indispensáveis à prestação do serviço de transporte sejam remunerados pela tarifa._x000a__x000a_Na apuração da base inicial de cada ciclo, é imperioso considerar o grau de depreciação econômica já ocorrido, garantindo que somente o valor residual ainda não recuperado seja remunerado ao longo da vida útil remanescente. Nesse sentido, as propostas formuladas pelas transportadoras no âmbito da Consulta Pública nº 08/2025 estão completamente desalinhadas com esse critério, pois, na prática, implicará numa duplicidade de remuneração de ativos já amortizados por tarifas aplicadas no passado, em desacordo com o princípio da modicidade tarifária, comprometendo a eficiência econômica do sistema._x000a__x000a_Já no caso dos novos investimentos, os mesmos devem ser reconhecidos pelo valor efetivo de sua execução e tão somente após sua efetiva entrada em operação. A ANP deveria ainda, estabelecer parâmetros máximos de custos unitários passiveis de serem retribuíveis nas tarifas, assim como se verifica, em boas práticas regulatórias. Esses ativos devem ser depreciados com base na vida útil regulatória (A ANP deveria estabelecer a vida útil aplicada a cada ativo como ocorre também nas boas práticas regulatórias) aplicável à classe de ativo, sem reincorporar valores de depreciação já reconhecidos anteriormente. _x000a__x000a_Isso contribui para assegurar a coerência com o princípio do uso efetivo do ativo (used and useful), evitando uma sobreavaliação patrimonial, garantindo a previsibilidade e a estabilidade tarifária, o que não se verificou no caso dos contratos legados, alguns com custos projetados excessivos e alguns até não operacionais ou existentes._x000a__x000a_A incorporação de novos ativos na BRA deve estar condicionada à comprovação de sua necessidade e prudência, mediante documentação técnica e contábil verificável, acompanhada de auditoria independente como também se verifica em regulações consolidadas pelo mundo. Uma auditoria deve confirmar a existência e o estado físico dos ativos, a adequação das vidas úteis e o cumprimento das normas da ANP, prevenindo distorções e assegurando transparência no processo de regulação._x000a__x000a_A adoção de contabilidade regulatória estruturada e transparente, com metodologias uniformes e revisões públicas, será elemento essencial para se evitar a dupla remuneração de ativos, fortalecendo a segurança jurídica e preservando a modicidade tarifária, em benefício de todo o mercado._x000a_"/>
    <s v="Os impactos da Consulta Pública ANP nº 08/2025 foram debatidos em Audiência Pública da Comissão de Infraestrutura (CI) do Senado Federal, realizada em 24/09/2025. Nessa ocasião, a própria Petrobras, carregadora original dos Contratos Legados, informou que mais de 90% dos ativos das Malhas Sudeste e Nordeste já se encontram amortizados, ressaltando que as propostas das transportadoras, ao desconsiderarem a depreciação já havida, contrariam o racional econômico dos contratos originais e violam o disposto no art. 6º, §3º, da RANP nº 15/2014._x000a__x000a_A ANP, ao divulgar as memórias de cálculo dos contratos legados, já evidenciou a trajetória de recuperação histórica dos ativos, que deve necessariamente ser considerada na abertura da BRA. Ignorar esse histórico resultaria na sobreavaliação patrimonial e na dupla remuneração de ativos (double recovery), em afronta ao princípio da modicidade tarifária e à coerência intertemporal da regulação._x000a__x000a_Enquanto a BRA econômica esperada para as Malhas Sudeste e Nordeste seria, segundo nossos cálculos, da ordem de R$ 450 milhões (R$ 216 milhões - Malha NE e R$ 231 milhões - Malha SE) segundo nossos cálculos, que por sinal, coincidem em ordem de grandeza com o valor indicado pela própria Petrobras, a proposta atualmente em consulta apresenta valor próximo de R$ 8,9 bilhões, está incrementada pela reintrodução de depreciação já reconhecida em tarifas anteriores, o que a ANP não pode reconhecer pelos princípios da administração pública._x000a__x000a_Face ao anteriormente exposto, a ANP deve exigir:_x000a_(i) Consistência intertemporal e vedação à dupla remuneração: a BRA inicial deve refletir apenas o saldo não recuperado, tomando como referência o valor residual econômico (VRE);_x000a_(ii) Princípio do uso efetivo: novos investimentos só podem ser remunerados após o comissionamento, com base na vida útil regulatória aplicável à classe de ativo;_x000a_(iii) Transparência e auditabilidade: distinguir ativos legados (vida remanescente) de novos (vida útil regulatória) facilita a fiscalização e reduz a assimetria informacional;_x000a_(iv) Alinhamento de incentivos: evita-se tanto a sobrevalorização dos ativos legados quanto a antecipação indevida da recuperação de novos investimentos, garantindo equilíbrio econômico-financeiro e distribuição justa de riscos entre transportadores e usuários._x000a_"/>
  </r>
  <r>
    <m/>
    <x v="12"/>
    <s v="Isso contribui para assegurar a coerência com o princípio do uso efetivo do ativo (used and useful), evitando uma sobreavaliação patrimonial, garantindo a previsibilidade e a estabilidade tarifária, o que não se verificou no caso dos contratos legados, alguns com custos projetados excessivos e alguns até não operacionais ou existentes._x000a__x000a_A incorporação de novos ativos na BRA deve estar condicionada à comprovação de sua necessidade e prudência, mediante documentação técnica e contábil verificável, acompanhada de auditoria independente como também se verifica em regulações consolidadas pelo mundo. Uma auditoria deve confirmar a existência e o estado físico dos ativos, a adequação das vidas úteis e o cumprimento das normas da ANP, prevenindo distorções e assegurando transparência no processo de regulação._x000a__x000a_A adoção de contabilidade regulatória estruturada e transparente, com metodologias uniformes e revisões públicas, será elemento essencial para se evitar a dupla remuneração de ativos, fortalecendo a segurança jurídica e preservando a modicidade tarifária, em benefício de todo o mercado._x000a_"/>
    <s v="_x000a_(i) Consistência intertemporal e vedação à dupla remuneração: a BRA inicial deve refletir apenas o saldo não recuperado, tomando como referência o valor residual econômico (VRE);_x000a_(ii) Princípio do uso efetivo: novos investimentos só podem ser remunerados após o comissionamento, com base na vida útil regulatória aplicável à classe de ativo;_x000a_(iii) Transparência e auditabilidade: distinguir ativos legados (vida remanescente) de novos (vida útil regulatória) facilita a fiscalização e reduz a assimetria informacional;_x000a_(iv) Alinhamento de incentivos: evita-se tanto a sobrevalorização dos ativos legados quanto a antecipação indevida da recuperação de novos investimentos, garantindo equilíbrio econômico-financeiro e distribuição justa de riscos entre transportadores e usuários._x000a_"/>
  </r>
  <r>
    <s v="Abegás - Associação Brasileira das Empresas Distribuidoras de Gás Canalizado"/>
    <x v="1"/>
    <s v="Para a definição da Base Regulatória Inicial (BRA₀), deve-se utilizar a depreciação econômica ajustada ao montante de capital já recuperado sob o regime anterior, assegurando que apenas o valor residual econômico seja depreciado ao longo da vida útil remanescente dos ativos, conforme normativa vigente. As propostas apresentadas pelas transportadoras na CP 08/2025 não atendem a metodologia atual, resultando em dupla remuneração de ativos já amortizados via tarifa, o que compromete a eficiência econômica e a modicidade tarifária. A base de remuneração deve refletir apenas o valor dos ativos não recuperados._x000a_A justa remuneração deve cobrir custos eficientes e retorno sobre capital em uso. Remunerar ativos já amortizados distorce a lógica econômica e implica cobrança duplicada aos consumidores. A ANP deve adotar metodologia que evite sobrevalorização da base, reconheça o uso de ativos antigos e exija que novos investimentos sejam previamente aprovados, eficientes e necessários._x000a_Para CAPEX novos, deve-se utilizar a depreciação por vida útil regulatória a partir do comissionamento. A depreciação deverá incidir sobre o valor não recuperado, distribuído ao longo da vida remanescente econômica, podendo-se utilizar depreciação regulatória equivalente àquela adotada para o capex novo, sem reincorporar valores de depreciação já reconhecidos em tarifas anteriores. Ressalta-se que os novos investimentos geram depreciação, com base na vida útil regulatória aplicável à classe de ativo, apenas após a entrada em operação, quando são incorporados à BRA. _x000a_Adicionalmente, a proposta de BRA blindada só deve ocorrer após a elaboração de uma contabilidade regulatória robusta, amplamente debatida com o mercado. Esse processo deve incluir a avaliação física dos ativos por empresa independente especializada e a análise da ANP quanto à prudência e à necessidade dos investimentos realizados. O objetivo é garantir uma valoração correta e evitar riscos de dupla remuneração e distorções tarifárias._x000a_A avaliação independente deve considerar cinco aspectos principais: (1) inventário físico para confirmar a existência e o estado dos ativos; (2) análise da vida útil e depreciação conforme normas da ANP e práticas de engenharia; (3) aplicação de metodologias reconhecidas, como o custo de reposição depreciado; (4) verificação da conformidade regulatória dos ativos; e (5) auditoria dos investimentos realizados (Capex), com validação documental e técnica."/>
    <s v="A aplicação da depreciação econômica na BRA₀ garante que a base regulatória reflita apenas o valor não recuperado dos ativos legados, evitando a dupla contabilização de investimentos já remunerados. Utilizar uma vida útil nova ou uma taxa contábil média nesses casos inflaria indevidamente a base e violaria o princípio da vedação à dupla recuperação. _x000a_Para novos investimentos (CAPEX), a vida útil regulatória é o parâmetro mais adequado para distribuir a recuperação do capital com base no uso real dos ativos. Essa separação entre ativos legados e novos facilita a fiscalização, assegura coerência econômica nas decisões de investimento e evita que usuários paguem por ativos antes de entrarem em operação. _x000a_Diante da insuficiência de informações disponíveis sobre os ativos, a valoração da base blindada, protegida contra falhas ou distorções, depende de avaliação estruturada e detalhada pela ANP, incluindo a contratação de avaliação independente de ativos para fins de fiscalização pelo regulador._x000a_Importa destacar que a metodologia utilizada pela ANP em 2019 para a TBG, que considerou exclusivamente a depreciação contábil, decorreu da ausência de informações sobre as memórias de cálculo das tarifas originais, em um período anterior à própria constituição da Agência. Essa justificativa, contudo, não se aplica às revisões tarifárias das demais transportadoras, cujas memórias de cálculo foram devidamente publicizadas pela ANP, permitindo uma abordagem regulatória mais completa e transparente."/>
  </r>
  <r>
    <m/>
    <x v="12"/>
    <s v="debatida com o mercado. Esse processo deve incluir a avaliação física dos ativos por empresa independente especializada e a análise da ANP quanto à prudência e à necessidade dos investimentos realizados. O objetivo é garantir uma valoração correta e evitar riscos de dupla remuneração e distorções tarifárias._x000a_A avaliação independente deve considerar cinco aspectos principais: (1) inventário físico para confirmar a existência e o estado dos ativos; (2) análise da vida útil e depreciação conforme normas da ANP e práticas de engenharia; (3) aplicação de metodologias reconhecidas, como o custo de reposição depreciado; (4) verificação da conformidade regulatória dos ativos; e (5) auditoria dos investimentos realizados (Capex), com validação documental e técnica."/>
    <m/>
  </r>
  <r>
    <s v="Quantum do Brasil"/>
    <x v="1"/>
    <s v="Solicita-se que a transportadora NTS esclareça e documente os valores utilizados para projetar o CAPEX referente ao ano de 2025, uma vez que a data de corte das análises é dezembro/2024 e os valores dos ativos do ano 2025 foram incluídos na estimação dos investimentos não realizados._x000a_Também recomenda-se que a NTS informe a totalidade dos ativos existentes em operação incluindo os ativos destinado ao atendimento dos contratos legados. _x000a_Também recomenda-se que a atualização monetária da Base Regulatória de Ativos da NTS seja realizada exclusivamente com base no IPCA, em conformidade com o disposto na Consulta Pública nº 05/2025, garantindo uniformidade entre as transportadoras e evitando a introdução de índices alternativos que possam comprometer a comparabilidade e a transparência regulatória."/>
    <s v="A justificativa da contribuição desta secção é desenvolvida no documento Contrib Quantum – CP 08 2025 enviado por mail."/>
  </r>
  <r>
    <s v="Mitsui Gás e Energia do Brasil Ltda."/>
    <x v="1"/>
    <s v="No momento de transição entre a finalização dos contratos legados e início das revisões tarifárias dos transportadores, assegurar que não haja dupla remuneração dos ativos constituído no âmbito dos contratos legado._x000a__x000a_Para os novos ativos respeitar a proposta da ANP em calcular o VNR e CHCI, no entanto, atentar para realizar estudos de eficiência comparando tanto os valores de CAPEX das transportadoras no Brasil, bem como benchmarking internacional dos custos de construção de infraestrutura._x000a_"/>
    <s v="O primeiro aspecto que gostaríamos de destacar é o momento de transição que esse ciclo tarifário apresenta, pois, alguns contratos legados vencem entre 2025 e 2030. Nesse sentido, deve haver uma metodologia de valoração da base de ativos, que respeite o que ficou pactuado em tais contratos. Ou seja, se a tarifa aplicada em nestes contratos, independente da vida útil dos ativos, foi calculada com considerando parâmetros distintos dos propostos pelas transportadoras, devem prevalecer nesse caso o que fora firmado em tais contratos e em suas memórias de cálculo. _x000a_Entendemos que uma regulamentação a posterior não deve prejudicar a regra contratual previamente estabelecida, mas também, caso o benefício econômico dos ativos já tenham sido integralmente ou parcialmente percebidos pelos transportadores, o seu valor residual deverá respeitar o racional dos contratos que os geraram e não uma nova regra que possa implicar remuneração adicional._x000a__x000a_Assim, para definir a base regulatória de ativos inicial deve-se atestar o tipo de depreciação definida no regime anterior, ou seja, conforme lógica dos contratos legados. As propostas apresentadas pelas transportadoras não abordam esse tema, e devemos garantir que não há qualquer tipo de sobre remuneração de ativos já amortizados do ponto de vista econômico-tarifário, o que fere a eficiência e impacta na modicidade tarifária._x000a__x000a_Para os demais ativos que não foram constituídos para prestação dos serviços no âmbito dos contratos legados, poderiam ser utilizadas as metodologias propostas pela ANP, CHCI ou CRN, sempre levando em consideração a eficiência e a prudência nos custos desses ativos e o processo autorizativo padrão para esse regime regulatório. _x000a_A ANP poderia trabalhar na construção, de forma transparente, em conjunto com os transportadores e com auxílio de estudos de benchmarks internacionais, um banco de preços eficientes dos ativos de transporte. _x000a__x000a_Nesse contexto, a proposta sobre a blindagem da base de ativos regulatória, deveria ser avaliada com muita cautela, tal procedimento, se aplicável, só deveria ocorrer após um processo público e robusto de validação da base de ativos, promovido com um amplo debate com o mercado. Esse deve contar com o subsídio de parecer e avaliação física independente promovida pela ANP com o objetivo de garantir uma valoração correta da BRA e evitar distorções tarifárias._x000a_"/>
  </r>
  <r>
    <m/>
    <x v="12"/>
    <m/>
    <s v="consideração a eficiência e a prudência nos custos desses ativos e o processo autorizativo padrão para esse regime regulatório. _x000a_A ANP poderia trabalhar na construção, de forma transparente, em conjunto com os transportadores e com auxílio de estudos de benchmarks internacionais, um banco de preços eficientes dos ativos de transporte. _x000a__x000a_Nesse contexto, a proposta sobre a blindagem da base de ativos regulatória, deveria ser avaliada com muita cautela, tal procedimento, se aplicável, só deveria ocorrer após um processo público e robusto de validação da base de ativos, promovido com um amplo debate com o mercado. Esse deve contar com o subsídio de parecer e avaliação física independente promovida pela ANP com o objetivo de garantir uma valoração correta da BRA e evitar distorções tarifárias._x000a_"/>
  </r>
  <r>
    <s v="ASPACER E ANFACER"/>
    <x v="1"/>
    <s v="Sugere-se à ANP que considere a reavaliação da base de ativos proposta pela NTS com base em metodologia de benchmarking setorial, além da análise do CHCI, de modo a verificar se os valores propostos se encontram dentro de parâmetros adequados de eficiência e proporcionalidade."/>
    <s v="A proposta da NTS adota exclusivamente o método do Custo Histórico Corrigido pela Inflação (CHCI), com base em registros contábeis atualizados pelo IGP-M. Embora previsto na Resolução ANP nº 15/2014 (art. 6º, § 3º, I), esse método pode resultar em sobreavaliação caso não seja confrontado com outras abordagens (como o Custo de Reposição ou benchmarking setorial), conforme o § 4º do mesmo artigo. Ademais, parte dos ativos considerados ainda não foram depreciados ou remunerados, o que exige cautela para evitar dupla remuneração. Ressalta-se que a eficiência dos investimentos deve ser aferida, e não apenas considerada a realização contábil dos mesmos."/>
  </r>
  <r>
    <s v="Âmbar Energia S.A. "/>
    <x v="1"/>
    <s v="Necessário revisar o valor da BRA proposta:_x000a_ i) apresentar os dados de amortização dos contratos legados;_x000a_ii) ajuste do indexador monetário para o IPCA;_x000a_iii) exclusão dos ativos em planejamento ou em fase implantação da sua composição."/>
    <s v="i) Manter a metodologia de valoração prevista nos contratos legados evita a dupla remuneração dos ativos;_x000a_ii) O indexador IPCA é usado para reajuste de tarifa de energia, assim, para uso termelétrico do gás seria adequado usar o IPCA. Além disso, conforme estabelece o Art. 26, § 8º do Decreto 10.712/21, parágrafo incluído pelo Decreto 12.153/24, deve ser utilizado o IPCA;_x000a_iii) Considerando que a metodologia considera a vida útil, o ativo só começa a depreciar após a sua entrada em operação, ou seja, se a BRA incluir o valor investido, a remuneração será mais extensa que a vida útil do ativo."/>
  </r>
  <r>
    <s v="Instituto Brasileiro de Petróleo e Gás"/>
    <x v="1"/>
    <s v="a)_x0009_A quantificação da BRA apresentada não está em conformidade com a regulação vigente e deve ser revista, de modo a incorporar a depreciação regulatória e a amortização já ocorrida, em alinhamento ao racional econômico originalmente previsto nas memórias de cálculo das tarifas dos contratos legados aprovadas pela ANP, especialmente no que se refere às premissas de valor residual econômico._x000a__x000a_b)_x0009_Ainda que haja discordância quanto à aplicação da metodologia CHCI — por desconsiderar a depreciação regulatória e a amortização já realizada —, caso essa metodologia venha a ser adotada, a atualização da BRA pela inflação deve ser feita com base no IPCA, em conformidade com o Decreto nº 12.153, de 27 de agosto de 2024._x000a__x000a_c)_x0009_Também avaliamos que conceito de BRA “blindada”, tal como apresentado nas Notas Técnicas, deve ser objeto de reavaliação."/>
    <s v="a) A proposta em Consulta Pública não é aderente à regulação estabelecida para o tema pela ANP por meio da RANP 15/2014, dado que não é levado em conta o valor amortizado até o momento, conforme estabelecido no art. 6º, § 3º da referida resolução. Isso porque a proposta em Consulta Pública considera critérios contábeis como referência de depreciação regulatória aplicada à tarifa original. Tais critérios não são condizentes com o racional econômico original e não refletem a depreciação e amortização ocorridas até o momento._x000a_Com base nas informações divulgadas pela ANP, conforme deliberação unânime da 1.157ª Reunião de Diretoria, realizada em 27/03/2025, e considerando as memórias de cálculo que estabeleceram as tarifas originais dos Contratos Legados, bem como as premissas de valor residual então adotadas, verifica-se que os Contratos Malha SE e Malha NE já se encontram amortizados em mais de 90%. Esse entendimento é corroborado por análise independente conduzida pela consultoria Calden, contratada pelo CdU. A CONTINUAÇÃO DO ITEM A) SEGUIRÁ NO MATERIAL ENVIADO EM ANEXO POR E-MAIL PELO IBP_x000a__x000a_b)_x0009_Não obstante o item (a) acima, as Notas Técnicas da BRA consideram como índice de referência para correção da inflação o IGP-M. Entretanto, o Decreto nº 12.153, de 27 de agosto de 2024 define o IPCA como referência._x000a_Vale destacar ainda que as planilhas disponibilizadas apresentam diferentes versões, com valores de BRA que não são coerentes com os apresentados nas Notas Técnicas. Uma das explicações para esta diferença é a adoção do critério IPCA como fator de correção nas planilhas somente no horizonte mais recente do histórico, notadamente a partir de 2024._x000a_Adicionalmente, destacamos que o valor apresentado com base na metodologia do CHCI aparentemente não considera no seu cálculo somente o efetivo custo de aquisição dos ativos (ou seja, o valor contábil). _x000a_Ao examinar as memórias de cálculo que estabeleceram as tarifas originais dos Contratos Legados, publicadas pela ANP em decisão unânime da 1.157ª Reunião de Diretoria, realizada em 27/03/2025, observa-se que, no caso do Contrato de Transporte Malha SE, a linha de investimento contempla tanto novos aportes quanto custos de reposição. _x000a_Entendemos que os novos investimentos se refiram aos ativos implantados quando da implementação do Projeto Malhas (por. ex.: Gasoduto Campinas-Rio - GASCAR) e que os custos de reposição se refiram aos ativos pré-existentes que eram de propriedade da Petrobras e foram aportados na transportadora (por. ex.: GASPAL, GASAN, GASBEL, GASVOL etc.). _x000a_O valor da BRA, quando calculado pela metodologia CHCI, não deve se basear no custo de reposição utilizado no cálculo tarifário original, mas sim no valor contábil efetivo. Assim, recomenda-se a obtenção das devidas evidências dos registros contábeis desses ativos, considerando que os bens pré-existentes já deveriam estar integralmente depreciados contabilmente._x000a__x000a_c)_x0009_As Notas Técnicas da BRA introduzem o conceito de 'BRA Blindada', argumentando que o modelo encontra precedentes em outros segmentos regulados no Brasil tais como o segmento de distribuição de gás natural ou ainda a transmissão de energia elétrica. No entanto, ao analisar os códigos tarifários europeus — que possuem uma estrutura de  precificação do transporte de gás natural também com base no modelo  de entrada e saída (entry-exit) — não foi possível identificar a aplicação do mesmo conceito._x000a_Além disso, é válido destacar que há diferenças substanciais na governança do processo decisório de investimentos no setor elétrico brasileiro em relação àquela verificada no setor de transporte de gás natural.  A CONTINUÇÃO DO ITEM C) SEGUIRÁ NO MATERIAL ENVIADO EM ANEXO POR E-MAIL PELO IBP_x000a__x000a__x000a_"/>
  </r>
  <r>
    <m/>
    <x v="12"/>
    <m/>
    <s v="a partir de 2024._x000a_Adicionalmente, destacamos que o valor apresentado com base na metodologia do CHCI aparentemente não considera no seu cálculo somente o efetivo custo de aquisição dos ativos (ou seja, o valor contábil). _x000a_Ao examinar as memórias de cálculo que estabeleceram as tarifas originais dos Contratos Legados, publicadas pela ANP em decisão unânime da 1.157ª Reunião de Diretoria, realizada em 27/03/2025, observa-se que, no caso do Contrato de Transporte Malha SE, a linha de investimento contempla tanto novos aportes quanto custos de reposição. _x000a_Entendemos que os novos investimentos se refiram aos ativos implantados quando da implementação do Projeto Malhas (por. ex.: Gasoduto Campinas-Rio - GASCAR) e que os custos de reposição se refiram aos ativos pré-existentes que eram de propriedade da Petrobras e foram aportados na transportadora (por. ex.: GASPAL, GASAN, GASBEL, GASVOL etc.). _x000a_O valor da BRA, quando calculado pela metodologia CHCI, não deve se basear no custo de reposição utilizado no cálculo tarifário original, mas sim no valor contábil efetivo. Assim, recomenda-se a obtenção das devidas evidências dos registros contábeis desses ativos, considerando que os bens pré-existentes já deveriam estar integralmente depreciados contabilmente."/>
  </r>
  <r>
    <m/>
    <x v="12"/>
    <m/>
    <s v="c)_x0009_As Notas Técnicas da BRA introduzem o conceito de 'BRA Blindada', argumentando que o modelo encontra precedentes em outros segmentos regulados no Brasil tais como o segmento de distribuição de gás natural ou ainda a transmissão de energia elétrica. No entanto, ao analisar os códigos tarifários europeus — que possuem uma estrutura de  precificação do transporte de gás natural também com base no modelo  de entrada e saída (entry-exit) — não foi possível identificar a aplicação do mesmo conceito._x000a_Além disso, é válido destacar que há diferenças substanciais na governança do processo decisório de investimentos no setor elétrico brasileiro em relação àquela verificada no setor de transporte de gás natural.  A CONTINUÇÃO DO ITEM C) SEGUIRÁ NO MATERIAL ENVIADO EM ANEXO POR E-MAIL PELO IBP_x000a_"/>
  </r>
  <r>
    <s v="Companhia de Gás do Estado de Mato Grosso do Sul - MSGÁS"/>
    <x v="1"/>
    <s v="Necessidade de tratamento apartado do critério de depreciação da base regulatória residual relativa aos contratos legados, vinculado ao critério que definiu a remuneração/receita desses contratos."/>
    <s v="Necessidade de tratamento apartado do critério de depreciação da base regulatória residual relativa aos contratos legados, vinculado ao critério que definiu a remuneração/receita desses contratos."/>
  </r>
  <r>
    <s v="3S Consultoria"/>
    <x v="1"/>
    <s v="A BRA deve refletir estritamente ativos necessários, eficientes e prudentes, efetivamente usados e indispensáveis ao serviço. Na abertura de cada ciclo, é imprescindível considerar a depreciação econômica já ocorrida para que apenas o valor residual não recuperado seja remunerado ao longo da vida remanescente._x000a_As propostas apresentadas na CP 08/2025, ao desconsiderarem a recuperação passada, levariam a dupla remuneração. Para novos investimentos, o reconhecimento deve ocorrer pelo custo efetivo e somente após o comissionamento, aplicando-se depreciação pela vida útil regulatória definida por classe de ativo. A ANP deveria ainda fixar tetos de custos unitários reembolsáveis, alinhados a boas práticas._x000a_A incorporação de ativos deve vir acompanhada de dossiês auditáveis (técnicos e contábeis) e, quando pertinente, auditoria independente para comprovar existência, estado, vidas úteis e conformidade com normas. Contabilidade regulatória padronizada e transparente é condição para evitar sobre avaliação patrimonial e preservar a modicidade._x000a__x000a_"/>
    <s v="_x000a_Em audiência da Comissão de Infraestrutura do Senado (24/09/2025), a Petrobras — carregadora original dos contratos legados — informou que mais de 90% dos ativos das Malhas Sudeste e Nordeste já se encontram amortizados. Ignorar a recuperação histórica explicitada nas memórias de cálculo divulgadas pela ANP distorce a BRA inicial e enseja duplo pagamento (double recovery), contrariando a modicidade e a coerência intertemporal._x000a_Nossos cálculos indicam BRA econômica na ordem de R$ 450 milhões (aprox. R$ 216 milhões na Malha NE e R$ 231 milhões na Malha SE), grandeza próxima à mencionada pela Petrobras. A proposta em consulta, contudo, aproxima-se de R$ 8,9 bilhões por reintroduzir depreciação já reconhecida no passado, o que não deve ser aceito._x000a_Impõe-se, portanto: (i) vedar dupla remuneração, adotando o valor residual econômico como referência para a BRA inicial; (ii) remunerar novos ativos apenas após comissionamento, com vida útil regulatória; (iii) garantir transparência e auditabilidade distinguindo ativos legados (vida remanescente) e novos (vida regulatória); e (iv) alinhar incentivos, evitando tanto inflar ativos legados quanto antecipar a recuperação de novos investimentos."/>
  </r>
  <r>
    <s v="ABRACE Energia"/>
    <x v="1"/>
    <s v="Para os ativos vinculados aos contratos legados, sugerimos, para incorporação dos mesmos à BRA, a adoção da metodologia do Custo Histórico Corrigido pela Inflação (CHCI), porém descontada a depreciação prevista na memória de cálculo das tarifas originais constante nestes contratos. Entendemos que o método CHCI seria mais adequado para o momento, uma vez que o Valor Novo de Reposição (VNR) exige a comparação dos ativos a referenciais, idealmente, homologados pelo regulador – banco de preços, por exemplo, hoje, inexistentes. A sugestão está lastreada na premissa que o regulador reconhece os contratos legados como contratos de serviço de transporte e não contratos bilaterais não regulados. Dessa forma, o regulador deve reconhecer as tarifas dos contratos e os critérios (inclusive depreciação) para sua definição. Esta premissa encontra respaldo na Lei do Petróleo (Lei nº 9.478/97), in verbis:_x000a_Art. 8º A ANP tem como finalidade promover a regulação, a contratação e a fiscalização das atividades econômicas integrantes da indústria do petróleo, do gás natural, dos combustíveis sintéticos, dos biocombustíveis, do hidrogênio de baixo carbono e da captura e da estocagem geológica de dióxido de carbono, no que lhe compete conforme a lei, cabendo-lhe_x000a_..._x000a_VI - estabelecer critérios para o cálculo de tarifas de transporte dutoviário e arbitrar seus valores, nos casos e da forma previstos nesta Lei;_x000a_Alternativamente, caso o regulador opte por não reconhecer os contratos legados e suas tarifas como objeto de sua regulação, sugerimos a realização de uma revisão tarifária ampla, em que todos os ativos dos transportadores deverão ser objeto de auditoria independente e valoração, independente dos contratos legados (vigentes, ou não). Dessa forma, a ANP definiria a base de ativos regulatória dos transportadores, inclusive, quais ativos deveriam compor a tarifa, excluindo aqueles imprudentes._x000a_Para aqueles investimentos realizados pelos transportadores a partir de 2017, que não compõe a BRA, e não estão vinculados aos contratos legados, sugerimos que a ANP também considere CHCI. A depreciação regulatória, a partir deste ciclo, deve seguir a depreciação contábil dos ativos (até que que ANP defina um plano de contas). Defendemos que estes investimentos (que para os transportadores TAG e NTS, montam R$ 3,5 bilhões) não sejam blindados, já que foram realizados sem o processo formal de revisão tarifária - ou seja, sem o crivo do mercado. Sugere-se, para tanto, a contratação de auditoria independente específica para apuração dos valores (e da prudência) dos investimentos._x000a_Ainda sobre estes ativos, somos contrários à atualização monetária pelo IGPM, mas sim pelo IPCA que é o índice oficial da inflação brasileira. Causa-nos estranheza o fato de os transportadores ignorarem a depreciação prevista nos contratos legados, mas utilizarem o índice de atualização monetária prevista nestes contratos._x000a_Adicionalmente, somos contrários a consideração do gasto para passagem de PIG como ativo. São valores relevantes. O método de depreciação (ou amortização) destes gastos não são claros. Trata-se de custos com manutenção que já deveriam estar contemplados nas receitas dos contratos legados._x000a_No caso específico do GASIG e outros ativos que foram incluídos na BRA e já tem reflexo na tarifa, é necessário considerar o valor residual calculado ao fim deste ciclo, considerando que a tarifa vigente considerou uma depreciação acelerada para o ativo (10 a 15 anos)._x000a_Essa, na nossa visão, é a diretriz regulatória mais importante para calcular a Base Inicial de Ativos das transportadoras, principalmente TAG e NTS, a fim de evitar contabilizar novamente as parcelas que já foram depreciadas. Contudo, gostaríamos de ressaltar a necessidade de transparência da perspectiva operacional relacionada à entrada de novos projetos que podem tornar outros obsoletos. (pela falta de espaço, a contribuição também foi encaminhada por email)"/>
    <s v="A Base Regulatória de Ativos (BRA) deve ser composta apenas por ativos que compõem o Sistema de Transporte de Gás Natural, após comprovado benefício sistêmico. No conceito proposto pela ANP, na proposta de revisão da metodologia de cálculo tarifário, aqueles ativos ou parcela dos ativos que não apresentar custo médio de investimento inferior ao custo médio do sistema, caso sejam classificados como transporte, não devem integrar a BRA e deverão ter o cálculo de tarifa apartado e direcionado ao(s) carregador(es) interessado(s) em dar continuidade ao investimento._x000a_Ademais, a determinação de uma BRA blindada somente deve ser feita após a avaliação minuciosa dos ativos pelo regulador, inclusive metodológica, a fim de evitar distorções e dupla remuneração dos ativos. Neste sentido, recomendamos que a blindagem da BRA ocorra após análise de eficiência e prudência dos investimentos e elaboração pela ANP de uma contabilidade regulatória robusta e amplamente debatida com o mercado, considerando, sobretudo, a avaliação física dos ativos por meio de auditoria externa independente._x000a_Do mesmo modo, para incremento de novos investimentos à BRA, ressaltamos a previsão legal de que devem ser, previamente, submetidos à chamada pública. Sob essa ótica, sugerimos que tal processo contemple etapa vinculante para a contratação de capacidade de transporte, de modo a alocar adequadamente os riscos associados aos investimentos propostos. Entendemos que, desta forma, seria dado o sinal econômico correto para as ampliações de capacidade - se os custos devem ser socializados ou não, evitando que o risco de demanda, por eventuais erros nas projeções ou frustrações na contratação de capacidade, fosse compartilhado com os demais carregadores, em um momento posterior. Sendo assim, a BRA incremental deve compor apenas investimentos aprovados pelo regulador, por meio de processo público adequado e que estejam operacionais, entre as datas-bases da revisão tarifária anterior e a atual. _x000a_Ademais, como ainda não foi definido a governança para aprovação dos investimentos no contexto do novo modelo – por entradas e saídas - seria desejável que a ANP, no momento da aprovação dos investimentos, esclareça como serão alocados os custos entre áreas de mercado de capacidade, quando for identificado a necessidade de investimentos por um transportador em benefício da área de mercado de capacidade operada por outro transportador."/>
  </r>
  <r>
    <m/>
    <x v="12"/>
    <s v="ativos dos transportadores deverão ser objeto de auditoria independente e valoração, independente dos contratos legados (vigentes, ou não). Dessa forma, a ANP definiria a base de ativos regulatória dos transportadores, inclusive, quais ativos deveriam compor a tarifa, excluindo aqueles imprudentes._x000a_Para aqueles investimentos realizados pelos transportadores a partir de 2017, que não compõe a BRA, e não estão vinculados aos contratos legados, sugerimos que a ANP também considere CHCI. A depreciação regulatória, a partir deste ciclo, deve seguir a depreciação contábil dos ativos (até que que ANP defina um plano de contas). Defendemos que estes investimentos (que para os transportadores TAG e NTS, montam R$ 3,5 bilhões) não sejam blindados, já que foram realizados sem o processo formal de revisão tarifária - ou seja, sem o crivo do mercado. Sugere-se, para tanto, a contratação de auditoria independente específica para apuração dos valores (e da prudência) dos investimentos._x000a_Ainda sobre estes ativos, somos contrários à atualização monetária pelo IGPM, mas sim pelo IPCA que é o índice oficial da inflação brasileira. Causa-nos estranheza o fato de os transportadores ignorarem a depreciação prevista nos contratos legados, mas utilizarem o índice de atualização monetária prevista nestes contratos.Ainda sobre estes ativos, somos contrários à atualização monetária pelo IGPM, mas sim pelo IPCA que é o índice oficial da inflação brasileira. Causa-nos estranheza o fato de os transportadores ignorarem a depreciação prevista nos contratos legados, mas utilizarem o índice de atualização monetária prevista nestes contratos._x000a_Adicionalmente, somos contrários a consideração do gasto para passagem de PIG como ativo. São valores relevantes. O método de depreciação (ou amortização) destes gastos não são claros. Trata-se de custos com manutenção que já deveriam estar contemplados nas receitas dos contratos legados._x000a_No caso específico do GASIG e outros ativos que foram incluídos na BRA e já tem reflexo na tarifa, é necessário considerar o valor residual calculado ao fim deste ciclo, considerando que a tarifa vigente considerou uma depreciação acelerada para o ativo (10 a 15 anos)._x000a_Essa, na nossa visão, é a diretriz regulatória mais importante para calcular a Base Inicial de Ativos das transportadoras, principalmente TAG e NTS, a fim de evitar contabilizar novamente as parcelas que já foram depreciadas. Contudo, gostaríamos de ressaltar a necessidade de transparência da perspectiva operacional relacionada à entrada de novos projetos que podem tornar outros obsoletos. (pela falta de espaço, a contribuição também foi encaminhada por email)"/>
    <s v=" carregadores, em um momento posterior. Sendo assim, a BRA incremental deve compor apenas investimentos aprovados pelo regulador, por meio de processo público adequado e que estejam operacionais, entre as datas-bases da revisão tarifária anterior e a atual. _x000a_Ademais, como ainda não foi definido a governança para aprovação dos investimentos no contexto do novo modelo – por entradas e saídas - seria desejável que a ANP, no momento da aprovação dos investimentos, esclareça como serão alocados os custos entre áreas de mercado de capacidade, quando for identificado a necessidade de investimentos por um transportador em benefício da área de mercado de capacidade operada por outro transportador."/>
  </r>
  <r>
    <m/>
    <x v="12"/>
    <s v="passagem de PIG como ativo. São valores relevantes. O método de depreciação (ou amortização) destes gastos não são claros. Trata-se de custos com manutenção que já deveriam estar contemplados nas receitas dos contratos legados._x000a_No caso específico do GASIG e outros ativos que foram incluídos na BRA e já tem reflexo na tarifa, é necessário considerar o valor residual calculado ao fim deste ciclo, considerando que a tarifa vigente considerou uma depreciação acelerada para o ativo (10 a 15 anos)._x000a_Essa, na nossa visão, é a diretriz regulatória mais importante para calcular a Base Inicial de Ativos das transportadoras, principalmente TAG e NTS, a fim de evitar contabilizar novamente as parcelas que já foram depreciadas. Contudo, gostaríamos de ressaltar a necessidade de transparência da perspectiva operacional relacionada à entrada de novos projetos que podem tornar outros obsoletos. (pela falta de espaço, a contribuição também foi encaminhada por email)"/>
    <m/>
  </r>
  <r>
    <s v="Edge Comercialização S.A."/>
    <x v="1"/>
    <s v="Composição da BRA (existente e nova):_x000a_Propõe-se que esta D. Agência realize um escrutínio técnico detalhado e robusto de todos os ativos incluídos na BRA (existente e nova) proposta pelas transportadoras, de modo a identificar e determinar a exclusão de eventuais ativos que não deveriam compor a base de remuneração da atividade de transporte, evitando distorções tarifárias e expurgando-se inclusive os efeitos históricos de eventual inclusão, se houver. _x000a_Espera-se que tal escrutínio levará à demonstração de que não há, qualitativamente, ativos indevidos na BRA do transporte. Contudo, e dado o baixo grau de transparência com o qual tais questões vêm sendo tratadas, esta premissa não pode ser tomada como dada, sendo necessária a demonstração motivada de que a composição da BRA é qualitativamente adstrita aos ativos necessários à prestação dos serviços de transporte, e que não abrange ativos já depreciados._x000a__x000a__x000a_Valoração da BRA Existente: _x000a_Propõe-se que o cômputo do valor residual da BRA Existente leve em consideração as receitas já obtidas com os Contratos Legados, evitando-se assim que os carregadores remunerem novamente um investimento cuja viabilidade e financiabilidade fora demonstrada a partir do fluxo de caixa destes contratos."/>
    <s v="Justificativa inserida no anexo do e-mail enviado com informações complementares."/>
  </r>
  <r>
    <s v="CBIE Advisory "/>
    <x v="1"/>
    <s v="Embora a empresa tenha apresentado a exclusão do valor residual referente ao Contrato Legado CPAC 2007 da Base Regulatória de Ativos (BRA), entendemos que tal parcela não deveria ser desconsiderada. Isso porque os investimentos associados a esse contrato resultaram em ativos que continuam integrando a infraestrutura essencial de transporte e permanecem em operação, garantindo a prestação do serviço regulado. A exclusão desse montante pode gerar distorções na valoração da BRA, subestimando o real patrimônio regulatório disponível e comprometendo a adequada remuneração dos ativos que, de fato, seguem sendo utilizados na atividade."/>
    <s v="A Resolução ANP nº 15/2014, que define os critérios para composição da BRA, estabelece que os ativos vinculados ao serviço de transporte devem ser considerados pelo valor atualizado, deduzida a depreciação acumulada. Não há, portanto, fundamento claro que determine a exclusão automática de parcelas associadas a contratos legados quando os ativos permanecem em operação e continuam gerando benefícios ao sistema."/>
  </r>
  <r>
    <s v="CSN - COMPANHIA SIDERURGICA NACIONAL"/>
    <x v="1"/>
    <s v="A Resolução ANP nº 15/2014 determina que a valoração da BRA deve considerar o valor atual dos ativos, descontada a depreciação e amortização até a data de estabelecimento da tarifa. Além disso, o §3º do artigo 13 da Lei nº 14.134/2021 reforça os princípios da transparência, eficiência e modicidade tarifária como pilares da regulação do transporte dutoviário de gás natural._x000a_Legados:_x000a_Fazendo referência aos Contratos Legados, a proposta das transportadoras NTS e TAG claramente não apresenta depreciação/amortização dos ativos realmente ocorridas._x000a_Portanto, primeiramente, antes de se discutir a aplicação de metodologias de valoração como o Custo Histórico Corrigido pela Inflação (CHCI) ou o Custo de Reposição (CNR), é imprescindível que se estabeleça qual parcela da Base Regulatória de Ativos (BRA) já foi efetivamente depreciada e amortizada ao longo do ciclo anterior._x000a_A correta identificação e exclusão desses ativos da nova base é condição essencial para evitar duplicações de remuneração e garantir que qualquer metodologia adotada reflita com precisão o valor econômico dos ativos remanescentes. Apenas ativos úteis e em operação devem compor a BRA. Do contrário haverá duplicidade de pagamento de ativos._x000a_As transportadoras usam valores contábeis na BRA para os ativos relacionados aos contratos legados, não usando uma depreciação regulatória._x000a_Destacamos que a depreciação contábil é o processo de redução do valor dos ativos registrado nos balanços financeiros da empresa, com finalidade tributária e contábil, que adota prazos padronizados e pode manter valores residuais elevados mesmo após o término dos contratos, sem refletir necessariamente a remuneração efetiva dos ativos prevista nos contratos regulatórios._x000a_A depreciação regulatória é o processo de reconhecimento da perda de valor dos ativos para fins de cálculo tarifário, baseado na efetiva recuperação dos investimentos conforme os contratos e regras da ANP, refletindo o que já foi remunerado pelos usuários ao longo do tempo; por isso, é essa depreciação que deve ser usada para os contratos legados — e não a contábil — que deve ser aplicada na revisão tarifária, garantindo modicidade, justiça econômica e evitando duplicidade de remuneração._x000a_As planilhas com a valoração dos ativos dos contratos legados foram tornadas públicas pela ANP em março de 2025, a pedido dos agentes de mercado. _x000a_Os contratos legados foram estruturados para que os ativos fossem amortizados ao longo de 20 anos. Essa depreciação acelerada implica que, ao final do período contratual, os ativos deveriam ter valor residual próximo de zero ou significativamente inferior ao valor contábil. O que foi completamente desprezado pelas transportadoras NTS e TAG  em suas propostas. A revisão tarifária atual não deveria incluir esses ativos na BRA, ou deveria fazê-lo com valores residuais mínimos, evitando duplicidade de remuneração._x000a_Projetos de Expansão_x000a_Os projetos de expansão propostos inseridos na BRA, ainda não foram autorizados pela ANP, conforme reconhecido pela própria NTS, não estão em operação e muito menos foram expostos a análise de essencialidade, considerando analise de demanda. E além de tudo, a capacidade associada a eles não está considerada nos cenários de capacidade de referência, o que pode gerar distorções tarifárias. _x000a_Portanto, recomendamos que a ANP condicione a entrada de ativos na BRA à sua efetiva autorização e entrada em operação. Alinhe o reconhecimento da receita com a disponibilidade da capacidade correspondente, garantindo equilíbrio entre numerador e denominador da tarifa. Reforce os critérios de essencialidade e eficiência dos investimentos, com base em planejamento setorial e manifestação de interesse dos usuários. Alinhe também a coerência com o planejamento da EPE e com a demanda real._x000a_A ANP deve exigir uma análise pública e detalhada de demanda para cada projeto proposto, para que seja sanada quaisquer dúvidas sobre a real necessidade._x000a_(Segue continuação em arquivo anexo)_x000a_"/>
    <s v="A presente contribuição fundamenta-se na necessidade de garantir que a revisão tarifária da Base Regulatória de Ativos (BRA) das transportadoras NTS e TAG seja conduzida com base em critérios regulatórios compatíveis com os princípios de modicidade tarifária, transparência e eficiência, conforme estabelecido pela Resolução ANP nº 15/2014 e pela Lei nº 14.134/2021._x000a_Portanto, solicitamos que a ANP verifique e certifique a amortização efetiva dos ativos, especialmente daqueles vinculados aos contratos legados, que foram estruturados com horizonte de amortização de 20 anos. Devendo apresentar valor residual próximo de zero ou significativamente inferior ao valor contábil. _x000a_Diferentemente do processo de revisão tarifária da TBG, em que a ANP adotou a depreciação contábil por ausência de documentação comprobatória — conforme registrado na Nota Técnica nº 13/2019 —, o atual processo conta com a publicidade das planilhas de valoração dos ativos legados, disponibilizadas pela própria ANP em março de 2025. Esse material permite a verificação da amortização efetiva destes ativos._x000a_Contudo, as propostas das transportadoras não refletem essa realidade. Ao utilizar valores contábeis na BRA, ignoram a depreciação regulatória prevista nos contratos legados, o que pode resultar em duplicidade de remuneração e aumento indevido das tarifas. A aplicação de critérios contábeis, como proposto pelas transportadoras, não reflete a realidade contratual e pode gerar duplicidade de remuneração, em desacordo com os objetivos da regulação._x000a_Portanto, antes de se discutir metodologias de valoração como o CHCI ou o Custo de Reposição Novo (CRN), é necessário que a ANP identifique e exclua da BRA os ativos já amortizados, garantindo que apenas ativos úteis, em operação e não remunerados componham a base tarifária._x000a_Adicionalmente, quanto a projetos novos adicionados a BRA, a regulação vigente estabelece que apenas ativos em operação e úteis ao serviço de transporte devem compor a BRA. A antecipação do registro de ativos na BRA, ainda não autorizados e não operacionais fere a lógica regulatória, especialmente no regime de autorização, onde não há garantia de que o agente proponente será o executor do projeto. O mesmo, é válido para o Sustaing Capex proposto, devem passar pelos ritos de aprovação e comprovação de real caracterização como tal, e justificado que realmente não deveria ser caracterizado como OPEX, de modo que esta caracterização contribua com a modicidade (não apenas em uma visão de curto prazo, mas de longo, considerando a vida útil do investimento)._x000a_Além disso, a proposta de blindagem da BRA não se mostra adequada neste momento, pois compromete o escrutínio técnico necessário e impede a correção de distorções identificadas com base nos dados já disponibilizados._x000a_Caso a proposta das transportadoras seja adotada sem os devidos ajustes, estima-se que os usuários poderão ser obrigados a pagar novamente por ativos já amortizados, com impacto tarifário da ordem de R$ 18 bilhões. Esse valor representa uma duplicidade de remuneração que contraria os princípios da regulação econômica e compromete a modicidade tarifária._x000a_Portanto, a contribuição apresentada visa assegurar que a revisão tarifária seja conduzida com base em informações públicas, critérios regulatórios e respeito à amortização já ocorrida, promovendo equilíbrio econômico-financeiro e justiça tarifária para os usuários do sistema de transporte._x000a_"/>
  </r>
  <r>
    <m/>
    <x v="12"/>
    <s v="manter valores residuais elevados mesmo após o término dos contratos, sem refletir necessariamente a remuneração efetiva dos ativos prevista nos contratos regulatórios._x000a_A depreciação regulatória é o processo de reconhecimento da perda de valor dos ativos para fins de cálculo tarifário, baseado na efetiva recuperação dos investimentos conforme os contratos e regras da ANP, refletindo o que já foi remunerado pelos usuários ao longo do tempo; por isso, é essa depreciação que deve ser usada para os contratos legados — e não a contábil — que deve ser aplicada na revisão tarifária, garantindo modicidade, justiça econômica e evitando duplicidade de remuneração._x000a_As planilhas com a valoração dos ativos dos contratos legados foram tornadas públicas pela ANP em março de 2025, a pedido dos agentes de mercado. _x000a_Os contratos legados foram estruturados para que os ativos fossem amortizados ao longo de 20 anos. Essa depreciação acelerada implica que, ao final do período contratual, os ativos deveriam ter valor residual próximo de zero ou significativamente inferior ao valor contábil. O que foi completamente desprezado pelas transportadoras NTS e TAG  em suas propostas. A revisão tarifária atual não deveria incluir esses ativos na BRA, ou deveria fazê-lo com valores residuais mínimos, evitando duplicidade de remuneração."/>
    <s v="apenas ativos úteis, em operação e não remunerados componham a base tarifária._x000a_Portanto, antes de se discutir metodologias de valoração como o CHCI ou o Custo de Reposição Novo (CRN), é necessário que a ANP identifique e exclua da BRA os ativos já amortizados, garantindo que apenas ativos úteis, em operação e não remunerados componham a base tarifária._x000a_Adicionalmente, quanto a projetos novos adicionados a BRA, a regulação vigente estabelece que apenas ativos em operação e úteis ao serviço de transporte devem compor a BRA. A antecipação do registro de ativos na BRA, ainda não autorizados e não operacionais fere a lógica regulatória, especialmente no regime de autorização, onde não há garantia de que o agente proponente será o executor do projeto. O mesmo, é válido para o Sustaing Capex proposto, devem passar pelos ritos de aprovação e comprovação de real caracterização como tal, e justificado que realmente não deveria ser caracterizado como OPEX, de modo que esta caracterização contribua com a modicidade (não apenas em uma visão de curto prazo, mas de longo, considerando a vida útil do investimento)._x000a_Além disso, a proposta de blindagem da BRA não se mostra adequada neste momento, pois compromete o escrutínio técnico necessário e impede a correção de distorções identificadas com base nos dados já disponibilizados."/>
  </r>
  <r>
    <m/>
    <x v="12"/>
    <s v="Projetos de Expansão_x000a_Os projetos de expansão propostos inseridos na BRA, ainda não foram autorizados pela ANP, conforme reconhecido pela própria NTS, não estão em operação e muito menos foram expostos a análise de essencialidade, considerando analise de demanda. E além de tudo, a capacidade associada a eles não está considerada nos cenários de capacidade de referência, o que pode gerar distorções tarifárias. _x000a_Portanto, recomendamos que a ANP condicione a entrada de ativos na BRA à sua efetiva autorização e entrada em operação. Alinhe o reconhecimento da receita com a disponibilidade da capacidade correspondente, garantindo equilíbrio entre numerador e denominador da tarifa. Reforce os critérios de essencialidade e eficiência dos investimentos, com base em planejamento setorial e manifestação de interesse dos usuários. Alinhe também a coerência com o planejamento da EPE e com a demanda real._x000a_A ANP deve exigir uma análise pública e detalhada de demanda para cada projeto proposto, para que seja sanada quaisquer dúvidas sobre a real necessidade._x000a_(Segue continuação em arquivo anexo)_x000a_"/>
    <s v="disponibilizados._x000a_Caso a proposta das transportadoras seja adotada sem os devidos ajustes, estima-se que os usuários poderão ser obrigados a pagar novamente por ativos já amortizados, com impacto tarifário da ordem de R$ 18 bilhões. Esse valor representa uma duplicidade de remuneração que contraria os princípios da regulação econômica e compromete a modicidade tarifária._x000a_Portanto, a contribuição apresentada visa assegurar que a revisão tarifária seja conduzida com base em informações públicas, critérios regulatórios e respeito à amortização já ocorrida, promovendo equilíbrio econômico-financeiro e justiça tarifária para os usuários do sistema de transporte."/>
  </r>
  <r>
    <s v="PETROBRAS"/>
    <x v="2"/>
    <s v="a)_x0009_A depreciação regulatória para novos projetos deve ser superior a 15 anos._x000a__x000a_b)_x0009_É importante que os critérios de depreciação regulatória e amortização definidos no 1º ciclo tarifário, inclusive nos Contratos Legados, sejam coerentes com os critérios adotados nas demais revisões tarifárias, de maneira a se garantir o retorno de capital adequado ao ativo durante sua vida útil."/>
    <s v="a)_x0009_A experiência internacional, especialmente em projetos europeus, demonstra que os prazos de depreciação de gasodutos costumam ser significativamente superiores aos 15 anos propostos pela NTS, podendo alcançar até 45 anos, conforme apontado por estudos da consultoria Calden e benchmarks regulatórios internacionais. Países como Alemanha, Reino Unido e França adotam prazos entre 30 e 45 anos para amortização de ativos de transporte de gás, refletindo a longa vida útil técnica dessas infraestruturas. A adoção de uma depreciação regulatória acelerada, como a de 15 anos, resulta em tarifas mais elevadas para os consumidores, comprometendo a modicidade tarifária e o equilíbrio econômico-financeiro do sistema._x000a__x000a_b)_x0009_A adoção de diferentes critérios de depreciação regulatória e amortização, em particular do valor residual econômico adotado, ao longo das revisões tarifárias de um ativo irá distorcer o retorno de capital pretendido."/>
  </r>
  <r>
    <s v="Federação das Indústrias do Estado de São Paulo"/>
    <x v="2"/>
    <s v="No caso dos ativos legados, a depreciação deve incidir unicamente sobre o valor que ainda não foi recuperado, considerando-se a vida útil econômica remanescente desses ativos, para evitar dupla retribuição por investimentos já amortizados pelas tarifas. Para os novos investimentos, é fundamental que a ANP defina, de forma clara e antecipada, uma Tabela de Vidas Úteis Regulatórias por tipo de ativo, acompanhada de uma Matriz de Métodos de Depreciação. Essa matriz deve conter regras de transição, critérios técnicos objetivos e prever atualizações periódicas._x000a_Essa padronização ajuda a garantir transparência, previsibilidade e segurança jurídica no processo tarifário, além de reduzir interpretações divergentes. A determinação das vidas úteis deve considerar fatores como a função do ativo, seu desgaste físico, obsolescência tecnológica e padrão de utilização._x000a_A depreciação regulatória deve começar apenas após o comissionamento dos ativos, ou seja, quando passam a operar efetivamente, em linha com o regime jurídico de autorização, ao qual está submetida a atividade de transporte de gás_x000a_Além disso, é importante distinguir a depreciação regulatória da contábil (ou fiscal). A depreciação contábil é usada nas demonstrações financeiras e para fins tributários, refletindo o desgaste físico do ativo. Já a depreciação regulatória define o ritmo da recuperação do investimento pelas tarifas. Embora possam coexistir, uma depreciação fiscal mais acelerada — adotada para fins de economia tributária — não autoriza extensão automática dessa lógica ao cálculo tarifário – e o contrário também é válido. Em determinados contextos, a depreciação regulatória pode ser adotada de maneira mais acelerada, com o objetivo de estimular a renovação dos ativos ou permitir a recuperação mais rápida do capital investido. Esse é o  o caso das tarifas dos contratos legados, cujas planilhas divulgadas indicam que foi aplicada uma metodologia de depreciação mais célere ao longo do tempo._x000a_"/>
    <s v="Para os ativos legados, a depreciação deve incidir exclusivamente sobre o valor de capital que ainda não foi recuperado, utilizando como base a vida útil econômica remanescente. Essa abordagem garante que a Base Regulatória de Ativos (BRA) represente apenas o montante efetivamente a ser remunerado, evitando a ocorrência de dupla recuperação e assegurando conformidade com o princípio da modicidade tarifária._x000a_A ausência de parâmetros regulatórios uniformes permite que cada transportadora defina, de maneira subjetiva, tanto a vida útil quanto o método de depreciação de seus ativos. _x000a_Segundo a Petrobras, que originalmente contratou o uso dos ativos nos Contratos Legados, as propostas agora apresentadas pelas transportadoras ignoram depreciações e amortizações já aplicadas, violando a lógica econômica originalmente prevista e desrespeitando o artigo 6º, §3º, da Resolução ANP nº 15/2014. Essa prática acaba reinserindo valores já amortizados na tarifa, o que configura dupla remuneração e fere os princípios regulatórios._x000a_A padronização dos critérios de depreciação contribui significativamente para a transparência regulatória, reduz a assimetria de informações entre os agentes do setor, facilita auditorias e diminui o risco de litígios. _x000a_"/>
  </r>
  <r>
    <m/>
    <x v="12"/>
    <s v="de estimular a renovação dos ativos ou permitir a recuperação mais rápida do capital investido. Esse é o  o caso das tarifas dos contratos legados, cujas planilhas divulgadas indicam que foi aplicada uma metodologia de depreciação mais célere ao longo do tempo._x000a_"/>
    <m/>
  </r>
  <r>
    <s v="ASSOCIAÇÃO BRASILEIRA DE GERADORAS TERMELÉTRICAS - ABRAGET"/>
    <x v="2"/>
    <s v="Importante que os critérios de depreciação regulatória e amortização definidos no 1º ciclo tarifário, inclusive nos Contratos Legados, sejam coerentes com os critérios adotados nas demais revisões tarifárias, de maneira a se garantir o retorno de capital adequado ao ativo durante sua vida útil._x000a__x000a_A depreciação regulatória para novos projetos deve ser superior a 15 anos._x000a_"/>
    <s v="A experiência internacional, especialmente em projetos europeus, demonstra que os prazos de depreciação de gasodutos costumam ser significativamente superior aos 15 anos propostos pela NTS, podendo alcançar até 45 anos_x000a__x000a_A adoção de diferentes critérios de depreciação regulatória e amortização, em particular do valor residual econômico adotado, ao longo das revisões tarifárias de um ativo irá distorcer o retorno de capital pretendido._x000a_"/>
  </r>
  <r>
    <s v="Companhia de Gás de Santa Catarina - SCGÁS"/>
    <x v="2"/>
    <s v="Para ativos legados, a depreciação deve refletir apenas o valor não recuperado, com base na vida remanescente econômica. Para novos investimentos, a ANP deve estabelecer uma Tabela de Vidas Úteis Regulatórias por classe de ativos, acompanhada de uma Matriz de Métodos de Depreciação aplicável a cada situação, com regras claras de transição, revisão periódica e fundamentação técnica para eventuais exceções. A definição prévia de vidas úteis e métodos, baseada em critérios objetivos como classe de ativo, função, perfil de desgaste, obsolescência e padrão de uso, contribui para a rastreabilidade regulatória, reduz conflitos interpretativos e fortalece a transparência perante o público. A aplicação da depreciação deve ocorrer exclusivamente após o comissionamento dos ativos, assegurando que a recuperação do capital esteja vinculada ao efetivo início da prestação do serviço. Esse alinhamento entre uso e remuneração evita antecipações indevidas, promove sinal econômico adequado para decisões de investimento e reforça a integridade do processo regulatório. Para ativos legados, a depreciação deve refletir apenas o valor não recuperado, com base na vida remanescente econômica. Para novos investimentos, a ANP deve estabelecer uma Tabela de Vidas Úteis Regulatórias por classe de ativos, acompanhada de uma Matriz de Métodos de Depreciação aplicável a cada situação, com regras claras de transição, revisão periódica e fundamentação técnica para eventuais exceções. A definição prévia de vidas úteis e métodos, baseada em critérios objetivos como classe de ativo, função, perfil de desgaste, obsolescência e padrão de uso, contribui para a rastreabilidade regulatória, reduz conflitos interpretativos e fortalece a transparência perante o público. A aplicação da depreciação deve ocorrer exclusivamente após o comissionamento dos ativos, assegurando que a recuperação do capital esteja vinculada ao efetivo início da prestação do serviço. Esse alinhamento entre uso e remuneração evita antecipações indevidas, promove sinal econômico adequado para decisões de investimento e reforça a integridade do processo regulatório. A depreciação pode ser contábil (fiscal) ou regulatória têm finalidades diferentes associadas a perda de valor dos ativos ao longo do tempo. A primeira registra o desgaste dos ativos nas demonstrações financeiras da empresa e serve também como base para o cálculo de tributos. Já a depreciação regulatória é utilizada no cálculo das tarifas cobradas pelo uso da infraestrutura. Ela define o ritmo em que a empresa pode recuperar, via tarifas, o valor investido nos ativos regulados. Essas diferenças são relevantes, pois influenciam diretamente tanto a rentabilidade do investidor quanto o valor final das tarifas pagas pelos usuários. Por isso, é fundamental que os agentes entendam que a depreciação regulatória não necessariamente acompanha a depreciação fiscal — e que optar por acelerar a depreciação contábil pode trazer vantagens no curto prazo, mas também limita a possibilidade de extensão desse reconhecimento nos processos regulatórios futuros. No caso da TBG, que declara depreciação total dos ativos nos próximos cinco anos, pode ser utilizada uma manobra, definida previamente pela ANP de reduzir o valor de depreciação nos anos restantes e aplicá-los nos anos seguintes pretendidos para a vida útil técnica. _x000a_"/>
    <s v="Para ativos legados, deve-se utilizar a depreciação econômica ajustada ao montante de capital já recuperado sob o regime anterior, assegurando que apenas o valor residual econômico seja depreciado ao longo da vida útil remanescente dos ativos. A ausência de parâmetros regulatórios claros permite que cada agente defina, de forma discricionária, vidas úteis e métodos de depreciação que podem inflar ou achatar a Base Regulatória de Ativos (BRA) e a Receita Máxima Permitida (RMP), comprometendo a previsibilidade e a modicidade tarifária. Dessa forma, o estabelecimento de uma tabela de Vidas Úteis Regulatórias e de métodos de depreciação fortalecem a transparência, reduzem assimetrias informacionais, facilitam auditorias e diminuem contenciosos. Ou seja, padronizam expectativas, reduz volatilidade tarifária e oferece maior segurança ao usuário. Além de critérios uniformes coibirem arbitragens, como o encurtamento artificial da vida útil para acelerar a recuperação de capital, permitem comparação justa de eficiência entre operadoras e ciclos regulatórios. Assim, impedem que o agente antecipe remuneração sem uso efetivo e protegem o usuário de pagar por ativos ainda não operacionais._x000a_O reconhecimento após o comissionamento, utilizando a vida útil regulatória como referência evita confusões entre vida contábil e regulatória, garantindo que a recuperação de capital esteja alinhada ao consumo econômico dos ativos. Vale a seguinte reflexão considerando a proposta do transportador: haverá o pleito posterior de nova remuneração, sob o argumento de que o acionista não operaria sem retorno adicional, no caso do Gasig - onde a depreciação é acelerada e incompatíveis com a vida útil contábil dos ativos? No entanto, nos casos em que a depreciação contábil já está próxima do fim, a ANP pode, de forma prévia, determinar uma redução no valor da depreciação nos anos restantes, redistribuindo esse valor ao longo dos anos adicionais considerados na vida útil técnica do ativo._x000a_"/>
  </r>
  <r>
    <m/>
    <x v="12"/>
    <s v="exclusivamente após o comissionamento dos ativos, assegurando que a recuperação do capital esteja vinculada ao efetivo início da prestação do serviço. Esse alinhamento entre uso e remuneração evita antecipações indevidas, promove sinal econômico adequado para decisões de investimento e reforça a integridade do processo regulatório. A depreciação pode ser contábil (fiscal) ou regulatória têm finalidades diferentes associadas a perda de valor dos ativos ao longo do tempo. A primeira registra o desgaste dos ativos nas demonstrações financeiras da empresa e serve também como base para o cálculo de tributos. Já a depreciação regulatória é utilizada no cálculo das tarifas cobradas pelo uso da infraestrutura. Ela define o ritmo em que a empresa pode recuperar, via tarifas, o valor investido nos ativos regulados. Essas diferenças são relevantes, pois influenciam diretamente tanto a rentabilidade do investidor quanto o valor final das tarifas pagas pelos usuários. Por isso, é fundamental que os agentes entendam que a depreciação regulatória não necessariamente acompanha a depreciação fiscal — e que optar por acelerar a depreciação contábil pode trazer vantagens no curto prazo, mas também limita a possibilidade de extensão desse reconhecimento nos processos regulatórios futuros. No caso da TBG, que declara depreciação total dos ativos nos próximos cinco anos, pode ser utilizada uma manobra, definida previamente pela ANP de reduzir o valor de depreciação nos anos restantes e aplicá-los nos anos seguintes pretendidos para a vida útil técnica. _x000a_"/>
    <s v=" de forma prévia, determinar uma redução no valor da depreciação nos anos restantes, redistribuindo esse valor ao longo dos anos adicionais considerados na vida útil técnica do ativo._x000a_"/>
  </r>
  <r>
    <s v="Zenergas Consultoria Empresarial em Energia e Regulação Ltda"/>
    <x v="2"/>
    <s v="A depreciação deve incidir apenas sobre o valor ainda não recuperado, para os contratos legados, e calculado conforme a vida econômica remanescente, a fim de evitar dupla retribuição por investimentos já amortizados pelas tarifas. Já para os novos investimentos, como se faz nas concessões de distribuição de energia elétrica e gás canalizado, a ANP deve definir uma Tabela de Vidas Úteis Regulatórias por categoria de ativo, acompanhada de uma Matriz de Métodos de Depreciação com regras de transição, revisões periódicas e critérios técnicos objetivos._x000a_A definição prévia dessas vidas úteis e métodos, considerando fatores como função, desgaste, obsolescência e padrão de uso, reforça a rastreabilidade regulatória, previne divergências interpretativas e assegura maior transparência e segurança jurídica ao processo tarifário._x000a_Ressalta-se que a depreciação deve ser aplicada somente após o comissionamento dos ativos, vinculando a recuperação do investimento ao início efetivo da prestação do serviço, em linha com o regime jurídico de autorização, ao qual está submetida a atividade de transporte de gás. _x000a_É importante distinguir a depreciação contábil (fiscal) da depreciação regulatória. A primeira reflete o desgaste dos ativos nos termos exigidos nas demonstrações financeiras e serve de base tributária; a segunda determina o ritmo de recuperação do capital investido via tarifas. As duas não precisam coincidir: optar por depreciação contábil acelerada pode reduzir tributos no curto prazo, mas não autoriza extensão automática dessa lógica ao cálculo tarifário – e o contrário também é válido. É possível haver situações nas quais a depreciação regulatória segue de forma mais acelerada, a fim de incentivar a recomposição dos ativos, ou a recuperação acelerada do capital investido – o que parece ser o caso das tarifas calculadas para os contratos legados, para as quais as planilhas divulgadas apresentam depreciação acelerada. O fato é que o regulador jamais pode aplicar dupla depreciação para ativos que já tiveram depreciação acelerada que resultaram em tarifas já incorridas._x000a__x000a_"/>
    <s v="A justificativa é que para os contratos legados, a depreciação deve considerar apenas o valor de capital ainda não recuperado, com base na vida econômica remanescente. Esse critério assegura que o cálculo da Base Regulatória de Ativos (BRA) reflita unicamente o valor efetivo a ser remunerado, evitando dupla recuperação e garantindo aderência ao princípio da modicidade tarifária._x000a_A inexistência de parâmetros regulatórios uniformes permite que cada transportadora defina, de forma subjetiva, a vida útil e o método de depreciação de seus ativos, o que pode inflar artificialmente a base de capital e, por consequência, a Receita Máxima Permitida (RMP). Para mitigar esse risco, a ANP deve instituir uma Tabela de Vidas Úteis Regulatórias e uma Matriz de Métodos de Depreciação, com critérios técnicos, revisões periódicas e justificativas formais para eventuais exceções. Essa metodologia é clássica e aplicada na regulação dos setores de infraestrutura._x000a_Conforme já informado pela própria Petrobras, carregadora original dos Contratos Legados, as propostas apresentadas pelas transportadoras, ao desconsiderarem a depreciação e a amortização já havidas, não se coadunam com o racional econômico original das tarifas definidas nos contratos legados, em afronta ao disposto no art. 6º, §3º, da RANP nº 15/2014. Tal abordagem resulta em valor artificialmente inflado pela reintrodução de depreciação já reconhecida em tarifas anteriores, caracterizando dupla remuneração e violando o princípio da modicidade tarifária._x000a_A padronização desses parâmetros reforça a transparência regulatória, reduz a assimetria de informações entre agentes, facilita auditorias e diminui potenciais disputas, garantindo previsibilidade e segurança jurídica ao setor. _x000a_Por fim, nos casos em que a depreciação contábil já está próxima de se encerrar, a ANP desde que amparada em regulamento,  pode, de forma preventiva, redistribuir o valor remanescente da depreciação ao longo da vida técnica real do ativo, evitando distorções e mantendo coerência entre a depreciação regulatória e o consumo econômico efetivo dos bens._x000a__x000a_"/>
  </r>
  <r>
    <m/>
    <x v="12"/>
    <s v="quais as planilhas divulgadas apresentam depreciação acelerada. O fato é que o regulador jamais pode aplicar dupla depreciação para ativos que já tiveram depreciação acelerada que resultaram em tarifas já incorridas._x000a_"/>
    <s v="jurídica ao setor. _x000a_Por fim, nos casos em que a depreciação contábil já está próxima de se encerrar, a ANP desde que amparada em regulamento,  pode, de forma preventiva, redistribuir o valor remanescente da depreciação ao longo da vida técnica real do ativo, evitando distorções e mantendo coerência entre a depreciação regulatória e o consumo econômico efetivo dos bens._x000a__x000a_"/>
  </r>
  <r>
    <s v="ABIVIDRO - Associação Brasileira das Indústrias de Vidro"/>
    <x v="2"/>
    <s v="Contribuições: _x000a_Para ativos legados, a depreciação deve incidir apenas sobre o valor não recuperado, considerando a vida econômica remanescente, evitando dupla remuneração e preservando a modicidade tarifária._x000a_Para novos investimentos (CAPEX), a ANP deve definir previamente vidas úteis regulatórias por classe de ativos, com métodos claros de depreciação, regras de transição e revisões periódicas. A aplicação deve ocorrer somente após comissionamento, vinculando recuperação do capital ao uso efetivo dos ativos e prevenindo antecipações indevidas._x000a_É essencial distinguir depreciação contábil (fiscal) da regulatória, permitindo que esta reflita o ritmo de recuperação via tarifas, inclusive de forma acelerada quando necessário para recomposição de ativos ou incentivo a novos investimentos._x000a_Recomenda-se que a ANP adote padrões claros, auditáveis e consistentes com boas práticas internacionais, garantindo transparência, rastreabilidade e segurança jurídica, assegurando que apenas investimentos necessários e efetivamente utilizados sejam remunerados._x000a_"/>
    <s v="Justificativa: _x000a_A falta de padronização na depreciação permite que cada transportadora defina vidas úteis e métodos de forma subjetiva, inflando artificialmente a Base Regulatória de Ativos (BRA) e a Receita Máxima Permitida (RMP), comprometendo a modicidade tarifária e onerando indevidamente os usuários._x000a_Para ativos legados, a depreciação deve incidir apenas sobre o valor não recuperado, considerando a vida econômica remanescente, evitando dupla remuneração e preservando a previsibilidade tarifária._x000a_Para novos investimentos (CAPEX), a ANP deve instituir uma Tabela de Vidas Úteis Regulatórias e uma Matriz de Métodos de Depreciação, com regras claras, revisões periódicas e fundamentação técnica para exceções. A aplicação da depreciação deve ocorrer apenas após o comissionamento dos ativos, alinhando recuperação do capital ao uso efetivo e prevenindo antecipações indevidas._x000a_Em casos em que a depreciação contábil esteja próxima do fim, a ANP pode redistribuir preventivamente o valor remanescente ao longo da vida técnica do ativo, assegurando coerência regulatória, transparência e proteção aos usuários._x000a_"/>
  </r>
  <r>
    <s v="Quantum do Brasil"/>
    <x v="2"/>
    <s v="Recomenda-se que seja adotada a vida útil de 30 anos para fins de depreciação dos ativos dos projetos de expansão da NTS, de modo a garantir consistência com a prática histórica da própria transportadora e harmonização com os parâmetros utilizados pelas demais transportadoras do sistema de transporte de gás natural. "/>
    <s v="A justificativa para as contribuições propostas para esta seção está detalhada no relatório &quot;Contrib Quantum - CP 08 2025&quot; enviado por e-mail.  Também solicita-se que a NTS esclareça o racional e a justificativa técnica que fundamentam a defasagem observada entre os desembolsos e o início da depreciação dos ativos mencionados. Recomenda-se, ainda, que a transportadora disponibilize as memórias de cálculo detalhadas das depreciações consideradas no modelo.  _x000a_Aprofundando a contribuição e considerando que a RMP é estimada anualmente e com base nos custos desse ano, recomenda-se que os investimentos sejam incorporados no fluxo de caixa no momento de ativação do projeto e, no caso, seja considerado adequado, se adote a metodologia dos JOA para compensar financeiramente à transportadora._x000a_ "/>
  </r>
  <r>
    <s v="Salomon Consultoria"/>
    <x v="2"/>
    <s v="Para os ativos legados, a depreciação deve incidir apenas sobre o valor ainda não recuperado, calculado conforme a vida econômica remanescente, a fim de evitar dupla retribuição por investimentos já amortizados pelas tarifas. Já para os novos investimentos, a ANP deve definir uma Tabela de Vidas Úteis Regulatórias por categoria de ativo, acompanhada de uma Matriz de Métodos de Depreciação com regras de transição, revisões periódicas e critérios técnicos objetivos._x000a_A definição prévia dessas vidas úteis e métodos, considerando fatores como função, desgaste, obsolescência e padrão de uso, reforça a rastreabilidade regulatória, previne divergências interpretativas e assegura maior transparência e segurança jurídica ao processo tarifário._x000a_A depreciação deve ser aplicada somente após o comissionamento dos ativos, vinculando a recuperação do investimento ao início efetivo da prestação do serviço, em linha com o regime jurídico de autorização, ao qual está submetida a atividade de transporte de gás._x000a_É importante distinguir a depreciação contábil (fiscal) da depreciação regulatória. A primeira reflete o desgaste dos ativos nas demonstrações financeiras e serve de base tributária; a segunda determina o ritmo de recuperação do capital investido via tarifas. As duas não precisam coincidir: optar por depreciação contábil acelerada pode reduzir tributos no curto prazo, mas não autoriza extensão automática dessa lógica ao cálculo tarifário – e o contrário também é válido. É possível haver situações nas quais a depreciação regulatória segue de forma mais acelerada, a fim de incentivar a recomposição dos ativos, ou a recuperação acelerada do capital investido – o que parece ser o caso das tarifas calculadas para os contratos legados, para as quais as planilhas divulgadas apresentam depreciação acelerada."/>
    <s v="Para os ativos legados, a depreciação deve considerar apenas o valor de capital ainda não recuperado, com base na vida econômica remanescente. Esse critério assegura que o cálculo da Base Regulatória de Ativos (BRA) reflita unicamente o valor efetivo a ser remunerado, evitando dupla recuperação e garantindo aderência ao princípio da modicidade tarifária._x000a_A inexistência de parâmetros regulatórios uniformes permite que cada transportadora defina, de forma subjetiva, a vida útil e o método de depreciação de seus ativos, o que pode inflar artificialmente a base de capital e, por consequência, a Receita Máxima Permitida (RMP). Para mitigar esse risco, a ANP deve instituir uma Tabela de Vidas Úteis Regulatórias e uma Matriz de Métodos de Depreciação, com critérios técnicos, revisões periódicas e justificativas formais para eventuais exceções._x000a_Conforme já informado pela própria Petrobras, carregadora original dos Contratos Legados, as propostas apresentadas pelas transportadoras, ao desconsiderarem a depreciação e a amortização já havidas, não se coadunam com o racional econômico original das tarifas definidas nos contratos legados, em afronta ao disposto no art. 6º, §3º, da RANP nº 15/2014. Tal abordagem resulta em valor artificialmente inflado pela reintrodução de depreciação já reconhecida em tarifas anteriores, caracterizando dupla remuneração e violando o princípio da modicidade tarifária._x000a_A padronização desses parâmetros reforça a transparência regulatória, reduz a assimetria de informações entre agentes, facilita auditorias e diminui potenciais disputas, garantindo previsibilidade e segurança jurídica ao setor._x000a_Por fim, nos casos em que a depreciação contábil já está próxima de se encerrar, a ANP pode, de forma preventiva, redistribuir o valor remanescente da depreciação ao longo da vida técnica real do ativo, evitando distorções e mantendo coerência entre a depreciação regulatória e o consumo econômico efetivo dos bens."/>
  </r>
  <r>
    <m/>
    <x v="12"/>
    <m/>
    <s v="Por fim, nos casos em que a depreciação contábil já está próxima de se encerrar, a ANP pode, de forma preventiva, redistribuir o valor remanescente da depreciação ao longo da vida técnica real do ativo, evitando distorções e mantendo coerência entre a depreciação regulatória e o consumo econômico efetivo dos bens."/>
  </r>
  <r>
    <s v="ARM consultoria"/>
    <x v="2"/>
    <s v="Para os ativos oriundos dos contratos legados, a depreciação deve incidir apenas sobre o valor ainda não recuperado, calculado conforme a vida econômica remanescente. _x000a__x000a_Para os novos investimentos, a ANP deve definir uma Tabela de Vida Útil Regulatória por categoria de ativo, acompanhada de uma Matriz de Métodos de Depreciação com regras de transição, revisões periódicas e critérios técnicos objetivos._x000a__x000a_A definição prévia da vida útil e métodos, de considerar fatores como: função, desgaste, obsolescência e padrão de uso, reforça a rastreabilidade regulatória, previne divergências interpretativas e assegura maior transparência e segurança jurídica ao processo tarifário._x000a__x000a_A depreciação deve ser aplicada somente após o comissionamento dos ativos, vinculando a recuperação do investimento ao início efetivo da prestação do serviço. Esse alinhamento entre uso e remuneração evita antecipações indevidas e assegura sinal econômico adequado para novos investimentos._x000a__x000a_É importante distinguir a depreciação contábil (fiscal) da depreciação regulatória. A primeira reflete o desgaste dos ativos nas demonstrações financeiras e serve de base tributária; a segunda determina o ritmo de recuperação do capital investido via tarifas. _x000a__x000a_As duas não precisam coincidir: Optar por depreciação contábil acelerada pode reduzir tributos no curto prazo, mas não autoriza extensão automática dessa lógica ao cálculo tarifário._x000a__x000a_A ANP, considerando o princípio de boas práticas de governança regulatória, deveria adotar padrões regulatórios vistos por exemplo na Espanha onde a CNMC estabelece a vida útil de cada instalação, numa tabela contida no regulamento._x000a_"/>
    <s v="Para os ativos legados, a depreciação deve considerar apenas o valor econômico ainda não recuperado, com base na vida econômica remanescente, conforme demonstrados nos fluxos tornados públicos pela ANP e por ela aprovados no passado como modelo regulatório._x000a__x000a_Esse critério assegura que o cálculo da Base Regulatória de Ativos (BRA) reflita unicamente o valor efetivo a ser remunerado, evitando dupla recuperação e garantindo aderência ao princípio da modicidade tarifária._x000a__x000a_A inexistência de parâmetros regulatórios uniformes permite que cada transportadora defina, de forma subjetiva, a vida útil e o método de depreciação de seus ativos, o que pode inflar artificialmente a base de capital e, por consequência, a Receita Máxima Permitida (RMP). Para mitigar esse risco, a ANP deve instituir uma Tabela de Vidas Úteis Regulatórias e uma Matriz de Métodos de Depreciação, com critérios técnicos, revisões periódicas e justificativas formais para eventuais exceções._x000a__x000a_Conforme já informado pela própria Petrobras, carregadora original dos Contratos Legados, as propostas apresentadas pelas transportadoras, ao desconsiderarem a depreciação e a amortização já havidas, não se coadunam com o racional econômico original das tarifas definidas nos contratos legados, em afronta ao disposto no art. 6º, §3º, da RANP nº 15/2014. Tal abordagem resulta em valor artificialmente inflado pela reintrodução de depreciação já reconhecida em tarifas anteriores, caracterizando dupla remuneração e violando o princípio da modicidade tarifária._x000a__x000a_A padronização desses parâmetros reforça a transparência regulatória, reduz a assimetria de informações entre agentes, facilita auditorias e diminui potenciais disputas, garantindo previsibilidade e segurança jurídica._x000a__x000a_Além disso, impede arbitragens como o encurtamento artificial da vida útil dos ativos para antecipar a recuperação de capital, o que distorceria o equilíbrio econômico-financeiro e oneraria indevidamente o usuário._x000a__x000a_A aplicação da depreciação somente após o comissionamento do ativo, com base na vida útil regulatória, assegura o alinhamento entre uso efetivo e remuneração, evitando que o consumidor pague por ativos ainda não operacionais._x000a__x000a_Casos em que a depreciação contábil já está próxima de se encerrar, a ANP pode, de forma preventiva, redistribuir o valor remanescente da depreciação ao longo da vida técnica real do ativo, evitando distorções e mantendo coerência entre a depreciação regulatória e o consumo econômico efetivo dos bens._x000a_"/>
  </r>
  <r>
    <m/>
    <x v="12"/>
    <s v="extensão automática dessa lógica ao cálculo tarifário._x000a__x000a_A ANP, considerando o princípio de boas práticas de governança regulatória, deveria adotar padrões regulatórios vistos por exemplo na Espanha onde a CNMC estabelece a vida útil de cada instalação, numa tabela contida no regulamento._x000a_"/>
    <s v="tarifária._x000a__x000a_A padronização desses parâmetros reforça a transparência regulatória, reduz a assimetria de informações entre agentes, facilita auditorias e diminui potenciais disputas, garantindo previsibilidade e segurança jurídica._x000a__x000a_Além disso, impede arbitragens como o encurtamento artificial da vida útil dos ativos para antecipar a recuperação de capital, o que distorceria o equilíbrio econômico-financeiro e oneraria indevidamente o usuário._x000a__x000a_A aplicação da depreciação somente após o comissionamento do ativo, com base na vida útil regulatória, assegura o alinhamento entre uso efetivo e remuneração, evitando que o consumidor pague por ativos ainda não operacionais._x000a__x000a_Casos em que a depreciação contábil já está próxima de se encerrar, a ANP pode, de forma preventiva, redistribuir o valor remanescente da depreciação ao longo da vida técnica real do ativo, evitando distorções e mantendo coerência entre a depreciação regulatória e o consumo econômico efetivo dos bens._x000a_"/>
  </r>
  <r>
    <s v="Abegás - Associação Brasileira das Empresas Distribuidoras de Gás Canalizado"/>
    <x v="2"/>
    <s v="Para ativos vinculados aos contratos legados, a base inicial, para efeito de computo de nova depreciação, deve refletir apenas o valor não recuperado pela depreciação econômica de tais contratos. _x000a_Para novos investimentos, a ANP deve estabelecer uma Tabela de Vidas Úteis Regulatórias por classe de ativos, acompanhada de uma Matriz de Métodos de Depreciação aplicável a cada situação, com regras claras de transição, revisão periódica e fundamentação técnica para eventuais exceções. A definição prévia de vidas úteis e métodos, baseada em critérios objetivos como classe de ativo, função, perfil de desgaste, obsolescência e padrão de uso, contribui para a rastreabilidade regulatória, reduz conflitos interpretativos e fortalece a transparência perante o público._x000a_A aplicação da depreciação deve ocorrer exclusivamente após o comissionamento dos ativos, assegurando que a recuperação do capital esteja vinculada ao efetivo início da prestação do serviço. Esse alinhamento entre uso e remuneração evita antecipações indevidas, promove sinal econômico adequado para decisões de investimento e reforça a integridade do processo regulatório. Para ativos legados, a depreciação deve refletir apenas o valor não recuperado, com base na vida remanescente econômica. _x000a_Para novos investimentos, a ANP deve estabelecer uma Tabela de Vidas Úteis Regulatórias por classe de ativos, acompanhada de uma Matriz de Métodos de Depreciação aplicável a cada situação, com regras claras de transição, revisão periódica e fundamentação técnica para eventuais exceções. A definição prévia de vidas úteis e métodos, baseada em critérios objetivos como classe de ativo, função, perfil de desgaste, obsolescência e padrão de uso, contribui para a rastreabilidade regulatória, reduz conflitos interpretativos e fortalece a transparência perante o público._x000a_A aplicação da depreciação deve ocorrer exclusivamente após o comissionamento dos ativos, assegurando que a recuperação do capital esteja vinculada ao efetivo início da prestação do serviço. Esse alinhamento entre uso e remuneração evita antecipações indevidas, promove sinal econômico adequado para decisões de investimento e reforça a integridade do processo regulatório._x000a_A depreciação pode ser contábil (fiscal) ou regulatória têm finalidades diferentes associadas a perda de valor dos ativos ao longo do tempo. A primeira registra o desgaste dos ativos nas demonstrações financeiras da empresa e serve também como base para o cálculo de tributos. Já a depreciação regulatória é utilizada no cálculo das tarifas cobradas pelo uso da infraestrutura. Ela define o ritmo em que a empresa pode recuperar, via tarifas, o valor investido nos ativos regulados. Essas diferenças são relevantes, pois influenciam diretamente tanto a rentabilidade do investidor quanto o valor final das tarifas pagas pelos usuários. Por isso, é fundamental que os agentes entendam que a depreciação regulatória não necessariamente acompanha a depreciação fiscal — e que optar por acelerar a depreciação contábil pode trazer vantagens no curto prazo, mas também limita a possibilidade de extensão desse reconhecimento nos processos regulatórios futuros."/>
    <s v="Para ativos legados, deve-se utilizar a depreciação econômica ajustada ao montante de capital já recuperado sob o regime anterior, assegurando que apenas o valor residual econômico seja depreciado ao longo da vida útil remanescente dos ativos._x000a_A ausência de parâmetros regulatórios claros permite que cada agente defina, de forma discricionária, vidas úteis e métodos de depreciação que podem inflar ou achatar a Base Regulatória de Ativos (BRA) e a Receita Máxima Permitida (RMP), comprometendo a previsibilidade e a modicidade tarifária. Dessa forma, o estabelecimento de uma tabela de Vidas Úteis Regulatórias e de métodos de depreciação fortalecem a transparência, reduzem assimetrias informacionais, facilitam auditorias e diminuem contenciosos. Ou seja, padronizam expectativas, reduz volatilidade tarifária e oferece maior segurança ao usuário. _x000a_Além de critérios uniformes coibirem arbitragens, como o encurtamento artificial da vida útil para acelerar a recuperação de capital, permitem comparação justa de eficiência entre operadoras e ciclos regulatórios. Assim, impedem que o agente antecipe remuneração sem uso efetivo e protegem o usuário de pagar por ativos ainda não operacionais._x000a_O reconhecimento após o comissionamento, utilizando a vida útil regulatória como referência evita confusões entre vida contábil e regulatória, garantindo que a recuperação de capital esteja alinhada ao consumo econômico dos ativos._x000a_Adicionalmente, considerando a proposta do transportador em relação à depreciação proposta para os ativos remanescentes dos contratos legados (duplicidade de remuneração), vale a seguinte reflexão: haverá o pleito posterior de nova remuneração, sob o argumento de que o acionista não operaria sem retorno adicional, no caso do Gasig - onde a depreciação é acelerada e incompatível com a vida útil contábil dos ativos?"/>
  </r>
  <r>
    <m/>
    <x v="12"/>
    <s v="regulatória, reduz conflitos interpretativos e fortalece a transparência perante o público._x000a_A aplicação da depreciação deve ocorrer exclusivamente após o comissionamento dos ativos, assegurando que a recuperação do capital esteja vinculada ao efetivo início da prestação do serviço. Esse alinhamento entre uso e remuneração evita antecipações indevidas, promove sinal econômico adequado para decisões de investimento e reforça a integridade do processo regulatório._x000a_A depreciação pode ser contábil (fiscal) ou regulatória têm finalidades diferentes associadas a perda de valor dos ativos ao longo do tempo. A primeira registra o desgaste dos ativos nas demonstrações financeiras da empresa e serve também como base para o cálculo de tributos. Já a depreciação regulatória é utilizada no cálculo das tarifas cobradas pelo uso da infraestrutura. Ela define o ritmo em que a empresa pode recuperar, via tarifas, o valor investido nos ativos regulados. Essas diferenças são relevantes, pois influenciam diretamente tanto a rentabilidade do investidor quanto o valor final das tarifas pagas pelos usuários. Por isso, é fundamental que os agentes entendam que a depreciação regulatória não necessariamente acompanha a depreciação fiscal — e que optar por acelerar a depreciação contábil pode trazer vantagens no curto prazo, mas também limita a possibilidade de extensão desse reconhecimento nos processos regulatórios futuros."/>
    <s v="depreciação é acelerada e incompatível com a vida útil contábil dos ativos?"/>
  </r>
  <r>
    <m/>
    <x v="12"/>
    <s v="regulatórios futuros"/>
    <m/>
  </r>
  <r>
    <s v="Quantum do Brasil"/>
    <x v="2"/>
    <s v="Recomenda-se que seja adotada a vida útil de 30 anos para fins de depreciação dos ativos dos projetos de expansão da NTS, de modo a garantir consistência com a prática histórica da própria transportadora e harmonização com os parâmetros utilizados pelas demais transportadoras do sistema de transporte de gás natural._x000a_Também solicita-se que a NTS esclareça o racional e a justificativa técnica que fundamentam a defasagem observada entre os desembolsos e o início da depreciação dos ativos mencionados. Recomenda-se, ainda, que a transportadora disponibilize as memórias de cálculo detalhadas das depreciações consideradas no modelo.  _x000a_Aprofundando a contribuição e considerando que a RMP é estimada anualmente e com base nos custos desse ano, recomenda-se que os investimentos sejam incorporados no fluxo de caixa no momento de ativação do projeto e, no caso, seja considerado adequado, se adote a metodologia dos JOA para compensar financeiramente à transportadora."/>
    <s v="A justificativa da contribuição desta secção é desenvolvida no documento Contrib Quantum – CP 08 2025 enviado por mail."/>
  </r>
  <r>
    <s v="Mitsui Gás e Energia do Brasil Ltda."/>
    <x v="2"/>
    <s v="Ter a clareza em relação a depreciação utilizada para cálculo da recuperação do capital investido e seu impacto na RMP.  Estabelecer critérios de depreciação por tipologia de ativos e eventuais condições para cálculo de depreciação distinta da tabela padrão. Ter o claro entendimento entre a depreciação regulatória que consta na RMP e a contábil._x000a_"/>
    <s v="Ter a clareza em relação a depreciação utilizada para cálculo da recuperação do capital investido e seu impacto na RMP.  Estabelecer critérios de depreciação por tipologia de ativos e eventuais condições para cálculo de depreciação distinta da tabela padrão. Ter o claro entendimento entre a depreciação regulatória que consta na RMP e a contábil._x000a_"/>
  </r>
  <r>
    <s v="ASPACER E ANFACER"/>
    <x v="2"/>
    <s v="Sugere-se que a ANP explicite, no processo de revisão tarifária, os critérios efetivamente adotados para a depreciação regulatória dos ativos da NTS, distinguindo entre ativos já amortizados contabilmente e aqueles ainda sujeitos a depreciação."/>
    <s v="Embora a NTS adote o método CHCI, é essencial garantir que não haja sobreposição entre depreciação contábil e regulatória, sob pena de ensejar dupla remuneração de ativos. A transparência quanto aos critérios e às taxas de depreciação aplicadas é imprescindível para assegurar o cumprimento dos princípios da modicidade tarifária e da eficiência, em conformidade com os arts. 4º e 6º da Resolução ANP nº 15/2014."/>
  </r>
  <r>
    <s v="Âmbar Energia S.A. "/>
    <x v="2"/>
    <s v="A depreciação deve incidir apenas sobre o saldo amortizado, não devendo incidir sobre parcela amortizada mesmo sem vida útil esgotada."/>
    <s v="Dupla remuneração sobre os ativos amortizados pelos contratos legados."/>
  </r>
  <r>
    <s v="Instituto Brasileiro de Petróleo e Gás"/>
    <x v="2"/>
    <s v="a)_x0009_A depreciação regulatória para novos projetos deve ser superior a 15 anos, em linha com a experiência internacional._x000a__x000a_b)_x0009_É importante que os critérios de depreciação regulatória e amortização definidos no 1º ciclo tarifário, inclusive nos Contratos Legados, sejam coerentes com os critérios adotados nas demais revisões tarifárias, de maneira a se garantir o retorno de capital adequado ao ativo durante sua vida útil._x000a_"/>
    <s v="a)_x0009_A experiência internacional, sobretudo na Europa, mostra que os prazos de depreciação de gasodutos costumam ser significativamente superiores aos 15 anos que estão sendo propostos pela NTS, podendo chegar até mesmo a 45 anos. Tal fato é corroborado por estudos da consultoria Calden e por benchmarks regulatórios internacionais. Países como Alemanha, Reino Unido e França, por exemplo, adotam prazos entre 30 e 45 anos para amortização de ativos de transporte de gás, em linha com a longa vida útil técnica dessas infraestruturas._x000a_A adoção de uma depreciação regulatória acelerada, como a de 15 anos que está sendo proposta, resulta em tarifas mais elevadas para os consumidores, o que compromete a modicidade tarifária, bem como o equilíbrio econômico-financeiro do sistema._x000a__x000a_b)_x0009_A adoção de diferentes critérios de depreciação regulatória e amortização, em particular do valor residual econômico adotado, ao longo das revisões tarifárias de um ativo irá distorcer o retorno de capital pretendido._x000a_"/>
  </r>
  <r>
    <s v="Companhia de Gás do Estado de Mato Grosso do Sul - MSGÁS"/>
    <x v="2"/>
    <s v="Em geral, o tema depreciação necessita ser esclarecido, com explicitação das regras como direito basilar do Usuário e necessário ao dever de bem fiscalizar do Regulador."/>
    <s v="Em geral, o tema depreciação necessita ser esclarecido, com explicitação das regras como direito basilar do Usuário e necessário ao dever de bem fiscalizar do Regulador."/>
  </r>
  <r>
    <s v="3S Consultoria"/>
    <x v="2"/>
    <s v="Ativos oriundos dos contratos legados devem depreciar apenas sobre o saldo econômico não recuperado, ao longo da vida remanescente. Para novos investimentos, propõe-se que a ANP publique uma Tabela de Vidas Úteis Regulatórias por classe de ativo e uma Matriz de Métodos de Depreciação, com regras de transição, revisões periódicas e critérios técnicos objetivos._x000a_A depreciação deve iniciar somente após o comissionamento (alinhamento uso–remuneração). Diferenciar depreciação contábil/fiscal da regulatória: a primeira atende demonstrações e tributação; a segunda dita o ritmo de recuperação via tarifas — não há obrigação de coincidirem. Boas práticas internacionais (e.g., CNMC) adotam tabelas regulatórias de vida útil por instalação._x000a__x000a_"/>
    <s v="Aplicar depreciação apenas sobre o valor econômico ainda não recuperado nos ativos legados evita dupla remuneração e respeita a modicidade. A falta de parâmetros uniformes permite escolhas subjetivas de vidas úteis e métodos, com risco de inflar a base e elevar indevidamente a RMP. Por isso, é recomendável que a ANP padronize vidas úteis e métodos, com justificativas formais para exceções._x000a_A Petrobras já sinalizou que desconsiderar depreciação e amortização históricas distorce a lógica econômica dos contratos legados e contraria a regulação vigente. Parâmetros claros aumentam a transparência, reduzem assimetria informacional e disputas, impedindo arbitragens como encurtar artificialmente a vida útil para acelerar a recuperação de capital. Por fim, depreciação só após comissionamento protege o usuário de pagar por ativos ainda não operacionais."/>
  </r>
  <r>
    <s v="ABRACE Energia"/>
    <x v="2"/>
    <s v="Para a valoração da BRA dos ativos que compõem os contratos legados, a nossa sugestão é que seja considerada a metodologia do Custo Histórico Corrigido pela Inflação (CHCI), com a aplicação do método de depreciação contido nas memórias de cálculo desses contratos. Para os ativos que não guardam relação com os contratos legados, sugerimos que seja considerado depreciação conforme regras contábeis._x000a_Especificamente sobre o GASIG e outros ativos com depreciação acelerada, que já foram incorporados à tarifa, deve-se considerar a depreciação determinada no cálculo tarifário – 10 a 15 anos._x000a_Importante ANP definir para o próximo ciclo regulatório plano de contas para padronização da depreciação regulatória dos ativos. Somos contrários à depreciação acelerada (15 anos) para os novos projetos propostos, afastando dos critérios previstos na RANP 15/2014. A depreciação acelerada para novos investimentos trará impacto tarifário relevante, num contexto de redução de demanda devido ao elevado custo do gás natural._x000a_Especificamente sobre a TBG, considerando o relevante reajuste tarifário devido à redução de demanda da Bolívia, atrelado à depreciação total dos ativos neste ciclo, consideramos adequada a discussão do aumento do prazo de depreciação dos ativos em operação. Acreditamos que tal ampliação contribuirá para a redução das tarifas, que por consequência refletirá na redução do custo do gás comercializado, contribuindo para os objetivos da Transição Energética e maior aproveitamento dessas infraestruturas."/>
    <s v="A ABRACE Energia entende que, uma vez que a ANP reconheça os contratos legados como contratos de serviços de transporte, e não contratos bilaterais, deveria também reconhecer a metodologia de depreciação que os compõe. Atesta essa argumentação o fato de, na Nota Técnica nº 013/2019-SIM (capítulo III), que versa sobre o processo de chamada pública para contratação de capacidade de transporte no sistema da TBG, naquele ano, a ANP ter reconhecido que “caso seja constatado que a BRA foi avaliada a maior indevidamente, o valor excedente cobrado dos carregadores contratantes dos produtos de capacidade, cujas tarifas foram estipuladas a partir da tarifa de transporte decorrente do presente processo de Chamada Pública, serão devidamente compensados por um critério objetivo a ser estabelecido pela ANP”.  _x000a_Ou seja, à época a ANP adotou o método de valoração CHCI, utilizando a depreciação contábil pela ausência de informações relativas às memórias de cálculo das tarifas originais, o que não é o caso para a revisão tarifária da TAG e NTS. Neste caso, a ANP divulgou, a pedido dos carregadores, informações relativas ao cálculo das tarifas constantes nos contratos legados, portanto há o conhecimento do cálculo das tarifas originais. Sendo assim, reforçamos a nossa sugestão para que a ANP acolha a metodologia CHCI, com a aplicação do método de depreciação que consta nos contratos legados e, caso opte por manter o método aplicado na revisão da BRA da TBG – CHCI, com aplicação da depreciação contábil - seria desejável que apresentasse ao mercado, análise de impacto regulatório para justificar a sua escolha. _x000a_Ressalta-se que, mesmo que não houvesse acesso a todas as memórias de cálculo, a exemplo do case da TBG, sugerimos que a ANP submeta a avaliação dos ativos à auditoria externa. Isso poderá evitar a valoração indevida desses ativos e, consequentemente, aumentos indevidos das tarifas de transporte. _x000a_Para aqueles ativos que não estão vinculados aos contratos legados, mas já compõem a BRA das transportadoras – GASIG, por exemplo – deve ser utilizado depreciação acelerada (de 15 anos, considerada no cálculo da tarifa) e não a taxa usual, de 30 anos, utilizada para este tipo de infraestrutura.  _x000a_Por fim, gostaríamos de registrar o nosso apoio à contribuição enviada pelo Conselho de Usuários do Transporte (CdU) sobre o tema, reforçando que, caso a ANP opte por não adotar o método de depreciação utilizado nos cálculos das tarifas originais dos contratos legados, haverá um aumento substancial das tarifas, o qual representará a transferência indevida de renda dos carregadores para os transportadores, pela dupla remuneração desses ativos."/>
  </r>
  <r>
    <m/>
    <x v="12"/>
    <m/>
    <s v="avaliação dos ativos à auditoria externa. Isso poderá evitar a valoração indevida desses ativos e, consequentemente, aumentos indevidos das tarifas de transporte. _x000a_Para aqueles ativos que não estão vinculados aos contratos legados, mas já compõem a BRA das transportadoras – GASIG, por exemplo – deve ser utilizado depreciação acelerada (de 15 anos, considerada no cálculo da tarifa) e não a taxa usual, de 30 anos, utilizada para este tipo de infraestrutura.  _x000a_Por fim, gostaríamos de registrar o nosso apoio à contribuição enviada pelo Conselho de Usuários do Transporte (CdU) sobre o tema, reforçando que, caso a ANP opte por não adotar o método de depreciação utilizado nos cálculos das tarifas originais dos contratos legados, haverá um aumento substancial das tarifas, o qual representará a transferência indevida de renda dos carregadores para os transportadores, pela dupla remuneração desses ativos."/>
  </r>
  <r>
    <s v="CSN - COMPANHIA SIDERURGICA NACIONAL"/>
    <x v="2"/>
    <s v="Seguindo o exposto nas questões 32 e 33, a proposta das transportadoras TAG e NTS não adota a depreciação regulatória como critério principal para os ativos legados, o que contraria a Resolução ANP nº 15/2014, que exige que a BRA reflita o valor atual dos ativos descontada a depreciação e amortização efetivamente ocorridas._x000a_A proposta da NTS aplica depreciação acelerada aos projetos de expansão. Para a aplicação de depreciação acelerada, o regulador deve definir quais tipos de ativos são elegíveis para tal, com base em demonstrações que garantam o equilíbrio econômico entre os interesses dos investidores e as tarifas cobradas dos consumidores finais._x000a_A depreciação acelerada pode ser aplicada, por exemplo, em investimentos de gasodutos não integrantes do sistema de transporte, com custos repassados exclusivamente ao carregador solicitante. Não podendo ser reclassificado como integrante do sistema de transporte pelo menos até o final de sua depreciação, ou se for o caso com revisão da metodologia. A ANP deve exigir justificativas técnicas específicas para cada ativo em processos de revisão tarifária._x000a_A ANP deve regulamentar as práticas contábeis e de depreciação, favorecendo métodos que reflitam a vida útil real dos ativos e assegurem tarifas justas para os consumidores._x000a_"/>
    <s v="Idem ao item 33, a aplicação de critérios contábeis aos contratos legados, como proposto pelas transportadoras, não reflete a realidade contratual e pode gerar duplicidade de remuneração, em desacordo com os objetivos da regulação._x000a_A aplicação da depreciação acelerada, em comparação à depreciação baseada na vida útil total do ativo, antecipa a recuperação do investimento e, por isso, aumenta a tarifa, ao concentrar a remuneração em um período mais curto, o que pode prejudicar a modicidade tarifária se não for devidamente justificado._x000a_Essa abordagem é até justificada com base em precedentes regulatórios da ANP, mas não há detalhamento sobre critérios técnicos que justifiquem a escolha de cada projeto para esse tipo de depreciação._x000a_"/>
  </r>
  <r>
    <s v="PETROBRAS"/>
    <x v="3"/>
    <s v="Sugerimos a adoção de uma estrutura de capital de 55% de capital próprio e de 45% de dívida."/>
    <s v="A média da estrutura de capital de empresas apresentadas para representar o mercado de transporte de gás deveria ser utilizada. _x000a_Essa premissa baseia-se em evidências que mostram que, para períodos mais longos no tempo, as companhias tendem a se aproximar de uma estrutura de endividamento particular de cada setor (pesquisa Chicago Booth 2019)._x000a_Ainda, segundo DAMODARAN, empresas de um setor ou negócio com características comuns tendem a usar um mix de financiamento baseado em empresas similares do setor: “as evidências empíricas sobre a forma como as empresas escolhem seus índices de endividamento apoiam fortemente a hipótese de que elas tendem a não se afastar muito da média do setor”._x000a_"/>
  </r>
  <r>
    <s v="Companhia de Gás de Santa Catarina - SCGÁS"/>
    <x v="3"/>
    <s v="Propõe-se que os encargos financeiros incorridos durante a fase de construção devem ser capitalizados apenas até o momento do comissionamento. Após a entrada em operação, o ativo passa a ser depreciado conforme sua vida útil regulatória, sendo remunerado pelo WACC incidente sobre o saldo não depreciado, garantindo alinhamento entre uso efetivo, recuperação de capital e retorno adequado."/>
    <s v="A distinção entre a fase de construção e a fase operacional é fundamental para garantir que o consumidor só seja tarifado por ativos que estejam efetivamente em serviço. A capitalização dos encargos financeiros deve ocorrer apenas até o comissionamento, evitando que riscos de atraso ou ineficiência da transportadora sejam indevidamente repassados ao usuário, em respeito ao princípio da modicidade tarifária. A adoção da vida útil regulatória como base para a depreciação promove uniformidade entre operadores e facilita a comparação entre ciclos. A aplicação do WACC sobre o saldo não depreciado assegura uma remuneração justa e proporcional ao capital investido — tanto próprio quanto de terceiros — em conformidade com a estrutura de capital estabelecida pela ANP._x000a_"/>
  </r>
  <r>
    <s v="ABIVIDRO - Associação Brasileira das Indústrias de Vidro"/>
    <x v="3"/>
    <s v="Contribuições: _x000a_Após a entrada em operação, o ativo deve ser depreciado conforme sua vida útil regulatória e remunerado pelo WACC aplicado ao saldo não depreciado, garantindo alinhamento entre uso efetivo, recuperação de capital e retorno adequado._x000a_Os encargos financeiros durante a fase de construção devem ser capitalizados apenas até o comissionamento do ativo, evitando que custos da obra aumentem indevidamente a base de cálculo das tarifas. O CAPEX novo deve ser financiado por capital próprio e dívida em proporção compatível com a média do setor, assegurando equilíbrio econômico e previsibilidade regulatória._x000a_"/>
    <s v="Justificativa: _x000a_É fundamental separar a fase de construção da fase operacional, garantindo que os consumidores paguem apenas por ativos que estejam realmente em serviço._x000a_Os custos financeiros gerados durante a construção devem ser contabilizados apenas até o início da operação, evitando que atrasos ou ineficiências da transportadora sejam repassados aos usuários._x000a_Após a entrada em operação, os ativos devem ter sua recuperação de investimento distribuída ao longo de sua vida útil, de forma justa e equilibrada, garantindo previsibilidade nas tarifas e proteção ao consumidor._x000a_Recomenda-se que a ANP estabeleça regras claras para o tratamento de despesas durante obras, promovendo transparência e segurança no processo tarifário._x000a_"/>
  </r>
  <r>
    <s v="ARM consultoria"/>
    <x v="3"/>
    <s v="Propõe-se que o CAPEX novo seja financiado por capital próprio e dívida em uma proporção regulatória, compatível com a média das empresas do setor, com encargos financeiros da obra capitalizados somente até o comissionamento._x000a__x000a_A partir da entrada em operação, o ativo deprecia pela vida útil regulatória e é remunerado pelo WACC aplicado ao saldo não depreciado. Quando há roll-forward, o reconhecimento é direto na BRA. A prática do roll-forward assegura neutralidade temporal, modicidade e comparabilidade entre operadoras._x000a_"/>
    <s v="A separação entre fase de obra e fase operacional é essencial para assegurar que o usuário só pague pelo ativo quando ele estiver efetivamente em serviço (used &amp; useful). A capitalização de encargos financeiros somente até o comissionamento evita a transferência de riscos de atraso ou ineficiência da transportadora para o consumidor, preservando o princípio da modicidade tarifária._x000a__x000a_O uso da vida útil regulatória para depreciação padroniza critérios entre operadores e garante comparabilidade. Já a aplicação do WACC (custo médio ponderado de capital) sobre o saldo não depreciado assegura que tanto o capital próprio (equity) quanto o capital de terceiros (dívida) sejam remunerados de forma equilibrada, refletindo a estrutura regulatória de capital definida pela ANP._x000a__x000a_O arranjo proposto fortalece a coerência metodológica, promove transparência e auditabilidade e reduz potenciais disputas entre regulador, transportadoras e usuários, assegurando equilíbrio econômico-financeiro e previsibilidade tarifária._x000a_"/>
  </r>
  <r>
    <s v="Abegás - Associação Brasileira das Empresas Distribuidoras de Gás Canalizado"/>
    <x v="3"/>
    <s v="Propõe-se que os encargos financeiros incorridos durante a fase de construção devem ser capitalizados apenas até o momento do comissionamento. Após a entrada em operação, o ativo passa a ser depreciado conforme sua vida útil regulatória, sendo remunerado pelo WACC incidente sobre o saldo não depreciado, garantindo alinhamento entre uso efetivo, recuperação de capital e retorno adequado._x000a_Sugere-se, assim, que a discussão sobre o tratamento de desembolsos durante a obra seja conduzida em regulamentação específica para tratamento de obras em andamento."/>
    <s v="A distinção entre a fase de construção e a fase operacional é fundamental para garantir que o consumidor só seja tarifado por ativos que estejam efetivamente em serviço. A capitalização dos encargos financeiros deve ocorrer apenas até o comissionamento, evitando que riscos de atraso ou ineficiência da transportadora sejam indevidamente repassados ao usuário, em respeito ao princípio da modicidade tarifária._x000a_Sugere-se, assim, que a discussão sobre o tratamento de desembolsos durante a obra seja conduzida em regulamentação específica para tratamento de obras em andamento."/>
  </r>
  <r>
    <s v="Mitsui Gás e Energia do Brasil Ltda."/>
    <x v="3"/>
    <s v="Realizar estudo técnico sobre o grau de alavancagem adequado para o modelo de serviço de transporte. _x000a_"/>
    <s v="Com relação a estrutura financeira dos projetos, a ANP poderia utilizar estudos de grau de alavancagens condizentes com a tipologia da indústria de transporte de gás natural no mundo, para obter mais subsídios na tomada de decisão._x000a_"/>
  </r>
  <r>
    <s v="ASPACER E ANFACER"/>
    <x v="3"/>
    <s v="Sugere-se à ANP que solicite à NTS a apresentação da estrutura de capital utilizada na modelagem tarifária, com a discriminação entre capital próprio e de terceiros, taxas de juros e prazos dos financiamentos, nos termos do art. 6º, § 3º, II, da Resolução ANP nº 15/2014."/>
    <s v="A estrutura de capital influencia diretamente o WACC e, portanto, a remuneração dos ativos. A ausência de detalhamento sobre o grau de alavancagem e as condições de financiamento adotadas impede a verificação da adequação dos parâmetros financeiros considerados. A ANP deve assegurar que o equilíbrio entre dívida e capital próprio reflita práticas prudenciais, evitando a transferência de riscos financeiros ao consumidor final."/>
  </r>
  <r>
    <s v="Instituto Brasileiro de Petróleo e Gás"/>
    <x v="3"/>
    <s v="Sugerimos a adoção de uma estrutura de, pelo menos, 45% de dívida."/>
    <s v="A média da estrutura de capital de empresas apresentadas para representar o mercado de transporte de gás deveria ser utilizada. _x000a__x000a_Essa premissa baseia-se em evidências que mostram que, para períodos mais longos no tempo, as companhias tendem a se aproximar de uma estrutura de endividamento particular de cada setor (pesquisa Chicago Booth 2019)._x000a__x000a_Ainda, segundo DAMODARAN, empresas de um setor ou negócio com características comuns tendem a usar um mix de financiamento baseado em empresas similares do setor: “as evidências empíricas sobre a forma como as empresas escolhem seus índices de endividamento apoiam fortemente a hipótese de que elas tendem a não se afastar muito da média do setor”._x000a__x000a_Esta avaliação está sendo aprofundada também por meio do estudo conduzido pela consultoria Calden, contratada pelo CdU._x000a_"/>
  </r>
  <r>
    <s v="3S Consultoria"/>
    <x v="3"/>
    <s v="_x000a_Para CAPEX novo, recomenda-se financiar com dívida e capital próprio segundo proporção regulatória setorial, capitalizando encargos financeiros apenas até o comissionamento. Após a entrada em operação, o ativo deprecia pela vida útil regulatória e remunera-se pelo WACC sobre o saldo não depreciado. Nos entre ciclos, o roll-forward reconhece diretamente os ativos na BRA, assegurando neutralidade temporal e comparabilidade._x000a__x000a_"/>
    <s v="Separar fase de obra da fase operacional garante que o usuário só arque com custos quando o ativo estiver em serviço (used &amp; useful). Limitar a capitalização de encargos financeiros ao período pré-comissionamento evita transferir para o consumidor atrasos e ineficiências. A depreciação pela vida útil regulatória padroniza critérios; a remuneração pelo WACC sobre o saldo não depreciado equilibra dívida e equity conforme a estrutura regulatória definida pela ANP, trazendo previsibilidade e transparência._x000a_"/>
  </r>
  <r>
    <s v="ABRACE Energia"/>
    <x v="3"/>
    <s v="Não houve tempo hábil para análise dos projetos de investimentos propostos pelas transportadoras para este ciclo tarifário. Nossos comentários, em termos gerais, encontram-se nas contribuições enviadas ao Plano Coordenado, submetido pelas transportadoras à ANP."/>
    <s v="Nesta acepção, gostaríamos de maiores esclarecimentos da Agência, em relação à influência das discussões relativas ao Plano Coordenado e do Plano Nacional Integrado das Infraestruturas de Gás Natural e Biometano (PNIIGNB) no rito de aprovação dos investimentos submetidos pelos transportadores nas propostas tarifárias. Principalmente, tendo em vista que o Plano Coordenado indica rotas concorrentes, sem avaliar qual seria a melhor alternativa para o mercado em termos de custo-benefício. Ainda nessa acepção, as propostas tarifárias encaminhadas pelas transportadoras indicam a escolha entre rotas alternativas em desacordo com a rota indicada no PNIIGNB, o que dificulta a avaliação do mercado, potencializada pelas assimetrias de informação envolvidas, somadas ao tempo exíguo para análise dos projetos propostos._x000a_Ainda, muitos investimentos propostos pelas transportadoras precisam ser validados com cenários de demanda e simulações de fluxos da rede, o que não é o caso nas propostas tarifárias encaminhadas nesta consulta pública. Neste caso, citamos a distinção entre as projeções de demanda submetidas pelas transportadoras no Plano Coordenado e o cenário de demanda indicado para a proposta tarifária. Este último, vai na contramão das expectativas indicadas pelas transportadoras, em discussões que envolvem planos de investimentos. Ressalta-se que o horizonte delineado no Plano Coordenado, até 2033, não é tão mais extenso ao considerado nesta consulta pública, cujo ciclo tarifário compreende o período entre 2026 e 2030."/>
  </r>
  <r>
    <s v="CBIE Advisory "/>
    <x v="3"/>
    <s v="A estrutura financeira do projeto foi moldada com base no 1º Ciclo Regulatório, com mudanças pontuais na construção da tarifa final considerando recuperação de receita por Pontos de recebimento e Zonas de saída, descontos de interconexão e fatores locacionais."/>
    <s v="É necessário, conforme contribuições apresentadas pela CBIE Advisory, ajustar a Base Regulatória de Ativos e as projeções de despesas de O&amp;M e G&amp;A para análise completa da estrutura financeira."/>
  </r>
  <r>
    <s v="CSN - COMPANHIA SIDERURGICA NACIONAL"/>
    <x v="3"/>
    <s v="Os projetos propostos são estruturados para serem 100% remunerados via tarifa, sem considerar alternativas como cofinanciamento por beneficiários diretos, risco compartilhado, chamadas públicas com compromisso vinculante, ou análise de retorno, fases de investimento condicionadas à demanda._x000a_Financiamento via fluxo de caixa regulatório. A NTS apresenta os projetos como parte da BRA, sendo remunerados por meio do fluxo de caixa regulatório do ciclo 2026–2030._x000a_Os investimentos são atualizados até dezembro de 2025 com aplicação de WACC de 7,25% (para valores incorridos até 2025) e WACC de 9,41% para os valores projetados a partir de 2026. O WACC para valores futuros deve ser revalido conforme colocado nos itens 30 e 31._x000a_Adicionalmente, os projetos de expansão são depreciados em 15 anos, o que antecipa a recuperação dos investimentos e aumenta a tarifa nos primeiros anos do ciclo.  A aplicação uniforme da depreciação acelerada deve ser reavaliada, pois pode não refletir a vida útil real de cada ativo prejudicando a modicidade tarifária._x000a_"/>
    <s v="A adoção de mecanismos como cofinanciamento, pré-contratação de capacidade ou compartilhamento de risco em projetos de expansão é compatível com o regime de Receita Máxima Permitida (RMP) e representa a melhor prática para preservar a modicidade tarifária. Ao evitar que o custo total dos investimentos seja automaticamente repassado às tarifas, esses instrumentos permitem uma alocação mais eficiente dos riscos e garantem que os projetos sejam realizados com base em demanda firme e comprovada. Essa abordagem reduz o risco de sobreinvestimento e protege os consumidores de aumentos tarifários indevidos._x000a_A depreciação acelerada deve ser aplicada apenas quando tecnicamente justificada, considerando o tipo de ativo, sua função e o contexto regulatório. A aplicação uniforme, como proposta pela NTS, deve ser reavaliada pela ANP para evitar impactos tarifários indevidos._x000a_"/>
  </r>
  <r>
    <s v="Federação das Indústrias do Estado de São Paulo"/>
    <x v="4"/>
    <s v="O modelo de fluxo de caixa descontado adotado na regulação deve refletir unicamente os custos e investimentos que atendam aos critérios de prudência, necessidade e eficiência, em alinhamento com o princípio da modicidade tarifária. Na projeção dos fluxos, devem ser considerados apenas os ativos efetivamente utilizados na prestação do serviço e os valores ainda não recuperados da Base Regulatória Inicial, prevenindo tanto sobreavaliações quanto a ocorrência de dupla remuneração._x000a__x000a_O CAPEX referente a novos ativos só deve ser incluído na base tarifária apenas após o devido rito de aprovação, sua execução e comissionamento, ou seja, após a entrada efetiva em operação._x000a__x000a_"/>
    <s v="A adoção de vidas úteis regulatórias e de parâmetros operacionais padronizados contribui para maior previsibilidade e comparabilidade entre os agentes do setor, além de promover uma gestão mais eficiente dos ativos regulados. Essa padronização também reduz as assimetrias de informação, proporcionando maior clareza e rastreabilidade nos cálculos tarifários, o que fortalece a estabilidade regulatória e a segurança jurídica._x000a__x000a_De acordo com os §§ 2º e 3º do artigo 6º da Resolução ANP nº 15/2014, apenas os bens e instalações previamente autorizados pela ANP e que sejam efetivamente necessários à prestação do serviço de transporte de gás podem compor a Base Regulatória de Ativos (BRA). A valoração desses ativos deve levar em conta seu valor atual, já descontadas as depreciações e amortizações acumuladas._x000a_Dessa forma, a metodologia baseada em fluxo de caixa deve contemplar exclusivamente os investimentos prudentes, necessários e efetivamente comissionados. Essa abordagem evita a duplicidade na remuneração de ativos amortizados e garante que os consumidores paguem apenas pelos custos associados a ativos realmente utilizados e indispensáveis ao serviço._x000a_Com isso, são reforçados os princípios da modicidade tarifária, da eficiência regulatória e da transparência no processo de definição tarifária._x000a__x000a_É fundamental estabelecer uma governança clara e objetiva para a aprovação de novos investimentos no setor de transporte de gás natural. Como essa atividade não configura concessão de serviço público, os projetos não devem ser previamente aprovados pela agência reguladora no âmbito de revisões tarifárias, pois cada investimento precisa ser avaliado de forma individual, com base em procedimento específico, que inclui chamamento público e, possivelmente, competição entre interessados._x000a__x000a_A previsão de um plano de investimentos geral não se aplica ao regime jurídico atual, sob risco de distorcer suas bases legais. Prova disso é a inexistência, na RANP nº 15/2014, de metodologia para tratar a subexecução de investimentos."/>
  </r>
  <r>
    <m/>
    <x v="12"/>
    <m/>
    <s v="projetos não devem ser previamente aprovados pela agência reguladora no âmbito de revisões tarifárias, pois cada investimento precisa ser avaliado de forma individual, com base em procedimento específico, que inclui chamamento público e, possivelmente, competição entre interessados._x000a__x000a_A previsão de um plano de investimentos geral não se aplica ao regime jurídico atual, sob risco de distorcer suas bases legais. Prova disso é a inexistência, na RANP nº 15/2014, de metodologia para tratar a subexecução de investimentos."/>
  </r>
  <r>
    <s v="Companhia de Gás de Santa Catarina - SCGÁS"/>
    <x v="4"/>
    <s v="Os princípios básicos da regulação estabelecem que os ativos só devem ser incorporados à base quando estiverem efetivamente em uso e forem úteis à prestação do serviço. A Base Regulatória Inicial (BRA₀) deve ser calculada com base no valor residual econômico dos ativos, refletindo apenas o montante ainda não recuperado. Ou seja, a vida remanescente dos ativos legados conforme respectivos fluxos de caixa. Os novos investimentos devem ser depreciados com base na vida útil regulatória definida para cada classe de ativo. Os custos operacionais e de manutenção (Opex) devem ser projetados com base em benchmarks nacionais e internacionais, e reconhecidos exclusivamente quando forem prudentes e eficientes. Já os tributos e encargos classificados como pass-through devem ser reconhecidos integralmente, com possibilidade de ajuste posterior, garantindo neutralidade e transparência no repasse aos usuários. A estrutura de fluxo de caixa deve contemplar todos os componentes relevantes, e a remuneração da BRA deve ser realizada por meio de retorno sobre o saldo não depreciado da base regulatória._x000a_"/>
    <s v="A aplicação de vidas úteis regulatórias e de benchmarks operacionais promove previsibilidade, comparabilidade entre agentes e eficiência na gestão dos ativos. Com essa estrutura de fluxos de caixa, evita-se a dupla recuperação de investimentos já remunerados nos contratos legados, garantindo que os usuários arquem apenas com os custos de ativos efetivamente utilizados e úteis ao serviço."/>
  </r>
  <r>
    <s v="Zenergas Consultoria Empresarial em Energia e Regulação Ltda"/>
    <x v="4"/>
    <s v="A metodologia a ser aplicada pata o fluxo de caixa descontado é clássica em setores de infraestrutura regulados. O modelo deve refletir apenas custos e investimentos prudentes, necessários e eficientes, assegurando coerência com o princípio da modicidade tarifária. A projeção de fluxos deve considerar exclusivamente ativos efetivamente utilizados (used &amp; useful) e valores ainda não recuperados da Base Regulatória Inicial, evitando sobreavaliações e dupla remuneração. Extremo cuidado deve ser adotado em relação ao CAPEX novo, que deve ser incorporado apenas após o devido rito de aprovação, sua execução e  comissionamento. Somente após sua entrada em operação que os investimentos devem passar a compor a BRA, iniciando o período de depreciação._x000a_A ANP deve considerar dessa forma, todos os investimentos projetados dos fluxos de caixa futuros, sob pena de desvirtuamento do regime jurídico vigente para a atividade de transporte._x000a_"/>
    <s v="A ANP deve considerar para todos transportadores, a aplicação de vidas úteis regulatórias e de parâmetros operacionais padronizados,  reforçando assim a previsibilidade, a comparabilidade entre agentes e a eficiência na gestão dos ativos. Essa padronização reduz assimetrias informacionais e assegura maior transparência e rastreabilidade nos cálculos tarifários, promovendo estabilidade regulatória e segurança jurídica._x000a_Nos termos do art. 6º, §§ 2º e 3º da RANP nº 15/2014, apenas os bens e instalações autorizados pela ANP e necessários à prestação do serviço podem compor a Base Regulatória de Ativos, devendo sua valoração considerar o valor atual dos ativos descontada a depreciação e a amortização já havidas. Assim, a metodologia de fluxo de caixa deve refletir exclusivamente investimentos prudentes, necessários e efetivamente comissionados. É indiscutível a necessidade da aplicação rigorosa da RANP nº 15/2014._x000a_Tal abordagem impede a dupla remuneração de ativos amortizados, assegura que os usuários arquem apenas com custos associados a ativos efetivamente usados e úteis e concretiza os princípios da modicidade tarifária, eficiência e transparência._x000a_Importante ressaltar, ainda, a necessidade de uma governança objetiva para a aprovação de novos investimentos. A atividade de transporte não é uma concessão de serviço público, logo projetos não podem ser previamente aprovados pela agência reguladora, em um processo de revisão tarifária, pois cada projeto deverá ser individualmente aprovado, seguindo rito próprio previsto em Lei e regulamento – que requer chamamento público e, eventualmente, disputa com outros agentes interessados._x000a_Não há que se falar em aprovação de plano de investimentos, sob risco de desvirtuamento do regime jurídico vigente. Observa-se que a RANP 15/2014 não apresenta qualquer metodologia de subexecução, que só faria sentido no caso de investimentos serem considerados no fluxo regulatório e posteriormente não executados._x000a_"/>
  </r>
  <r>
    <m/>
    <x v="12"/>
    <m/>
    <s v="Não há que se falar em aprovação de plano de investimentos, sob risco de desvirtuamento do regime jurídico vigente. Observa-se que a RANP 15/2014 não apresenta qualquer metodologia de subexecução, que só faria sentido no caso de investimentos serem considerados no fluxo regulatório e posteriormente não executados."/>
  </r>
  <r>
    <s v="ABIVIDRO - Associação Brasileira das Indústrias de Vidro"/>
    <x v="4"/>
    <s v="Contribuições:_x000a_O fluxo de caixa descontado deve refletir apenas custos e investimentos prudentes, necessários e eficientes, garantindo tarifas justas e compatíveis com o princípio da modicidade tarifária._x000a_Devem ser considerados apenas ativos efetivamente utilizados e o valor ainda não recuperado da Base Regulatória Inicial (BRA₀), evitando sobreavaliação ou dupla remuneração. Novos investimentos só devem ser incorporados após aprovação, execução e comissionamento, iniciando a depreciação segundo a vida útil regulatória._x000a_Custos operacionais e de manutenção (Opex) devem ser reconhecidos apenas quando eficientes, e tributos e encargos pass-through integralmente, com ajustes posteriores quando necessários._x000a_A remuneração da BRA deve incidir sobre o saldo não depreciado da base, assegurando alinhamento entre uso efetivo, recuperação do capital e retorno adequado, promovendo previsibilidade, transparência e proteção aos usuários._x000a_"/>
    <s v="Justificativa: _x000a_Essa metodologia garante que os usuários paguem apenas por ativos efetivamente utilizados e úteis, prevenindo dupla remuneração e respeitando os princípios de modicidade tarifária, eficiência e transparência._x000a_A Base Regulatória de Ativos deve considerar apenas bens autorizados pela ANP e necessários à prestação do serviço, com valor atual descontado da depreciação e amortização já ocorridas, assegurando previsibilidade e comparabilidade entre operadores._x000a_Novos investimentos só devem ser incorporados após execução e comissionamento, evitando que valores já recuperados sejam contabilizados novamente, promovendo transparência e segurança regulatória_x000a_"/>
  </r>
  <r>
    <s v="Quantum do Brasil"/>
    <x v="4"/>
    <s v="Para os contratos legados propõe-se adotar um mecanismo similar aos estabelecidos nos contratos de concessão da concessionária de distribuição de gás canalizado do estado de Espírito Santo (ESGás) para o segmento térmico e Mato Grosso do Sul (MSGás) (ainda em discussão) para os usuários com tarifa definida. Nesses casos, a receita obtida dos usuários com tarifas definidas no contrato de prestação do serviço (tarifas não sujeitas a modicidade tarifária já que estão definidas no contrato assinado entre a concessionária e o usuário) é incorporada no cálculo das tarifas de distribuição já que diminui o custo de prestação de serviço que devem remunerar os usuários com tarifas reguladas. Tambem recomenda-se que a NTS apresente um documento justificando a inclusão do capital de giro no fluxo de caixa regulatório e a memória de cálculo dos valores adotados. É importante indicar que tudo o que se desviar do especificamente estabelecido na regulação vigente requer uma justificação para que a ANP possa tomar uma decisão fundamentada"/>
    <s v="A justificativa para as contribuições propostas para esta seção está detalhada no relatório &quot;Contrib Quantum - CP 08 2025&quot; enviado por e-mail.   "/>
  </r>
  <r>
    <s v="Salomon Consultoria"/>
    <x v="4"/>
    <s v="O modelo de fluxo de caixa descontado deve refletir apenas custos e investimentos prudentes, necessários e eficientes, assegurando coerência com o princípio da modicidade tarifária. A projeção de fluxos deve considerar exclusivamente ativos efetivamente utilizados (used &amp; useful) e valores ainda não recuperados da Base Regulatória Inicial, evitando sobreavaliações e dupla remuneração. O CAPEX novo deve ser incorporado apenas após o devido rito de aprovação, sua execução e comissionamento. Apenas após sua entrada em operação que os investimentos devem passar a compor a BRA, iniciando o período de depreciação._x000a_A ANP deve retirar todos os investimentos projetados dos fluxos de caixa futuros, sob pena de desvirtuamento do regime jurídico vigente para a atividade de transporte."/>
    <s v="A aplicação de vidas úteis regulatórias e de parâmetros operacionais padronizados reforça a previsibilidade, a comparabilidade entre agentes e a eficiência na gestão dos ativos. Essa padronização reduz assimetrias informacionais e assegura maior transparência e rastreabilidade nos cálculos tarifários, promovendo estabilidade regulatória e segurança jurídica._x000a_Nos termos do art. 6º, §§ 2º e 3º da RANP nº 15/2014, apenas os bens e instalações autorizados pela ANP e necessários à prestação do serviço podem compor a Base Regulatória de Ativos, devendo sua valoração considerar o valor atual dos ativos descontada a depreciação e a amortização já havidas. Assim, a metodologia de fluxo de caixa deve refletir exclusivamente investimentos prudentes, necessários e efetivamente comissionados._x000a_Tal abordagem impede a dupla remuneração de ativos amortizados, assegura que os usuários arquem apenas com custos associados a ativos efetivamente usados e úteis e concretiza os princípios da modicidade tarifária, eficiência e transparência._x000a_Importante ressaltar, ainda, a necessidade de uma governança objetiva para a aprovação de novos investimentos. A atividade de transporte não é uma concessão de serviço público, logo projetos não podem ser previamente aprovados pela agência reguladora, em um processo de revisão tarifária, pois cada projeto deverá ser individualmente aprovado, seguindo rito próprio – que requer chamamento público e, eventualmente, disputa entre agentes interessados._x000a_Não há que se falar em aprovação de plano de investimentos, sob risco de desvirtuamento do regime jurídico vigente. Tanto isso é verdade, que a RANP 15/2014 não apresenta qualquer metodologia de subexecução, que só faria sentido no caso de investimentos serem considerados no fluxo regulatório e posteriormente não executados."/>
  </r>
  <r>
    <m/>
    <x v="12"/>
    <m/>
    <s v="que só faria sentido no caso de investimentos serem considerados no fluxo regulatório e posteriormente não executados."/>
  </r>
  <r>
    <s v="ARM consultoria"/>
    <x v="4"/>
    <s v="O modelo de fluxo de caixa descontado deve refletir apenas custos e investimentos prudentes, necessários e eficientes, assegurando coerência com o princípio da modicidade tarifária._x000a__x000a_A projeção de fluxos deve considerar exclusivamente ativos efetivamente utilizados (used &amp; useful) e valores ainda não recuperados da Base Regulatória Inicial, evitando sobreavaliações e dupla remuneração. O CAPEX novo deve ser incorporado apenas após o comissionamento, com depreciação conforme a vida útil regulatória e remuneração pelo WACC aplicável ao saldo não depreciado._x000a__x000a_Princípios básicos:_x000a_•_x0009_Ativos entram na base somente quando usados e úteis._x000a_•_x0009_BRA Inicial calculada pelo valor residual econômico._x000a_•_x0009_Evitar dupla recuperação._x000a_•_x0009_Custos reconhecidos apenas quando prudentes e eficientes, com base em benchmarks._x000a_•_x0009_Componentes do fluxo de caixa_x000a_•_x0009_Remuneração da BRA: retorno sobre o saldo da base regulatória._x000a__x000a_Depreciação regulatória:_x000a_•_x0009_Econômica para a BRA Inicial (vida remanescente)._x000a_•_x0009_Pela vida útil regulatória para novos investimentos._x000a__x000a_Opex: _x000a_•_x0009_custos de operação e manutenção, testados por referências internacionais e nacionais._x000a_Tributos e encargos pass-through: _x000a_•_x0009_reconhecidos integralmente, com ajuste posterior._x000a__x000a_Dinâmica temporal_x000a_•_x0009_No ciclo tarifário: Receita = Remuneração + Depreciação + OPEX + Tributos ± ajuste regulatório ( true-up) do capex._x000a__x000a_Entre ciclos: _x000a_•_x0009_novos ativos entram na BRA (via roll-forward ou pela conta regulatória incorporada ao início do ciclo seguinte)._x000a_"/>
    <s v="A aplicação de vidas úteis regulatórias e de parâmetros operacionais padronizados reforça a previsibilidade, a comparabilidade entre agentes e a eficiência na gestão dos ativos. Essa padronização reduz assimetrias informacionais e assegura maior transparência e rastreabilidade nos cálculos tarifários, promovendo estabilidade regulatória e segurança jurídica._x000a__x000a_Nos termos do art. 6º, §§ 2º e 3º da RANP nº 15/2014, apenas os bens e instalações autorizados pela ANP e necessários à prestação do serviço podem compor a Base Regulatória de Ativos, devendo sua valoração considerar o valor atual dos ativos descontada a depreciação e a amortização já havidas. _x000a__x000a_A metodologia de fluxo de caixa deve refletir exclusivamente investimentos prudentes, necessários e efetivamente comissionados, evitando a recontabilização de valores já recuperados._x000a__x000a_Tal abordagem impede a dupla remuneração de ativos amortizados, assegura que os usuários arquem apenas com custos associados a ativos efetivamente usados e úteis e concretiza os princípios da modicidade tarifária, eficiência e transparência._x000a_"/>
  </r>
  <r>
    <m/>
    <x v="12"/>
    <s v="Tributos e encargos pass-through: _x000a_•_x0009_reconhecidos integralmente, com ajuste posterior._x000a__x000a_Dinâmica temporal_x000a_•_x0009_No ciclo tarifário: Receita = Remuneração + Depreciação + OPEX + Tributos ± ajuste regulatório ( true-up) do capex._x000a__x000a_Entre ciclos: _x000a_•_x0009_novos ativos entram na BRA (via roll-forward ou pela conta regulatória incorporada ao início do ciclo seguinte)._x000a_"/>
    <m/>
  </r>
  <r>
    <s v="Abegás - Associação Brasileira das Empresas Distribuidoras de Gás Canalizado"/>
    <x v="4"/>
    <s v="Os princípios básicos da regulação estabelecem que os ativos só devem ser incorporados à base quando estiverem efetivamente em uso e forem úteis à prestação do serviço. A Base Regulatória Inicial (BRA₀) deve ser calculada com base no valor residual econômico dos ativos, refletindo apenas o montante ainda não recuperado. Ou seja, a vida remanescente dos ativos legados conforme respectivos fluxos de caixa. _x000a_Os novos investimentos devem ser depreciados com base na vida útil regulatória definida para cada classe de ativo. _x000a_Os custos operacionais e de manutenção (Opex) devem ser projetados com base em benchmarks nacionais e internacionais, e reconhecidos exclusivamente quando forem prudentes e eficientes._x000a_Já os tributos e encargos classificados como pass-through devem ser reconhecidos integralmente, com possibilidade de ajuste posterior, garantindo neutralidade e transparência no repasse aos usuários._x000a_A estrutura de fluxo de caixa deve contemplar todos os componentes relevantes, e a remuneração da BRA deve ser realizada por meio de retorno sobre o saldo não depreciado da base regulatória (considerando a depreciação já ocorrida nos contratos legados)."/>
    <s v="A aplicação de vidas úteis regulatórias e de benchmarks operacionais promove previsibilidade, comparabilidade entre agentes e eficiência na gestão dos ativos. Com essa estrutura de fluxos de caixa, evita-se a dupla recuperação de investimentos já remunerados nos contratos legados, garantindo que os usuários arquem apenas com os custos de ativos efetivamente utilizados e úteis ao serviço."/>
  </r>
  <r>
    <s v="Quantum do Brasil"/>
    <x v="4"/>
    <s v="Recomenda-se que a NTS apresente um documento justificando a inclusão do capital de giro no fluxo de caixa regulatório e a memória de cálculo dos valores adotados. É importante indicar que tudo o que se desviar do especificamente estabelecido na regulação vigente requer uma justificação para que a ANP possa tomar uma decisão fundamentada._x000a_Para a receita gerada com os contratos legados recomenda-se que as transportadoras adotem a metodologia similar aos estabelecidos nos contratos de concessão da concessionária de distribuição de gás canalizado do estado de Espírito Santo (ESGás) para o segmento térmico e Mato Grosso do Sul (MSGás) (ainda em discussão) para os usuários com tarifa definida. Nesses casos, a receita obtida dos usuários com tarifas definidas no contrato de prestação do serviço (tarifas não sujeitas a modicidade tarifária já que estão definidas no contrato assinado entre a concessionária e o usuário) é incorporada no cálculo das tarifas de distribuição já que diminui o custo de prestação de serviço que devem remunerar os usuários com tarifas reguladas."/>
    <s v="A justificativa da contribuição desta secção é desenvolvida no documento Contrib Quantum – CP 08 2025 enviado por mail."/>
  </r>
  <r>
    <s v="Mitsui Gás e Energia do Brasil Ltda."/>
    <x v="4"/>
    <s v="Estabelecer modelo padrão do fluxo de caixa  de cinco anos para todos os transportadores._x000a_"/>
    <s v="Já em relação ao fluxo de caixa descontado, para o período de cinco anos, é importante estabelecer o modelo padrão para que todos os transportadores utilizem, em forma simples e auditável, podendo ser entendidas todas as premissas econômicas constantes no modelo._x000a_"/>
  </r>
  <r>
    <s v="ASPACER E ANFACER"/>
    <x v="4"/>
    <s v="Sugere-se que a ANP exija da NTS a apresentação integral do fluxo de caixa regulatório projetado para o ciclo tarifário 2026–2030, conforme previsto no art. 9º da Resolução ANP nº 15/2014, com a discriminação das receitas esperadas, custos operacionais, investimentos, impostos, depreciações e remuneração do capital."/>
    <s v="O fluxo de caixa descontado é o instrumento central de formação da Receita Máxima Permitida (RMP). Sua opacidade compromete a avaliação da consistência das projeções e da suficiência tarifária. A ANP deve garantir que os parâmetros sejam públicos, auditáveis e tecnicamente fundamentados, de modo a permitir o efetivo controle social e a defesa dos interesses dos consumidores industriais, que precisam de previsibilidade e estabilidade para o planejamento de médio e longo prazo."/>
  </r>
  <r>
    <s v="3S Consultoria"/>
    <x v="4"/>
    <s v="O modelo deve refletir apenas custos e investimentos prudentes, necessários e eficientes. Ativos entram na BRA somente quando usados e úteis; a BRA inicial deriva do valor residual econômico, evitando dupla recuperação. CAPEX novo entra após comissionamento, deprecia pela vida regulatória e é remunerado pelo WACC sobre o saldo remanescente._x000a_Componentes: (i) remuneração da BRA; (ii) depreciação regulatória — econômica para a BRA inicial (vida remanescente) e por vida regulatória nos novos ativos; (iii) OPEX aferido por benchmarks; e (iv) tributos/encargos pass-through com ajustes regulatórios No ciclo: Receita = Remuneração + Depreciação + OPEX + Tributos ± ajustes. Entre ciclos: entrada na BRA via roll-forward ou conta regulatória._x000a_"/>
    <s v="_x000a_Padronizar vidas úteis e parâmetros operacionais aumenta previsibilidade, comparabilidade e eficiência na gestão de ativos. A RANP nº 15/2014 determina que somente bens autorizados e necessários componham a BRA, com valoração que considere depreciação e amortização já incorridas. Logo, o fluxo deve refletir investimentos prudentes, necessários e efetivamente comissionados, sem recontabilizar valores já recuperados — o que previne dupla remuneração e concretiza modicidade, eficiência e transparência."/>
  </r>
  <r>
    <s v="ABRACE Energia"/>
    <x v="4"/>
    <s v="Incorporação de investimentos à BRA somente após a entrada em operação. Ativos em investimentos não devem compor o Fluxo de Caixa Descontado, mas serem remunerados por Juro de Obra em Andamento (JOA)."/>
    <s v="Investimentos aprovados devem ser incluídos na BRA apenas após entrada em operação. Ou seja, não devem compor o Fluxo de Caixa Descontado, mas sim remunerados por Juro de Obra em Andamento (JOA).  Caso contrário, dever-se-ia reduzir o custo de capital próprio no cálculo do WACC, já que as tarifas já incorporariam ex-ante o investimento, ou seja, seriam em parte financiadas pelos próprios carregadores."/>
  </r>
  <r>
    <s v="CBIE Advisory "/>
    <x v="4"/>
    <s v="O fluxo de caixa apresentado pela empresa segue os mesmos moldes do 1º Ciclo Regulatório da TBG, entretanto, são necessários ajustes propostos no item anterior."/>
    <s v="Distorções na Base Regulatória de Ativos e nas despesas de O&amp;M e G&amp;A tem impacto relevante sobre o fluxo de caixa. "/>
  </r>
  <r>
    <s v="CSN - COMPANHIA SIDERURGICA NACIONAL"/>
    <x v="4"/>
    <s v="ANP possui prerrogativa regulatória para revisar, excluir ou postergar ativos registrados na Base Regulatória de Ativos (BRA), caso não atendam aos critérios técnicos, econômicos ou de demanda estabelecidos pelas normas vigentes, como a RANP nº 15/2014._x000a_No regime de autorização, é fundamental destacar que, sem a emissão formal da autorização pela ANP, não há garantia de que o investimento será reconhecido como parte da infraestrutura regulada da transportadora. Isso implica que:_x000a_•_x0009_O ativo pode constar na Base Regulatória de Ativos (BRA) apenas para fins de planejamento;_x000a_•_x0009_Não há certeza de sua inclusão na Receita Máxima Permitida (RMP);_x000a_•_x0009_Portanto, não deve gerar impacto tarifário até que seja autorizado e efetivamente colocado em operação._x000a_A inclusão antecipada desses ativos no fluxo de caixa da BRA, sem autorização formal, pode inflar artificialmente as tarifas futuras, ao considerar receitas associadas a ativos que ainda não foram validados pela ANP._x000a_Além disso, como os ativos ainda não foram aprovados, a aplicação de depreciação acelerada (como o critério uniforme de 15 anos adotado pela NTS) não possui respaldo técnico específico para cada projeto. Isso representa um risco regulatório, pois:_x000a_A depreciação é um componente direto da formação da receita, e sua aplicação sem validação pode onerar indevidamente os usuários da malha de transporte._x000a_"/>
    <s v="A antecipação de ativos não autorizados na BRA, associada à aplicação de depreciação acelerada e à ausência de análise robusta de demanda, compromete a modicidade tarifária e a transparência regulatória. É fundamental que a ANP exerça seu papel de validação técnica e econômica antes da incorporação desses ativos à RMP."/>
  </r>
  <r>
    <s v="PETROBRAS"/>
    <x v="5"/>
    <s v="Os valores em consulta devem ser reavaliados. É essencial que os processos relacionados à governança das decisões de investimento e à divulgação dos custos associados sejam conduzidos com maior transparência. A participação ativa do Conselho de Usuários ao longo de todo o processo é fundamental para garantir legitimidade e alinhamento com os interesses coletivos."/>
    <s v="Chama atenção o volume expressivo de investimentos realizados pela NTS entre 2017 e 2025 — aproximadamente R$ 1,3 bilhão — além da previsão de cerca de R$ 5,8 bilhões em novos aportes no ciclo tarifário 2026–2030. Diante desse cenário, é fundamental ampliar os espaços de debate, garantir maior transparência e fortalecer os processos de governança relacionados aos novos investimentos, com participação efetiva dos carregadores, especialmente do Conselho de Usuários. _x000a_Essa atuação é essencial para que a sociedade possa avaliar a real necessidade dos projetos propostos e os valores envolvidos. Ressalta-se que diversos projetos apresentados pela NTS ainda não foram devidamente discutidos com a sociedade._x000a_Um exemplo evidente é o projeto GASINF, que interliga as instalações da NTS ao terminal de GNL e parque termelétrico da GNA, no Porto do Açu. Com investimento estimado em R$ 1,64 bilhão, o projeto está sendo incorporado na RMP da NTS, com custo compartilhado entre todos os usuários da transportadora. Sobre o projeto, pode-se destacar:_x000a_1._x0009_A conexão ao sistema da NTS é a solução técnica e econômica mais eficiente para o sistema? Uma eventual conexão à TAG não seria mais adequada, inclusive implicando menor extensão do gasoduto necessário?_x000a_2._x0009_Quais razões justificam um tratamento ao GASINF distinto de outros projetos semelhantes, como por exemplo o terminal de GNL de Sergipe na TAG e o terminal de GNL de Santa Catarina na TBG, que têm sido classificados como instalações de conexão, cujo custo não é compartilhado entre todos os usuários?_x000a_a._x0009_Tal aspecto é especialmente relevante pelo fato de as instalações da GNA serem compostas por terminais de GNL e térmicas, de maneira que não há garantia de contratação firme de transporte, o que pode implicar a alocação dos custos do GASINF exclusivamente aos demais usuários do sistema._x000a_3._x0009_Ainda sobre o GASINF, qual a relação de tal projeto com o projeto da ECOMP Macaé, com valor estimado de aproximadamente R$ 1 bilhão?_x000a_Sobre o projeto da ECOMP Macaé, além do eventual vínculo com o GASINF, é necessário que sejam apresentados os cenários de simulação termo-hidráulica (capacidades de movimentação integrada TAG/NTS com e sem a ECOMP) que justificam a necessidade de implantação da referida ECOMP. _x000a_Outro exemplo é o projeto de Ampliação do GASBEL II, o qual, para que seja aprovado, demanda que seja avaliada de maneira pormenorizada a expectativa de incremento de demanda indicada pela NTS, resultante de consultas ao mercado não vinculantes realizadas em 2023 e 2024. _x000a_Assim, em relação aos investimentos realizados, é importante que a ANP valide se efetivamente eram necessários e sua classificação regulatória (ou seja, se efetivamente devem ser classificados como investimentos e não custeio)._x000a_E, com relação aos investimentos futuros, entendemos que resta pendente a validação de sua efetiva necessidade e, mesmo para os que sejam identificados como necessários, tais investimentos deveriam ser remunerados no ciclo tarifário subsequente (2031-2035), quando já terão terminados os demais contratos legados (GTAs GASDUC III, GASTAU, MALHA SE II e GASPAJ)."/>
  </r>
  <r>
    <m/>
    <x v="12"/>
    <m/>
    <s v="não há garantia de contratação firme de transporte, o que pode implicar a alocação dos custos do GASINF exclusivamente aos demais usuários do sistema._x000a_3._x0009_Ainda sobre o GASINF, qual a relação de tal projeto com o projeto da ECOMP Macaé, com valor estimado de aproximadamente R$ 1 bilhão?_x000a_Sobre o projeto da ECOMP Macaé, além do eventual vínculo com o GASINF, é necessário que sejam apresentados os cenários de simulação termo-hidráulica (capacidades de movimentação integrada TAG/NTS com e sem a ECOMP) que justificam a necessidade de implantação da referida ECOMP. _x000a_Outro exemplo é o projeto de Ampliação do GASBEL II, o qual, para que seja aprovado, demanda que seja avaliada de maneira pormenorizada a expectativa de incremento de demanda indicada pela NTS, resultante de consultas ao mercado não vinculantes realizadas em 2023 e 2024. _x000a_Assim, em relação aos investimentos realizados, é importante que a ANP valide se efetivamente eram necessários e sua classificação regulatória (ou seja, se efetivamente devem ser classificados como investimentos e não custeio)._x000a_E, com relação aos investimentos futuros, entendemos que resta pendente a validação de sua efetiva necessidade e, mesmo para os que sejam identificados como necessários, tais investimentos deveriam ser remunerados no ciclo tarifário subsequente (2031-2035), quando já terão terminados os demais contratos legados (GTAs GASDUC III, GASTAU, MALHA SE II e GASPAJ)."/>
  </r>
  <r>
    <s v="Federação das Indústrias do Estado de São Paulo"/>
    <x v="5"/>
    <s v="Para que novos CAPEX sejam reconhecidos pela regulação, a ANP deve exigir comprovação técnica de que os investimentos são necessários, eficientes e prudentes._x000a__x000a_A inclusão de ativos na Base Regulatória (BRA) deve se limitar exclusivamente àqueles que já estejam comissionados, estando expressamente vedada a incorporação de obras ainda em andamento ou de valores baseados em estimativas futuras de investimento. _x000a__x000a_A  comprovação deve ser feita por meio de documentação robusta que inclua: análise de viabilidade econômica, comparações com benchmarks de custo de mercado, avaliação de alternativas tecnológicas disponíveis e demonstração clara de que o investimento trará benefício líquido ao sistema de transporte._x000a__x000a_Adicionalmente, é fundamental que qualquer novo investimento passe previamente por consulta pública antes de sua aprovação definitiva. Esse processo garante maior transparência, possibilita o escrutínio técnico e evita a introdução de distorções tarifárias ou a ocorrência de dupla remuneração no ciclo regulatório."/>
    <s v="A inclusão de ativos na Base Regulatória de Ativos (BRA) deve estar restrita aos bens e instalações que já estejam efetivamente comissionados e tenham sido previamente autorizados pela ANP. De acordo com o artigo 6º, parágrafo 2º, da Resolução ANP nº 15/2014, somente esses ativos, considerados indispensáveis para a prestação do serviço de transporte, podem compor a BRA para fins de cálculo da Receita Máxima Permitida._x000a__x000a_Cabe à ANP demandar documentação técnica que ateste a necessidade, eficiência e prudência dos investimentos realizados. Essa documentação deve abranger, entre outros aspectos, estudos de integridade dos ativos, análise de alternativas tecnológicas disponíveis, comparações de custos (benchmarks), processos de licenciamento e estratégias para gestão de sobressalentes, respeitando os princípios de eficiência e economicidade._x000a__x000a_Esse procedimento está alinhado ao artigo 9º da Lei nº 13.848/2019 e às melhores práticas de governança regulatória estabelecidas pela Resolução CNPE nº 03/2022, garantindo transparência e ampla participação social nos processos decisórios das agências reguladoras._x000a_É fundamental estabelecer uma governança clara e objetiva para a aprovação de novos investimentos no setor de transporte de gás natural. _x000a_"/>
  </r>
  <r>
    <s v="ASSOCIAÇÃO BRASILEIRA DE GERADORAS TERMELÉTRICAS - ABRAGET"/>
    <x v="5"/>
    <s v="É essencial que os processos relacionados à governança das decisões de investimento e à divulgação dos custos associados sejam conduzidos com maior transparência. "/>
    <s v="É fundamental ampliar os espaços de debate, garantir maior transparência e fortalecer os processos de governança relacionados aos novos investimentos, com participação efetiva dos carregadores. Essa atuação é essencial para que a sociedade possa avaliar a real necessidade dos projetos propostos e os valores envolvidos. "/>
  </r>
  <r>
    <s v="Companhia de Gás de Santa Catarina - SCGÁS"/>
    <x v="5"/>
    <s v="Os investimentos realizados entre 2017 e 2025 pelas transportadoras que não passaram por revisão tarifária nem foram submetidos à avaliação do mercado, devem ser avaliados detalhadamente pela ANP, antes de incorporá-los à Base Regulatória de Ativos (BRA). Tal avaliação passa por auditoria independente e análise técnica da prudência, eficiência e necessidade dos ativos. Deve-se exigir que, para cada proposta de investimento apresentada, o Transportador apresente uma análise de viabilidade econômica detalhada, contemplando: (i) o racional dos valores previstos, (ii) a comparação com referências de mercado, (iii) a estimativa de redução de custos ou de ampliação de capacidade associada, e (iv) a projeção de utilização dessa capacidade. Esses elementos são indispensáveis para permitir o cálculo do benefício econômico líquido de cada proposta de CAPEX._x000a_Para evitar distorções tarifárias e dupla remuneração, novos investimentos devem seguir rito regulatório completo — com consulta pública, contestação, aprovação e ativação. A manutenção das propostas atuais pode inflar injustificadamente a BRA, onerando os usuários com custos já pagos. Também é necessário tratar adequadamente os investimentos que afetam o sistema integrado, garantindo alocação justa dos benefícios entre as redes."/>
    <s v="Justifica-se a necessidade de avaliação rigorosa, por parte da ANP, dos investimentos realizados pelas transportadoras, uma vez que tais aportes não foram submetidos à revisão tarifária nem ao escrutínio do mercado. Antes de sua incorporação à Base Regulatória de Ativos (BRA), é imprescindível que esses investimentos sejam analisados pela ANP._x000a_Além disso, para preservar a modicidade tarifária e evitar a dupla remuneração de ativos, é fundamental que novos investimentos sigam um rito regulatório completo, incluindo consulta ao mercado e aprovação previa pela ANP, além da entrada em operação do investimento realizado. _x000a_A manutenção das propostas atuais, sem esse rigor, pode resultar em sobrevalorização da BRA e repasse indevido de custos já amortizados aos usuários._x000a_Ressalta-se ainda que, no caso de projetos legados, é imprescindível que o reconhecimento na BRA seja precedido do desconto do capital já recuperado, evitando dupla remuneração e preservando o princípio da modicidade tarifária._x000a_"/>
  </r>
  <r>
    <s v="Zenergas Consultoria Empresarial em Energia e Regulação Ltda"/>
    <x v="5"/>
    <s v="A incorporação de ativos à Base Regulatória (BRA) deve restringir-se àqueles efetivamente comissionados, vedada a inclusão de obras em andamento ou de estimativas de investimento. A ANP deve condicionar o reconhecimento de novos CAPEX à comprovação de necessidade, eficiência e prudência, com base em documentação técnica que contemple análise de viabilidade econômica, comparação com benchmarks de custo, alternativas tecnológicas e demonstração de benefício líquido ao sistema. As transportadoras estão propondo a incorporação de investimentos pretensamente realizados sem atender aos quesitos necessários de aprovação específica por parte da ANP, em desacordo com a RANP nº15/2014._x000a_Para investimentos futuros, é necessário que os investimentos sejam precedidos de consulta pública para sua efetiva aprovação de modo a evitar distorções tarifárias e dupla remuneração._x000a_"/>
    <s v="O reconhecimento de ativos na Base Regulatória de Ativos (BRA) deve restringir-se àqueles efetivamente comissionados e previamente autorizados pela ANP. Nos termos do art. 6º, §2º, da RANP nº 15/2014, apenas os bens e instalações previamente autorizados pela Agência e considerados necessários à prestação do serviço de transporte podem compor a BRA para fins de definição da Receita Máxima Permitida._x000a_Cabe à ANP exigir documentação técnica que comprove a necessidade, eficiência e prudência dos investimentos, contemplando, entre outros, estudos de integridade, análise de alternativas tecnológicas, comparativos de custo (benchmarks), licenciamento e gestão de sobressalentes — em observância aos princípios da eficiência e economicidade._x000a_Além disso, para evitar distorções tarifárias e dupla remuneração, a incorporação de novos investimentos deve observar rito regulatório completo, com submissão prévia à consulta pública, possibilidade de manifestação dos agentes de mercado e aprovação formal pela ANP, em conformidade com o art. 9º da lei 13.848/2019, bem como em conformidade com as boas práticas de governança regulatória estabelecidas pela Resolução CNPE nº 03/2022, assegurando transparência e participação social nos processos decisórios das agências reguladoras._x000a_Importante ressaltar, ainda, a necessidade de uma governança objetiva para a aprovação de novos investimentos. A atividade de transporte não é uma concessão de serviço público, logo projetos não podem ser previamente aprovados pela agência reguladora, em um processo de revisão tarifária, pois cada projeto deverá ser individualmente aprovado, seguindo rito próprio – que requer chamamento público e, eventualmente, disputa entre agentes interessados._x000a_Não há que se falar em aprovação de plano de investimentos, sob risco de desvirtuamento do regime jurídico vigente. _x000a__x000a_"/>
  </r>
  <r>
    <m/>
    <x v="12"/>
    <m/>
    <s v="eventualmente, disputa entre agentes interessados._x000a_Não há que se falar em aprovação de plano de investimentos, sob risco de desvirtuamento do regime jurídico vigente. _x000a__x000a_"/>
  </r>
  <r>
    <s v="ABIVIDRO - Associação Brasileira das Indústrias de Vidro"/>
    <x v="5"/>
    <s v="Contribuições_x000a_Para proteger os usuários de tarifas indevidas e dupla remuneração, apenas ativos efetivamente comissionados devem ser incorporados à Base Regulatória (BRA), vedando obras em andamento ou estimativas de investimento._x000a_Investimentos realizados entre 2017 e 2025 que não passaram por revisão tarifária ou avaliação de mercado devem ser examinados detalhadamente pela ANP, com auditoria independente e análise técnica da sua prudência, eficiência e necessidade, incluindo avaliação de custos, alternativas tecnológicas e benefício econômico líquido._x000a_Novos CAPEX devem seguir rigorosamente o rito regulatório completo — com consulta pública, contestação, aprovação e ativação — assegurando que apenas investimentos necessários e efetivamente utilizados sejam remunerados, garantindo transparência, previsibilidade e equilíbrio econômico no sistema de transporte de gás natural._x000a_"/>
    <s v="Justificativa_x000a_A incorporação de ativos à Base Regulatória (BRA) deve se limitar exclusivamente àqueles efetivamente comissionados, com desconto do capital já recuperado em projetos legados, prevenindo dupla remuneração e protegendo a modicidade tarifária. Investimentos realizados entre 2017 e 2025 que não passaram por revisão tarifária ou análise de mercado devem ser rigorosamente avaliados pela ANP, com auditoria independente e comprovação de necessidade, eficiência e prudência. Novos investimentos só devem integrar a BRA após consulta pública, manifestação do mercado, aprovação formal e comissionamento do ativo, garantindo que apenas investimentos necessários e efetivamente utilizados sejam remunerados e evitando sobrevalorização das tarifas._x000a_"/>
  </r>
  <r>
    <s v="Gasmig"/>
    <x v="5"/>
    <s v="Incluir no Plano de Investimentos da NTS para o ciclo tarifário 2026-2030 o projeto do gasoduto Bragança Paulista (SP) – Extrema (MG), cujo número do empreendimento é o NTS_003 do Plano Coordenado de Desenvolvimento do Sistema de Transporte de Gás Natural proposto pela ATGás através da Consulta Pública nº 03/2025 da ANP."/>
    <s v="Consideramos que o projeto de gasoduto Bragança Paulista–Extrema/MG é de grande relevância estratégica para o estado de Minas Gerais, pois ampliam a segurança de suprimento e a competitividade do mercado de gás natural. Entendemos ser fundamental a inclusão deste projeto e a definição, de forma clara, dos prazos de implantação e os custos efetivos estimados do projeto. Essas informações permitirão que os demais agentes do mercado — como a concessionária de distribuição, prefeituras e investidores privados — possam planejar adequadamente sua infraestrutura e ações de desenvolvimento econômico, garantindo maior alinhamento e eficiência na execução. Inclusive a relevância deste gasoduto é tão grande para todo o país que ele foi incluído na versão do Plano Nacional Integrado das Infraestruturas de Gás Natural e Biometano (PNIIGB) divulgada pela Empresa de Pesquisa Energética - EPE na Consulta Pública em andamento destinada a este fim. Ou seja, não há qualquer razoabilidade que o gasoduto Bragança Paulista (SP) – Extrema (MG), definido como fundamental para as infraestruturas de gasodutos pelo órgão governamental que planeja o setor de gás brasileiro, não seja, desde logo, reconhecido pela NTS nos investimentos por ela propostos no processo de revisão do seu próximo ciclo tarifário."/>
  </r>
  <r>
    <s v="Salomon Consultoria"/>
    <x v="5"/>
    <s v="A incorporação de ativos à Base Regulatória (BRA) deve restringir-se àqueles efetivamente comissionados, vedada a inclusão de obras em andamento ou de estimativas de investimento. A ANP deve condicionar o reconhecimento de novos CAPEX à comprovação de necessidade, eficiência e prudência, com base em documentação técnica que contemple análise de viabilidade econômica, comparação com benchmarks de custo, alternativas tecnológicas e demonstração de benefício líquido ao sistema._x000a_Além disso, é necessário que novos investimentos sejam precedidos de consulta pública para sua efetiva aprovação de modo a evitar distorções tarifárias e dupla remuneração."/>
    <s v="O reconhecimento de ativos na Base Regulatória de Ativos (BRA) deve restringir-se àqueles efetivamente comissionados e previamente autorizados pela ANP. Nos termos do art. 6º, §2º, da RANP nº 15/2014, apenas os bens e instalações previamente autorizados pela Agência e considerados necessários à prestação do serviço de transporte podem compor a BRA para fins de definição da Receita Máxima Permitida._x000a_Cabe à ANP exigir documentação técnica que comprove a necessidade, eficiência e prudência dos investimentos, contemplando, entre outros, estudos de integridade, análise de alternativas tecnológicas, comparativos de custo (benchmarks), licenciamento e gestão de sobressalentes — em observância aos princípios da eficiência e economicidade._x000a_Além disso, para evitar distorções tarifárias e dupla remuneração, a incorporação de novos investimentos deve observar rito regulatório completo, com submissão prévia à consulta pública, possibilidade de manifestação dos agentes de mercado e aprovação formal pela ANP, em conformidade com o art. 9º da lei 13.848/2019, bem como em conformidade com as boas práticas de governança regulatória estabelecidas pela Resolução CNPE nº 03/2022, assegurando transparência e participação social nos processos decisórios das agências reguladoras._x000a_Importante ressaltar, ainda, a necessidade de uma governança objetiva para a aprovação de novos investimentos. A atividade de transporte não é uma concessão de serviço público, logo projetos não podem ser previamente aprovados pela agência reguladora, em um processo de revisão tarifária, pois cada projeto deverá ser individualmente aprovado, seguindo rito próprio – que requer chamamento público e, eventualmente, disputa entre agentes interessados._x000a_Não há que se falar em aprovação de plano de investimentos, sob risco de desvirtuamento do regime jurídico vigente. Tanto isso é verdade, que a RANP 15/2014 não apresenta qualquer metodologia de subexecução, que só faria sentido no caso de investimentos serem considerados no fluxo regulatório e posteriormente não executados."/>
  </r>
  <r>
    <m/>
    <x v="12"/>
    <m/>
    <s v="eventualmente, disputa entre agentes interessados._x000a_Não há que se falar em aprovação de plano de investimentos, sob risco de desvirtuamento do regime jurídico vigente. Tanto isso é verdade, que a RANP 15/2014 não apresenta qualquer metodologia de subexecução, que só faria sentido no caso de investimentos serem considerados no fluxo regulatório e posteriormente não executados."/>
  </r>
  <r>
    <s v="ARM consultoria"/>
    <x v="5"/>
    <s v="A incorporação de ativos à Base Regulatória (BRA) deve restringir-se àqueles efetivamente comissionados, vedada a inclusão de obras em andamento ou de estimativas de investimento. _x000a__x000a_A ANP deve condicionar o reconhecimento de novos CAPEX à comprovação de necessidade, eficiência e prudência, com base em documentação técnica que contemple análise de viabilidade econômica, comparação com benchmarks de custo, alternativas tecnológicas e demonstração de benefício líquido ao sistema._x000a__x000a_Além disso, é necessário que novos investimentos sejam precedidos de consulta pública para sua efetiva aprovação de modo a evitar distorções tarifárias e dupla remuneração._x000a__x000a_Reconhecer na BRA apenas ativos comissionados (roll-in); expurgar obras em andamento e projeções; exigir dossiês de prudência (integridade, alternativas, benchmarks, licenciamento, sobressalentes). Para projetos já contemplados no regime anterior (ex.: GASFOR II), ajustar para evitar dupla contagem._x000a_"/>
    <s v="O roll-forward só incorpora CAPEX efetivo e comissionado; o reconhecimento de projetos legados deve descontar capital já recuperado, garantindo modicidade. _x000a__x000a_O reconhecimento de ativos na Base Regulatória de Ativos (BRA) deve restringir-se àqueles efetivamente comissionados e previamente autorizados pela ANP. Nos termos do art. 6º, §2º, da RANP nº 15/2014, apenas os bens e instalações previamente autorizados pela Agência e considerados necessários à prestação do serviço de transporte podem compor a BRA para fins de definição da Receita Máxima Permitida._x000a__x000a_Cabe à ANP exigir documentação técnica que comprove a necessidade, eficiência e prudência dos investimentos, contemplando, entre outros, estudos de integridade, análise de alternativas tecnológicas, comparativos de custo._x000a_"/>
  </r>
  <r>
    <s v="Abegás - Associação Brasileira das Empresas Distribuidoras de Gás Canalizado"/>
    <x v="5"/>
    <s v="Os investimentos realizados entre 2017 e 2025 pelas transportadoras que não passaram por revisão tarifária nem foram submetidos à avaliação do mercado, devem ser avaliados detalhadamente pela ANP, antes de incorporá-los à Base Regulatória de Ativos (BRA). Tal avaliação passa por auditoria independente e análise técnica da prudência, eficiência e necessidade dos ativos. Deve-se exigir que, para cada proposta de investimento apresentada, o Transportador apresente uma análise de viabilidade econômica detalhada, contemplando: (i) o racional dos valores previstos, (ii) a comparação com referências de mercado, (iii) a estimativa de redução de custos ou de ampliação de capacidade associada, e (iv) a projeção de utilização dessa capacidade. Esses elementos são indispensáveis para permitir o cálculo do benefício econômico líquido de cada proposta de CAPEX._x000a_Para evitar distorções tarifárias e dupla remuneração, novos investimentos devem seguir rito regulatório completo — com consulta pública, contestação, aprovação e ativação. A manutenção das propostas atuais pode inflar injustificadamente a BRA, onerando os usuários com custos já pagos. Também é necessário tratar adequadamente os investimentos que afetam o sistema integrado, garantindo alocação justa dos benefícios entre as redes._x000a_A adoção do Sustaining CAPEX deve estar respaldada por um plano de gestão de ativos previamente aprovado pelo regulador, contendo justificativas técnicas, metas de desempenho e comparações de custos (benchmark). _x000a_Cabe destacar que as contribuições não são exaustivas, dado o mencionado nos comentários adicionais."/>
    <s v="Justifica-se a necessidade de avaliação rigorosa, por parte da ANP, dos investimentos realizados pelas transportadoras, uma vez que tais aportes não foram submetidos à revisão tarifária nem ao escrutínio do mercado. Antes de sua incorporação à Base Regulatória de Ativos (BRA), é imprescindível que esses investimentos sejam analisados pela ANP._x000a_Além disso, para preservar a modicidade tarifária e evitar a dupla remuneração de ativos, é fundamental que novos investimentos sigam um rito regulatório completo, incluindo consulta ao mercado e aprovação previa pela ANP, além da entrada em operação do investimento realizado. _x000a_A manutenção das propostas atuais, sem esse rigor, pode resultar em sobrevalorização da BRA e repasse indevido de custos já amortizados aos usuários._x000a_Ressalta-se ainda que, no caso de projetos legados, é imprescindível que o reconhecimento na BRA seja precedido do desconto do capital já recuperado, evitando dupla remuneração e preservando o princípio da modicidade tarifária._x000a_A inclusão da tipologia Sustaining CAPEX nas propostas tarifárias de redes de transporte de gás deve ser previamente aprovada pela ANP, mediante comparações de custos (benchmark), justificativas técnicas e metas de desempenho, com separação contábil específica. O Sustaining CAPEX é essencial sempre que os investimentos forem voltados à manutenção, substituição ou modernização de ativos existentes, garantindo a confiabilidade, segurança e eficiência do sistema, além de promover a modicidade tarifária. Para isso, é necessário diferenciar essa rubrica dos investimentos em expansão e dos custos operacionais, com documentação clara e auditável. No entanto, a aplicação deve ser respaldada por um plano de gestão de ativos, sujeito a auditorias, que assegure que os investimentos estejam adequadamente dimensionados e não inflacionem a base regulatória. A separação contábil específica dessa rubrica, distinta das demais classificações de CAPEX e OPEX, é igualmente necessária para assegurar a rastreabilidade e a integridade das demonstrações financeiras."/>
  </r>
  <r>
    <m/>
    <x v="12"/>
    <m/>
    <s v="entanto, a aplicação deve ser respaldada por um plano de gestão de ativos, sujeito a auditorias, que assegure que os investimentos estejam adequadamente dimensionados e não inflacionem a base regulatória. A separação contábil específica dessa rubrica, distinta das demais classificações de CAPEX e OPEX, é igualmente necessária para assegurar a rastreabilidade e a integridade das demonstrações financeiras."/>
  </r>
  <r>
    <s v="Quantum do Brasil"/>
    <x v="5"/>
    <s v="Recomenda-se que a ANP incorpore no cálculo das tarifas de transporte somente os investimentos aprovados."/>
    <s v="A justificativa da contribuição desta secção é desenvolvida no documento Contrib Quantum – CP 08 2025 enviado por mail."/>
  </r>
  <r>
    <s v="Mitsui Gás e Energia do Brasil Ltda."/>
    <x v="5"/>
    <s v="Avaliar a consideração no cálculo da RMP de gastos na maturidade da carteira de investimentos dos transportadores, evitando assim, que os projetos estejam com alto grau de incerteza. _x000a__x000a_Organizar as etapas de aprovação dos projetos de modo que no momento da revisão tarifária se tenha informação mais detalhada dos projetos, seu impacto tarifário e impacto na RMP._x000a_"/>
    <s v="Entendemos que para o amadurecimento da carteira de projetos seja importante um reconhecimento de valores para tal finalidade. Já para aqueles investimentos realizados pós revisão tarifária, sem a sua inclusão no processo de revisão, estes poderiam ser incluídos no próximo ciclo, desde que autorizados pela ANP, mas com seu valor residual, ou seja, deduzido da depreciação ocorrida a partir da data em operação._x000a__x000a_Organizar os processos de aprovação dos projetos, amadurecimento da carteira, antes de cada processo de revisão, auxiliaria a entrar no processo de revisão tarifária com mais clareza sobre os investimentos que deverão compor a base de ativos. O desafio é combinar o regime de autorização com a necessidade de investimentos e ciclos de revisão de cinco anos._x000a__x000a_Avaliar nos investimentos propostos, aqueles que fazem sentido do ponto de vista técnico, que tragam mais integração, capacidade, flexibilidade e segurança ao sistema de transporte. No caso da NTS, entendemos que o projeto  de construção da ECOMP Japeri aparenta conter os atributos importantes para melhoria do sistema, mas é preciso que mais detalhes sejam compartilhados e discutidos com a sociedade._x000a_"/>
  </r>
  <r>
    <s v="ASPACER E ANFACER"/>
    <x v="5"/>
    <s v="Sugere-se à ANP que exija da NTS a apresentação detalhada dos investimentos realizados no ciclo 2021–2025 e a justificativa técnica e econômica para os investimentos propostos para o ciclo 2026–2030, nos termos do art. 7º, IV, da Resolução ANP nº 15/2014."/>
    <s v="Diversos anexos apresentados pela NTS incluem propostas de obras e ampliações relevantes (e.g., ECOMP Macaé, ERP SJC, GASINF, PR Macaé), mas nem todos os projetos foram acompanhados de análises completas de viabilidade técnico-econômica, cronogramas executivos ou critérios de priorização. É fundamental que a ANP avalie criticamente os investimentos propostos, diferenciando aqueles efetivamente indispensáveis para a manutenção e segurança do sistema de transporte de projetos com caráter predominantemente expansivo, que devem ser avaliados em sua própria lógica de investimento e risco. A adequada separação entre manutenção e expansão evita distorções tarifárias e protege o consumidor de custos indevidamente alocados."/>
  </r>
  <r>
    <s v="Instituto Brasileiro de Petróleo e Gás"/>
    <x v="5"/>
    <s v="Primeiramente destacamos que é essencial que os processos de governança das decisões de investimento e a divulgação dos custos associados ocorram com elevada transparência. Também identificamos como fundamental a participação ativa do Conselho de Usuários ao longo de todo o processo de modo a assegurar legitimidade e o alinhamento em relação a interesses coletivos._x000a_Também chamamos atenção para a impossibilidade de se avaliar a aderência do Sustaining Capex à realidade dada a falta de informação passada sobre esses investimentos. Não é possível compararmos o quinquênio de 2026-2030 apenas com o ano de 2025."/>
    <s v="A NTS apresenta um volume expressivo de investimentos realizados entre 2017 e 2025 — aproximadamente R$ 1,3 bilhão — além da previsão de cerca de R$ 5,8 bilhões em novos aportes para o ciclo tarifário 2026–2030. Nesse contexto, torna-se imprescindível ampliar os espaços de debate, assegurar maior transparência e fortalecer os mecanismos de governança relativos aos novos investimentos com a participação ativa dos carregadores, em especial do Conselho de Usuários. Essa postura é crucial para que a sociedade possa avaliar a real necessidade dos projetos propostos e os recursos envolvidos. Cabe destacar que vários dos projetos apresentados pela NTS ainda não foram suficientemente discutidos com a sociedade._x000a_Um exemplo marcante é caso do projeto GASINF, que interliga as instalações da NTS ao terminal de GNL e parque termelétrico da GNA, no Porto do Açu. Com investimento estimado em R$ 1,64 bilhão, o projeto está sendo incorporado na Receita Máxima Permitida da NTS, com custo compartilhado entre todos os usuários da transportadora. Sobre o projeto, valem alguns questionamentos como:_x000a_1._x0009_A conexão ao sistema da NTS seria efetivamente a solução mais eficiente para o sistema sob a ótica técnica e econômica? Vale refletir sobre a possibilidade de uma eventual conexão à TAG ser mais adequada, inclusive implicando menor extensão do gasoduto necessário?_x000a__x000a_2._x0009_Quais razões justificam um tratamento ao GASINF diferenciado em relação a outros projetos semelhantes como, por exemplo, o terminal de GNL de Sergipe na TAG e o terminal de GNL de Santa Catarina na TBG? Estes projetos têm sido classificados como instalações de conexão, cujo custo não é compartilhado entre todos os usuários._x000a__x000a_         a._x0009_Tal aspecto é especialmente relevante considerando o fato de as instalações da GNA serem compostas por terminais de GNL e térmicas, de maneira que não há garantia de contratação firme de transporte, implicando uma alocação dos custos do GASINF exclusivamente aos demais usuários do sistema._x000a__x000a_3._x0009_Ainda com relação ao GASINF, qual a relação de tal projeto com o projeto da ECOMP Macaé, que tem valores estimados da ordem de R$ 1 bilhão?_x000a__x000a_No que diz respeito ao projeto da ECOMP Macaé, além de avaliar o eventual vínculo com o GASINF, é fundamental que sejam apresentados os cenários de simulação termo-hidráulica — contemplando as capacidades de movimentação integrada TAG/NTS, com e sem a ECOMP — que fundamentem a necessidade de implantação do referido projeto._x000a_Outro exemplo é o projeto de Ampliação do GASBEL II, que, para sua aprovação, requer uma análise detalhada da expectativa de crescimento de demanda apresentada pela NTS, com base nas consultas não vinculantes ao mercado realizadas em 2023 e 2024._x000a_Em relação aos investimentos já realizados, entendemos ser fundamental que a ANP avalie tanto a real necessidade desses investimentos quanto sua classificação regulatória, ou seja, se eles devem ser considerados efetivamente como investimentos e não como despesas de custeio._x000a_Quanto aos investimentos futuros, entendemos que ainda é necessária a validação de sua efetiva necessidade. Avaliamos que aqueles considerados necessários deveriam ter sua remuneração prevista apenas no ciclo tarifário subsequente (2031-2035), após a conclusão dos contratos legados restantes (GTAs GASDUC III, GASTAU, MALHA SE II e GASPAJ)._x000a_"/>
  </r>
  <r>
    <m/>
    <x v="12"/>
    <m/>
    <s v="cujo custo não é compartilhado entre todos os usuários._x000a__x000a_         a._x0009_Tal aspecto é especialmente relevante considerando o fato de as instalações da GNA serem compostas por terminais de GNL e térmicas, de maneira que não há garantia de contratação firme de transporte, implicando uma alocação dos custos do GASINF exclusivamente aos demais usuários do sistema._x000a__x000a_3._x0009_Ainda com relação ao GASINF, qual a relação de tal projeto com o projeto da ECOMP Macaé, que tem valores estimados da ordem de R$ 1 bilhão?_x000a__x000a_No que diz respeito ao projeto da ECOMP Macaé, além de avaliar o eventual vínculo com o GASINF, é fundamental que sejam apresentados os cenários de simulação termo-hidráulica — contemplando as capacidades de movimentação integrada TAG/NTS, com e sem a ECOMP — que fundamentem a necessidade de implantação do referido projeto._x000a_Outro exemplo é o projeto de Ampliação do GASBEL II, que, para sua aprovação, requer uma análise detalhada da expectativa de crescimento de demanda apresentada pela NTS, com base nas consultas não vinculantes ao mercado realizadas em 2023 e 2024._x000a_Em relação aos investimentos já realizados, entendemos ser fundamental que a ANP avalie tanto a real necessidade desses investimentos quanto sua classificação regulatória, ou seja, se eles devem ser considerados efetivamente como investimentos e não como despesas de custeio._x000a_Quanto aos investimentos futuros, entendemos que ainda é necessária a validação de sua efetiva necessidade. Avaliamos que aqueles considerados necessários deveriam ter sua remuneração prevista apenas no ciclo tarifário subsequente (2031-2035), após a conclusão dos contratos legados restantes (GTAs GASDUC III, GASTAU, MALHA SE II e GASPAJ)._x000a_"/>
  </r>
  <r>
    <m/>
    <x v="12"/>
    <m/>
    <s v=" a validação de sua efetiva necessidade. Avaliamos que aqueles considerados necessários deveriam ter sua remuneração prevista apenas no ciclo tarifário subsequente (2031-2035), após a conclusão dos contratos legados restantes (GTAs GASDUC III, GASTAU, MALHA SE II e GASPAJ)._x000a_"/>
  </r>
  <r>
    <s v="Companhia de Gás do Estado de Mato Grosso do Sul - MSGÁS"/>
    <x v="5"/>
    <s v="Necessidade dos investimentos considerarem todo o Sistema de Transporte e as demandas de todas as regiões atendidas, na proporção e prazo compatível com o desenvolvimento do mercado de gás de cada Estado. Considerando que quase 100% do montante previsto estão indicados para os dois últimos anos do Ciclo Regulatório, necessário validar criteriosamente o cronograma de execução e critério de entrada em operação desses ativos, evitando que a remuneração desses ativos seja antecipada pelo Transportador com impactos tarifários que poderiam se dar apenas no próximo ciclo tarifário. "/>
    <s v="Necessidade dos investimentos considerarem todo o Sistema de Transporte e as demandas de todas as regiões atendidas, na proporção e prazo compatível com o desenvolvimento do mercado de gás de cada Estado. Considerando que quase 100% do montante previsto estão indicados para os dois últimos anos do Ciclo Regulatório, necessário validar criteriosamente o cronograma de execução e critério de entrada em operação desses ativos, evitando que a remuneração desses ativos seja antecipada pelo Transportador com impactos tarifários que poderiam se dar apenas no próximo ciclo tarifário. "/>
  </r>
  <r>
    <s v="3S Consultoria"/>
    <x v="5"/>
    <s v="A incorporação à BRA deve restringir-se a ativos comissionados; obras em andamento e estimativas não devem entrar. A ANP deve condicionar novos CAPEX à comprovação de necessidade, eficiência e prudência por meio de documentação técnica auditável (análise de viabilidade, comparação com benchmarks, alternativas tecnológicas e evidência de benefício líquido). Projetos já contemplados no regime anterior devem ser ajustados para evitar dupla contagem. Recomenda-se que investimentos relevantes sejam precedidos de consulta pública._x000a__x000a_"/>
    <s v="O roll-forward incorpora apenas CAPEX efetivo e comissionado. Nos termos da RANP nº 15/2014, somente bens autorizados e necessários podem compor a BRA para definição da RMP. Exige-se, portanto, documentação robusta demonstrando necessidade, eficiência e prudência (integridade, alternativas, comparativos de custo etc.). Para sustaining CAPEX, recomenda-se planejamento quinquenal aprovado e auditável, evitando a inclusão de dispêndios pretéritos não escrutinados sob a ótica regulatória._x000a_"/>
  </r>
  <r>
    <s v="ABRACE Energia"/>
    <x v="5"/>
    <s v="De um lado, os investimentos realizados pelas transportadoras entre 2017-2025 não foram submetidos à avaliação do mercado. Por outro, novos investimentos também não acompanham análise de mercado e informações suficientes para que, nesta consulta pública, consigamos avaliar se são realmente necessários. Ressalta-se que foram propostos investimentos para ampliação de capacidade, os quais, segundo previsto na Lei nº 14.134/21, deveriam ser precedidos de chamada pública para estimar a demanda e permitir período de contestação. Ademais, não podemos deixar de mencionar a necessidade de conhecer melhor o sistema de transporte, a partir dos cenários traçados, tanto para a operação atual como os cenários simulados para a projeção de demanda futura, em que congestionamentos físicos foram mapeados para justificar novos ativos propostos._x000a_As incertezas relacionadas ao comportamento atual da rede – nível de ociosidade e capacidade que estarão disponíveis à contratação, após o vencimento dos contratos legados – foram mencionadas pela ABRACE Energia em suas contribuições à Consulta Pública ANP nº 3/2025, a qual versou sobre o Plano Coordenado submetido à Agência pelas transportadoras. Muitos dos cenários simulados no referido plano, contemplam investimentos concorrentes, que demandam o direcionamento do regulador, em relação às rotas mais eficientes. Tal análise precisar ser aprofundada, inclusive considerando os diferentes cenários de demanda que devem sinalizar que tais projetos serão resilientes, mesmo em caso de redução da procura por capacidade de transporte, por exemplo, menor demanda do segmento térmico._x000a_Diante do exposto, frisamos que as incertezas relativas aos projetos propostos se somam, uma vez que o cenário de demanda submetido pelas transportadoras nesta consulta pública não guarda relação com o cenário indicado no Plano Coordenado. Temos ciência que o Plano Coordenado contempla investimentos que transcendem ao ciclo tarifário, em questão, mas ao mesmo tempo, muitos dos investimentos propostos pelas transportadoras nesta revisão tarifária, em análise, foram contemplados no referido plano, o qual encontra-se em avaliação._x000a_Sendo assim, o mínimo que se espera é que as informações detalhadas dos projetos estejam disponíveis e que as transportadoras apresentassem, em uma visão integrada como deve ser o planejamento em um modelo por entradas e saídas, a fundamentação pela opção de projetos concorrentes que foram submetidos no Plano Coordenado, como a simulações de fluxos da rede, a partir das perspectivas de demanda apresentadas nesta consulta pública._x000a_Tendo em vista que nem todas as informações necessárias foram disponibilizadas ao mercado para a adequada avaliação dos investimentos realizados e propostos e considerando o tempo exíguo para a análise de um conjunto de informações importantes que impactarão as tarifas nos próximos cinco anos, solicitamos à ANP que a análise dos investimentos apresentados aconteça em um processo de consulta pública específico, direcionando a presente discussão para a valoração da BRA atual e do Opex correspondente e para a metodologia e cálculo da taxa de retorno (WACC)._x000a_Além disso, a ABRACE Energia defende que os investimentos aprovados devem ser incluídos na BRA apenas após entrada em operação. Ou seja, não devem compor o Fluxo de Caixa Descontado, mas sim serem remunerados por Juro de Obra em Andamento (JOA).  Caso contrário, dever-se-ia reduzir o custo de capital próprio no cálculo do WACC, já que as tarifas já incorporariam ex-ante o investimento, ou seja, seriam em parte financiadas pelos próprios carregadores."/>
    <s v="Pelas informações disponibilizadas pelas transportadoras, nesta consulta pública, percebe-se que os investimentos realizados pela TAG e NTS foram significativos, da ordem de R$ 3,4 bilhões (R$ 1,7 bilhão para cada). Ressalta-se que tais investimentos não passaram pela análise do mercado, tampouco há informações sobre análises realizadas pelo regulador para comprovar a sua eficiência e prudência. Sendo assim, antes de incorporá-los à BRA, sugerimos que a ANP os submeta à consulta pública específica de modo a cumprir o rito processual correto, previsto no regramento do setor. A ausência desse rito, frisamos, poderia resultar em investimentos ineficientes com o condão de aumentar, injustificadamente, a base regulada com impactos tarifários relevantes. _x000a_Por outro lado, as propostas de novos investimentos são ainda mais significativas e somam um total de R$ 12,3 bilhões para os próximos cinco anos, representando 74% da BRA inicial proposta pelas transportadoras, de R$ 15,4 bilhões. Esses investimentos, contudo, não encontram respaldo nas projeções de demanda, que, em alguns casos, apresentam redução._x000a_Deste modo, devido ao tempo exíguo para análise e tendo em vista a qualidade das informações disponibilizadas, a ABRACE Energia gostaria apenas de levantar algumas questões acerca das propostas da NTS, as quais:_x000a_A NTS propõe novos investimentos na ordem de R$ 5,4 bilhões, ao mesmo tempo em que não prevê novas contratações de capacidade de transporte. Dentre esses investimentos, a Ecomp Japeri, já aprovada pela ANP, nos parece ser necessária, devido à redução da oferta de gás pela Bolívia e necessidade de suprir a demanda de gás dos mercados atendidos pela TBG pela produção nacional. Isso demandaria um reforço na interconexão entre essas transportadoras. Todavia, em uma análise superficial, também considerando as informações disponibilizadas no Plano Coordenado, não conseguimos identificar a necessidade da Ecomp Macaé e se tal investimento estaria associado ao investimento no GASINF, rota concorrente do GASOG. Merece destacar que no Plano Coordenado, a necessidade da Ecomp Macaé parece estar associada ao GASINF e se a opção fosse o GASOG, por exemplo, ela não seria acionada nos cenários simulados e apresentados no referido plano. Por fim, em relação ao GASINF, além de não estar claro se é a melhor alternativa para o sistema, também não está claro se é um gasoduto que apresenta benefício sistêmico, isto é, pelo conceito apresentado pela ANP na Consulta Pública nº 5/2025, se apresenta um custo médio menor ao custo médio do sistema, justificando a socialização tarifária. Para correta verificação da viabilidade de ampliações, deve-se realizada chamada pública, conforme previsão legal."/>
  </r>
  <r>
    <m/>
    <x v="12"/>
    <s v="pelas transportadoras nesta consulta pública não guarda relação com o cenário indicado no Plano Coordenado. Temos ciência que o Plano Coordenado contempla investimentos que transcendem ao ciclo tarifário, em questão, mas ao mesmo tempo, muitos dos investimentos propostos pelas transportadoras nesta revisão tarifária, em análise, foram contemplados no referido plano, o qual encontra-se em avaliação._x000a_Sendo assim, o mínimo que se espera é que as informações detalhadas dos projetos estejam disponíveis e que as transportadoras apresentassem, em uma visão integrada como deve ser o planejamento em um modelo por entradas e saídas, a fundamentação pela opção de projetos concorrentes que foram submetidos no Plano Coordenado, como a simulações de fluxos da rede, a partir das perspectivas de demanda apresentadas nesta consulta pública._x000a_Tendo em vista que nem todas as informações necessárias foram disponibilizadas ao mercado para a adequada avaliação dos investimentos realizados e propostos e considerando o tempo exíguo para a análise de um conjunto de informações importantes que impactarão as tarifas nos próximos cinco anos, solicitamos à ANP que a análise dos investimentos apresentados aconteça em um processo de consulta pública específico, direcionando a presente discussão para a valoração da BRA atual e do Opex correspondente e para a metodologia e cálculo da taxa de retorno (WACC)._x000a_Além disso, a ABRACE Energia defende que os investimentos aprovados devem ser incluídos na BRA apenas após entrada em operação. Ou seja, não devem compor o Fluxo de Caixa Descontado, mas sim serem remunerados por Juro de Obra em Andamento (JOA).  Caso contrário, dever-se-ia reduzir o custo de capital próprio no cálculo do WACC, já que as tarifas já incorporariam ex-ante o investimento, ou seja, seriam em parte financiadas pelos próprios carregadores."/>
    <s v="atendidos pela TBG pela produção nacional. Isso demandaria um reforço na interconexão entre essas transportadoras. Todavia, em uma análise superficial, também considerando as informações disponibilizadas no Plano Coordenado, não conseguimos identificar a necessidade da Ecomp Macaé e se tal investimento estaria associado ao investimento no GASINF, rota concorrente do GASOG. Merece destacar que no Plano Coordenado, a necessidade da Ecomp Macaé parece estar associada ao GASINF e se a opção fosse o GASOG, por exemplo, ela não seria acionada nos cenários simulados e apresentados no referido plano. Por fim, em relação ao GASINF, além de não estar claro se é a melhor alternativa para o sistema, também não está claro se é um gasoduto que apresenta benefício sistêmico, isto é, pelo conceito apresentado pela ANP na Consulta Pública nº 5/2025, se apresenta um custo médio menor ao custo médio do sistema, justificando a socialização tarifária. Para correta verificação da viabilidade de ampliações, deve-se realizada chamada pública, conforme previsão legal."/>
  </r>
  <r>
    <m/>
    <x v="12"/>
    <s v="dever-se-ia reduzir o custo de capital próprio no cálculo do WACC, já que as tarifas já incorporariam ex-ante o investimento, ou seja, seriam em parte financiadas pelos próprios carregadores."/>
    <m/>
  </r>
  <r>
    <s v="Edge Comercialização S.A."/>
    <x v="5"/>
    <s v="Sustaining CAPEX incorrido:_x000a_Com relação ao sustaining CAPEX anterior ao Ciclo Regulatório 2026-2030, propõe-se que sejam incluídos apenas: (a) os custos associados à adaptação da malha de transporte dutoviário para viabilizar a oferta de serviços sob o regime de contratação de capacidade por entrada e saída, introduzido em nosso ordenamento pelo art. 52-A do Decreto nº 7.382/2010, incluído pelo Decreto nº 9.616/2018, e posteriormente consolidado sob o marco da Lei nº 14.134/2021; e (b) os valores incorridos pelos operadores das infraestruturas de transporte no âmbito da abertura do mercado, desde que encontrem previsão legal ou regulamentar expressa (atualmente, são aqueles previstos no art. 6º-E, §§4º e 5º, no art. 10, §3º, no art. 22-B, §§1º e 2º, no art. 25 e no art. 26, §11, todos do Decreto nº 10.712/2021)._x000a_Assim, propõe-se que os demais investimentos realizados pelas transportadoras sob a rubrica de sustaining CAPEX incorrido sejam excluídos da BRA que será remunerada por todos os usuários do sistema. O custeio dos investimentos realizados pelas transportadoras a título de sustaining CAPEX no âmbito da BRA Existente somente poderá ser imputado a outros carregadores: (i) quando do fim dos respectivos contratos que lastrearam sua implementação; e (ii) pelo valor residual não depreciado, com a depreciação iniciada desde o momento de sua entrada em operação comercial – não pelo seu custo de aquisição, como proposto. _x000a_Caso haja dúvida relevante quanto a esses valores terem sido considerados ou não na fixação da remuneração prevista nos Contratos Legados, entende-se que caberia à ANP dirimir tal dúvida. _x000a_Em todo caso, é juridicamente imperativo que a ANP, no exercício de suas competências regulatórias, adote critérios rigorosos para evitar a sobreposição de investimentos na BRA Existente, garantindo que apenas a parcela não remunerada dos ativos seja considerada para fins de cálculo tarifário._x000a__x000a__x000a_Sustaining CAPEX (geral):_x000a_Propõe-se que a ANP adote mecanismos de identificação, classificação e validação dos investimentos enquadrados como sustaining CAPEX, de modo a evitar sua utilização como categoria genérica para acomodação de custos não regulatórios._x000a__x000a__x000a_Novos Investimentos/Projetos de Expansão: _x000a_Ao detalhar a composição da BRA, as propostas das transportadoras incluem investimentos em projetos de expansão, com data de início da operação estimada para ocorrer ao longo do Ciclo Regulatório 2026-2030. _x000a_Propõe-se que a aprovação da inclusão de novos investimentos na BRA não seja realizada no momento em que tais ativos ainda estão sendo projetados, mas ocorra apenas após a análise dos documentos técnicos de projeto pela ANP e a conclusão do processo da respectiva autorização de construção; por sua vez, o início da operação comercial seria o marco temporal de início do recebimento da receita associada. Caso as autorizações continuem a ser emitidas pela ANP sem a fixação de receita prévia, uma alternativa seria realizar a inclusão dos novos ativos na BRA anualmente, no âmbito do processo de reajuste de receita, desde que com efeitos retroativos à data de entrada em operação. A sua inclusão definitiva na BRA (com a consequente blindagem do valor aprovado) ocorreria apenas na revisão tarifária periódica subsequente._x000a_Com relação ao regime de serviço pelo custo, propõe-se que sejam adotados incentivos efetivos ou concretos à eficiência do transportador."/>
    <s v="Justificativa inserida no anexo do e-mail enviado com informações complementares."/>
  </r>
  <r>
    <m/>
    <x v="12"/>
    <s v="suas competências regulatórias, adote critérios rigorosos para evitar a sobreposição de investimentos na BRA Existente, garantindo que apenas a parcela não remunerada dos ativos seja considerada para fins de cálculo tarifário._x000a__x000a__x000a_Sustaining CAPEX (geral):_x000a_Propõe-se que a ANP adote mecanismos de identificação, classificação e validação dos investimentos enquadrados como sustaining CAPEX, de modo a evitar sua utilização como categoria genérica para acomodação de custos não regulatórios._x000a__x000a__x000a_Novos Investimentos/Projetos de Expansão: _x000a_Ao detalhar a composição da BRA, as propostas das transportadoras incluem investimentos em projetos de expansão, com data de início da operação estimada para ocorrer ao longo do Ciclo Regulatório 2026-2030. _x000a_Propõe-se que a aprovação da inclusão de novos investimentos na BRA não seja realizada no momento em que tais ativos ainda estão sendo projetados, mas ocorra apenas após a análise dos documentos técnicos de projeto pela ANP e a conclusão do processo da respectiva autorização de construção; por sua vez, o início da operação comercial seria o marco temporal de início do recebimento da receita associada. Caso as autorizações continuem a ser emitidas pela ANP sem a fixação de receita prévia, uma alternativa seria realizar a inclusão dos novos ativos na BRA anualmente, no âmbito do processo de reajuste de receita, desde que com efeitos retroativos à data de entrada em operação. A sua inclusão definitiva na BRA (com a consequente blindagem do valor aprovado) ocorreria apenas na revisão tarifária periódica subsequente._x000a_Com relação ao regime de serviço pelo custo, propõe-se que sejam adotados incentivos efetivos ou concretos à eficiência do transportador."/>
    <m/>
  </r>
  <r>
    <m/>
    <x v="12"/>
    <s v="receita, desde que com efeitos retroativos à data de entrada em operação. A sua inclusão definitiva na BRA (com a consequente blindagem do valor aprovado) ocorreria apenas na revisão tarifária periódica subsequente._x000a_Com relação ao regime de serviço pelo custo, propõe-se que sejam adotados incentivos efetivos ou concretos à eficiência do transportador."/>
    <m/>
  </r>
  <r>
    <s v="CSN - COMPANHIA SIDERURGICA NACIONAL"/>
    <x v="5"/>
    <s v="A proposta tarifária apresentada pela NTS para o ciclo regulatório 2026–2030 incorpora no fluxo de caixa da Base Regulatória de Ativos (BRA) tanto os investimentos já realizados quanto os investimentos futuros planejados, sob a justificativa de que são necessários à manutenção e expansão do sistema de transporte._x000a_No entanto, essa abordagem apresenta fragilidades regulatórias e metodológicas relevantes, que merecem atenção:_x000a_1-_x0009_Ausência de Aprovação Formal dos Projetos Futuros _x000a_A maior parte dos projetos de expansão incluídos na BRA ainda não possui autorização da ANP para construção ou operação. Isso significa que:_x000a_Os ativos não foram validados quanto à sua viabilidade técnica, econômica ou regulatória; Não há garantia de que serão incorporados à infraestrutura regulada;_x000a_E, portanto, não deveriam gerar impacto tarifário até que sejam formalmente autorizados._x000a_A inclusão antecipada desses ativos no fluxo de caixa da BRA antecipa a expectativa de remuneração, sem respaldo regulatório, o que pode comprometer a modicidade tarifária._x000a__x000a_2-_x0009_Investimentos 2017–2024 e Projeções Futuras_x000a_Os investimentos realizados entre 2017 e 2024 não remunerados e nem autorizados pela ANP. NTS propõe a classificação destes investimentos como sustaining CAPEX._x000a_Não há evidência de validação prévia pela ANP quanto à necessidade, eficiência ou aderência desses investimentos. A proposta não apresenta análise técnica individualizada dos ativos, nem comprovação de que foram essenciais à manutenção do sistema. A ausência de critérios objetivos para seleção e incorporação desses ativos à BRA como sustaining CAPEX pode gerar sobre-remuneração, onerando indevidamente os usuários._x000a__x000a_3-_x0009_Falta de Análise de Sensibilidade de Demanda_x000a_A proposta não apresenta estudos consistentes de demanda que justifiquem os investimentos projetados. Não há avaliação de cenários de contratação futura que sustentem a necessidade dos ativos; E tampouco se verifica a correlação entre os investimentos e o crescimento real do mercado, que se encontra estagnado principalmente a preços altos do gás._x000a_Essa lacuna metodológica fragiliza a justificativa dos investimentos, podendo resultar em ativos ociosos ou subutilizados, cuja remuneração será repassada aos usuários via tarifa._x000a__x000a_4-_x0009_Impacto Tarifário Desproporcional_x000a_Ao incluir os valores de CAPEX incorrido e planejado no fluxo de caixa, sem considerar as capacidades incrementais associadas aos projetos (que ainda não foram autorizadas), a NTS:_x000a_Eleva o numerador da fórmula tarifária (RMP), mas mantém o denominador (capacidade contratada) artificialmente baixo. O que resulta em tarifas mais altas, sem contrapartida proporcional de serviço._x000a_Essa distorção compromete a eficiência econômica do modelo e penaliza os usuários com tarifas infladas por ativos que ainda não prestam serviço._x000a__x000a_5-_x0009_Uniformização da Depreciação Acelerada_x000a_A aplicação de depreciação acelerada de 15 anos para todos os projetos de expansão, sem análise técnica individualizada, pode:_x000a_•_x0009_Não refletir a realidade operacional e contábil dos ativos;_x000a_•_x0009_Gerar remuneração excessiva em relação à vida útil real;_x000a_•_x0009_E comprometer a coerência regulatória, especialmente em ativos com características distintas._x000a_A ANP precisa estabelecer critérios claros para inclusão de ativos na BRA. Para evitar que ativos não autorizados ou sem viabilidade comprovada sejam incorporados ao fluxo de caixa e onerem as tarifas. Garantindo que os investimentos estejam alinhados com a realidade do mercado e não resultem em ativos ociosos_x000a_Recomenda-se exigir análise de demanda e sensibilidade para projetos futuros;_x000a_Tornar obrigatória a apresentação de: Estudos de demanda regional e nacional; Cenários de contratação firme e flexível; Análise de sensibilidade com diferentes níveis de utilização; Justificativa técnica e econômica da necessidade do ativo._x000a__x000a_(Segue continuação em arquivo anexo)"/>
    <s v="A proposta da NTS, ao incorporar investimentos futuros não autorizados e sem validação de demanda, antecipa impactos tarifários sem garantias de efetividade ou necessidade real. A ausência de análise de sensibilidade e de critérios técnicos individualizados para depreciação reforça a necessidade de revisão crítica pela ANP, com vistas à preservação da modicidade tarifária, da transparência e da eficiência regulatória."/>
  </r>
  <r>
    <s v="PETROBRAS"/>
    <x v="6"/>
    <s v="A NTS deve apresentar uma descrição detalhada e uma justificativa consistente para os valores informados, utilizando como referência os custos típicos do setor e benchmarks reconhecidos de melhores práticas internacionais. Acerca dos custos de faixas de servidão, por exemplo, é importante apresentar de forma segregada os custos de compartilhamento dos custos de conservação/manutenção."/>
    <s v="Somente a título de “Estudos e Projetos + Abertura de Mercado”, a NTS propõe cerca de R$ 660 milhões no ciclo 2026-2030 no OPEX do Malha SE, evidenciando a relevância de maior debate, maior transparência e maior detalhamento sobre os valores em consulta. Não obstante o valor, que é expressivo e carece de maior debate antes de ser aplicado, o custo de estudos e projetos só deveriam compor a RMP a partir do momento em que os ativos efetivamente entram em operação._x000a_Como OPEX do Malha SE, a NTS propõe cerca de R$ 2 bilhões no ciclo 2026-2030."/>
  </r>
  <r>
    <s v="Federação das Indústrias do Estado de São Paulo"/>
    <x v="6"/>
    <s v="É fundamental recalibrar o OPEX  e G&amp;A para que seus parâmetros sejam comparáveis entre as diferentes transportadoras, assegurando a observância dos princípios da eficiência e economicidade. As atividades recorrentes relacionadas à manutenção da integridade, como inspeções internas inteligentes (ILI) e inspeções por ultrassom magnético (PIG), devem ser classificadas como custos operacionais (OPEX) normais. Por outro lado, apenas investimentos que envolvam obras permanentes que ampliem ou substituam parte da infraestrutura, como lançadores, recebedores e substituições estruturais, devem ser considerados CAPEX e incorporados à Base Regulatória de Ativos (BRA)._x000a_Ao condicionar o reconhecimento de CAPEX apenas a ativos permanentes e necessários, promove-se uma segregação clara entre custos operacionais e de capital, o que contribui para a definição de tarifas justas, maior comparabilidade regulatória e segurança jurídica._x000a_A análise dos custos também deve incluir uma revisão adequada do rateio do OPEX nos contratos legados e um exame rigoroso de possíveis pleitos para reconhecimento de despesas anteriores, especialmente aquelas ligadas a iniciativas de abertura de mercado que não foram avaliadas anteriormente sob a perspectiva regulatória._x000a_"/>
    <s v="A aceitação de despesas operacionais muito superiores aos benchmarks nacionais e internacionais contraria o princípio da modicidade tarifária, além de ferir o princípio da eficiência estabelecido no artigo 37 da Constituição Federal. Também vai contra o regime de custo do serviço, que determina que apenas custos prudentes e eficientes devem compor a receita autorizada, conforme o teste do investimento prudente ._x000a_Dessa forma, despesas que ultrapassem os parâmetros de referência, assim como diferenças salariais que não possuam justificativa técnica adequada, devem ser excluídas do reconhecimento tarifário.. Essa prática protege a neutralidade econômica do regime, mantém o equilíbrio entre transportadoras e usuários e fortalece a conformidade da regulação com a legislação vigente."/>
  </r>
  <r>
    <s v="ASSOCIAÇÃO BRASILEIRA DE GERADORAS TERMELÉTRICAS - ABRAGET"/>
    <x v="6"/>
    <s v="Recomendamos uma descrição detalhada com as devidas justificativas para os valores informados pelas transportadoras, utilizando como referência os custos típicos do setor e benchmarks reconhecidos de melhores práticas internacionais._x000a__x000a_Acerca dos custos de faixas de servidão, por exemplo, é importante apresentar de forma segregada os custos de compartilhamento dos custos de conservação/manutenção._x000a_"/>
    <s v="É importante a apresentação de referências de custos típicos para melhor avaliação da eficiência da transportadora."/>
  </r>
  <r>
    <s v="Companhia de Gás de Santa Catarina - SCGÁS"/>
    <x v="6"/>
    <s v="Para o novo ciclo tarifário deve ser considerada a projeção dos custos de operação e manutenção, além das despesas gerais e administrativas. Qualquer projeção de custo, despesa ou investimento necessária para a determinação da Tarifa de Transporte deve adotar metodologias amplamente reconhecidas e adotadas pelo mercado. Os custos operacionais, de manutenção e administrativos das transportadoras apresentam valor expressivo, o que exige atenção criteriosa na análise da Receita Máxima Permitida (RMP) pela ANP. Além disso, as transportadoras pleiteiam o ressarcimento de gastos passados com iniciativas de abertura de mercado, sem que esses custos tenham sido submetidos a avaliação regulatória formal. Ao buscar reconhecimento de despesas pretéritas não reguladas, as transportadoras propõem uma mudança na lógica da regulação econômica, que deve ser considerada a fim de preservar a justiça tarifária e garantir eficiência na alocação dos recursos. A revisão extraordinária prevista na proposta condicionada à variação a maior de 30% entre o valor efetivamente incorrido pelo Transportador com custos de operação e manutenção e despesas gerais e administrativas e o valor projetado para o mesmo período tarifário deve ser avaliada minuciosamente pela ANP, com justificativas que suportem tamanha variação em relação ao previsto. Da mesma forma, a revisão extraordinária deverá considerar a variação a menor de 30% entre o valor efetivamente incorrido pelo Transportador com custos de operação e  manutenção e despesas gerais e administrativas e o valor projetado para o mesmo período tarifário._x000a_"/>
    <s v="Em ambientes de monopólio natural, como o transporte de gás, cabe à ANP verificar se os custos apresentados pelas transportadoras são razoáveis, já que não há concorrência para incentivar eficiência. A regulação por incentivos busca melhorar a operação e, para isso, é preciso acompanhar a evolução dos custos operacionais (OPEX) e usar ferramentas como benchmarking e análises históricas para identificar níveis eficientes de gastos. A análise da ANP deve verificar também o adequado rateio da projeção de opex no fluxo de caixa, considerando que a transportadora tem opex em contratos legados. Entende-se como melhor indutor de custos o km e o diâmetro. _x000a_A revisão extraordinária prevista na proposta, condicionada à variação superior a 30% entre os custos efetivamente incorridos pelo transportador e os valores projetados para o mesmo período tarifário, seja analisada com rigor pela ANP. Tal variação significativa exige comprovação técnica e documental que sustente sua ocorrência, evitando distorções na formação da Receita Máxima Permitida (RMP). Da mesma forma, é essencial que a revisão extraordinária também seja considerada a favor da modicidade tarifária quando houver nas variações de 30% dos custos, assegurando que ganhos de eficiência ou reduções de custo sejam refletidos em benefício dos usuários. Esse tratamento simétrico reforça a credibilidade do processo regulatório, promove equilíbrio tarifário e garante que a regulação por incentivos funcione de forma justa e transparente."/>
  </r>
  <r>
    <s v="Zenergas Consultoria Empresarial em Energia e Regulação Ltda"/>
    <x v="6"/>
    <s v="Os valores de OPEX devem ter  parâmetros comparáveis entre transportadoras e aderência aos princípios da eficiência e economicidade._x000a_Deve-se classificar as atividades recorrentes de integridade (ILI/PIG) como OPEX operacional, enquanto apenas obras permanentes que ampliem ou substituam infraestrutura (ex.: lançadores, recebedores, substituições estruturais) devem ser tratadas como CAPEX e integradas à Base Regulatória de Ativos (BRA). Valores pouco documentados foram apresentados pela transportadora como CAPEX sem que ativos permanentes tenham, de fato, sido incorporados à BRA._x000a_O critério de classificação deve  estar em consonância com o princípio do used &amp; useful e com a modicidade tarifária, evitando que despesas rotineiras sejam indevidamente capitalizadas e repassadas aos usuários como investimento. Ao condicionar o reconhecimento de CAPEX apenas a ativos permanentes e necessários, garante-se a correta segregação entre custos operacionais e de capital, promovendo tarifas justas, comparabilidade regulatória e segurança jurídica._x000a_Adicionalmente, é essencial que a ANP assegure tratamento simétrico nas revisões extraordinárias, de forma que variações relevantes — positivas ou negativas — de custos operacionais e administrativos em relação às projeções tarifárias sejam devidamente refletidas nas tarifas, promovendo equilíbrio e transparência regulatória._x000a_A análise de custos deve incluir também a verificação do adequado rateio de OPEX nos contratos legados, bem como o escrutínio de eventuais pleitos de reconhecimento de despesas pretéritas, especialmente aquelas vinculadas a iniciativas de abertura de mercado que não foram previamente avaliadas sob a ótica regulatória. A incorporação desses custos ex post configuraria desvio do regime de custo do serviço, comprometendo a modicidade tarifária e a justiça distributiva entre transportadoras e usuários._x000a__x000a_"/>
    <s v="Os valores de referência na literatura internacional situam o OPEX eficiente na faixa de R$ 70–125 mil/km·ano, no entanto, os valores apresentados pela transportadora ultrapassam, sem justificativa, a referência aplicável. _x000a__x000a_A aceitação de despesas operacionais em patamar significativamente superior a benchmarks nacionais e internacionais afronta o princípio da modicidade tarifária, bem como os princípios da eficiência previsto no art. 37 da Constituição Federal. Além disso, viola a lógica do regime de custo do serviço, segundo o qual apenas custos prudentes e eficientes podem compor a receita permitida (prudent investment test)._x000a_Portanto, despesas acima dos parâmetros de referência ou discrepâncias salariais sem justificativa adequada devem ser desconsideradas, assegurando que apenas custos necessários sejam reconhecidos na BRA e refletidos nas tarifas. Tal medida preserva a neutralidade econômica do regime, garante equilíbrio entre transportadoras e usuários e reforça a conformidade da regulação com os marcos legais vigentes._x000a__x000a_"/>
  </r>
  <r>
    <m/>
    <x v="12"/>
    <s v="incorporação desses custos ex post configuraria desvio do regime de custo do serviço, comprometendo a modicidade tarifária e a justiça distributiva entre transportadoras e usuários."/>
    <m/>
  </r>
  <r>
    <s v="ABIVIDRO - Associação Brasileira das Indústrias de Vidro"/>
    <x v="6"/>
    <s v="Contribuições:_x000a_Para proteger os usuários e garantir modicidade tarifária, apenas custos prudentes, necessários e eficientes devem ser considerados nas projeções de operação e manutenção (O&amp;M) e despesas gerais e administrativas (G&amp;A). O reconhecimento de despesas passadas, especialmente aquelas associadas a iniciativas de abertura de mercado, deve ser submetido à avaliação rigorosa da ANP, evitando incorporação de custos não regulados que possam inflar indevidamente as tarifas._x000a_Atividades recorrentes de integridade, como inspeções internas (ILI/PIG), devem ser classificadas como OPEX operacional, enquanto apenas obras permanentes que ampliem ou substituam infraestrutura, como lançadores, recebedores ou substituições estruturais, devem ser tratadas como CAPEX e incorporadas à Base Regulatória de Ativos (BRA)._x000a_Variações relevantes entre os custos efetivamente incorridos e as projeções tarifárias devem ser refletidas de forma simétrica nas revisões extraordinárias, garantindo transparência, previsibilidade e equilíbrio regulatório, promovendo tarifas justas, comparabilidade entre transportadoras e segurança jurídica no sistema de transporte de gás natural._x000a_"/>
    <s v="Justificativa_x000a_A projeção dos custos de operação e manutenção (O&amp;M) e das despesas gerais e administrativas (G&amp;A) deve refletir apenas gastos prudentes, necessários e eficientes, alinhados a referências nacionais e internacionais. Custos acima do nível considerado eficiente devem ser ajustados ou tecnicamente justificados._x000a_Despesas sem fundamentação adequada, especialmente relacionadas a pessoal, afrontam o princípio da modicidade tarifária e da eficiência previstos na legislação, e não devem ser incluídas na Receita Máxima Permitida (RMP)._x000a_A ANP deve verificar o adequado rateio do OPEX nos contratos legados e nos fluxos de caixa, considerando indicadores como km e diâmetro. Variações relevantes entre custos efetivamente incorridos e projeções devem ser analisadas com rigor técnico, garantindo que ganhos de eficiência ou reduções de custos sejam refletidos em benefício dos usuários. Essa abordagem assegura neutralidade econômica, equilíbrio entre transportadoras e consumidores, transparência e credibilidade regulatória._x000a_"/>
  </r>
  <r>
    <s v="Quantum do Brasil"/>
    <x v="6"/>
    <s v="Recomenda-se que a ANP verifique se os custos de O&amp;M e G&amp;A apresentados pela NTS para o período 2026-2030 correspondem a praticas eficientes, uma vez que, a partir do estabelecido na normativa setorial, os custos projetados devem atender premissas de eficiências._x000a_Também recomenda-se a exclusão dos itens “estudos preliminares de viabilidade do Gasoduto Triângulo Mineiro” e “estudos preliminares de viabilidade do projeto DB II” da projeção dos custos de O&amp;M e G&amp;A e a exclusão do item “abertura de mercado – Passado Despesas Gerais e Administrativas” da projeção dos custos de O&amp;M e G&amp;A."/>
    <s v="A justificativa para as contribuições propostas para esta seção está detalhada no relatório &quot;Contrib Quantum - CP 08 2025&quot; enviado por e-mail.   "/>
  </r>
  <r>
    <s v="Salomon Consultoria"/>
    <x v="6"/>
    <s v="Recomenda-se que a ANP proceda a recalibração  dos custos operacionais (OPEX) das transportadoras, assegurando parâmetros comparáveis entre agentes e aderência aos princípios da eficiência e economicidade._x000a_As atividades rotineiras e de integridade operacional (tais como in-line inspection – ILI, pigging, monitoramento de corrosão, inspeções de válvulas e testes de estanqueidade) devem ser classificadas como OPEX, e não como CAPEX, uma vez que não ampliam a capacidade nem prolongam substancialmente a vida útil da infraestrutura existente.    Somente obras permanentes que resultem em substituição estrutural ou ampliação de capacidade física, como lançadores, recebedores ou recomposição integral de trechos, devem ser enquadradas como investimentos (CAPEX) e integradas à Base Regulatória de Ativos (BRA)_x000a_Esse critério está em consonância com o princípio do used &amp; useful e com a modicidade tarifária, evitando a capitalização iondevida de despesas rotineiras e o consequente repasse injustificado aos usuários._x000a_Adicionalmente, é essencial que a ANP assegure tratamento simétrico nas revisões extraordinárias, de forma que variações relevantes — positivas ou negativas — de custos operacionais e administrativos em relação às projeções tarifárias sejam devidamente refletidas nas tarifas, promovendo equilíbrio e transparência regulatória._x000a_A análise de custos deve também contemplar a verificação do adequado rateio de OPEX nos contratos legados e  glosa de eventuais pleitos de reconhecimento de despesas pretéritas sem prévia aprovação regulatória, especialmente aquelas vinculadas a iniciativas comerciais ou de abertura de mercado.A incorporação desses custos ex post configuraria desvio do regime de custo do serviço, comprometendo a modicidade tarifária e a justiça distributiva entre transportadoras e usuáriosPor fim, considerando referências internacionais consolidadas, o OPEX eficiente situa-se na faixa de R$ 70 a 125 mil/km·ano. Na Malha Sudeste (NTS), os custos atuais superam significativamente esse parâmetro, o que requer ajustes ou, ao menos, justificativas técnicas detalhadas e auditáveis pela ANP.    A aceitação de custos em patamar acima dos benchmarks afronta os princípios da eficiência e economicidade (art. 37 da Constituição Federal) e do prudent investment test, devendo a Agência glosar despesas desproporcionais e assegurar que apenas custos necessários e comprovadamente eficientes sejam reconhecidos na BRA e refletidos nas tarifas."/>
    <s v="Observa-se que a transportadora NTS incluiu na projeção de custos de O&amp;M e G&amp;A despesas associadas à abertura de mercado, inclusive valores históricos. Essa prática é incompatível com o regime de revenue cap aplicável ao transporte de gás natural, que define uma Receita Máxima Permitida desvinculada dos custos efetivamente incorridos após a revisão tarifária. De acordo com o modelo regulatório vigente, a transportadora que é responsável pela eficiência e gestão dos custos, de modo que o reconhecimento de despesas passadas distorce o incentivo regulatório e impõe aos usuários riscos que cabem exclusivamente à transportadora. Ademais, a Resolução ANP nº 15/2014 restringe as projeções tarifárias a custos futuros, não contemplando a inclusão de despesas pretéritas._x000a_Constata-se também a inclusão, pela NTS, de custos de estudos preliminares na projeção de O&amp;M e G&amp;A, em desacordo com a normativa tarifária. Essa metodologia cria risco de duplicidade, pois os valores poderão ser novamente reconhecidos como investimento em etapas posteriores, resultando em dupla remuneração pelos usuários. Para evitar esse desequilíbrio, a ANP deve definir critério único de reconhecimento, garantindo que tais custos sejam considerados apenas como parte dos investimentos, conforme previsto na Resolução ANP nº 15/2014._x000a_Vale ressaltar que a referência internacional consolidada situa o OPEX eficiente na faixa de R$ 70–125 mil/km·ano._x000a_Na Malha Nordeste, entretanto, o custo por km ultrapassa esse teto em cerca de 75%, o que exige ajuste ou, no mínimo, justificativa técnica robusta._x000a_A aceitação de despesas operacionais em patamar significativamente superior a benchmarks nacionais e internacionais afronta o princípio da modicidade tarifária, bem como os princípios da eficiência previsto no art. 37 da Constituição Federal. Além disso, viola a lógica do regime de custo do serviço, segundo o qual apenas custos prudentes e eficientes podem compor a receita permitida (prudent investment test)._x000a_Portanto, despesas acima dos parâmetros de referência ou discrepâncias salariais sem justificativa adequada devem ser desconsideradas, assegurando que apenas custos necessários sejam reconhecidos na BRA e refletidos nas tarifas. Tal medida preserva a neutralidade econômica do regime, garante equilíbrio entre transportadoras e usuários e reforça a conformidade da regulação com os marcos legais vigentes."/>
  </r>
  <r>
    <m/>
    <x v="12"/>
    <s v="modicidade tarifária e a justiça distributiva entre transportadoras e usuáriosPor fim, considerando referências internacionais consolidadas, o OPEX eficiente situa-se na faixa de R$ 70 a 125 mil/km·ano. Na Malha Sudeste (NTS), os custos atuais superam significativamente esse parâmetro, o que requer ajustes ou, ao menos, justificativas técnicas detalhadas e auditáveis pela ANP.    A aceitação de custos em patamar acima dos benchmarks afronta os princípios da eficiência e economicidade (art. 37 da Constituição Federal) e do prudent investment test, devendo a Agência glosar despesas desproporcionais e assegurar que apenas custos necessários e comprovadamente eficientes sejam reconhecidos na BRA e refletidos nas tarifas."/>
    <s v="superior a benchmarks nacionais e internacionais afronta o princípio da modicidade tarifária, bem como os princípios da eficiência previsto no art. 37 da Constituição Federal. Além disso, viola a lógica do regime de custo do serviço, segundo o qual apenas custos prudentes e eficientes podem compor a receita permitida (prudent investment test)._x000a_Portanto, despesas acima dos parâmetros de referência ou discrepâncias salariais sem justificativa adequada devem ser desconsideradas, assegurando que apenas custos necessários sejam reconhecidos na BRA e refletidos nas tarifas. Tal medida preserva a neutralidade econômica do regime, garante equilíbrio entre transportadoras e usuários e reforça a conformidade da regulação com os marcos legais vigentes."/>
  </r>
  <r>
    <s v="ARM consultoria"/>
    <x v="6"/>
    <s v="Recalibrar OPEX por benchmarks físicos (km, diâmetro) e classificar ILI/PIG como OPEX recorrente; CAPEX apenas para obras permanentes (lançadores/recebedores, substituições). Assegurando parâmetros comparáveis entre transportadoras e aderência aos princípios da eficiência._x000a__x000a_Deve-se classificar as atividades recorrentes de integridade (ILI/PIG) como OPEX operacional, enquanto apenas obras permanentes que ampliem ou substituam infraestrutura (ex.: lançadores, recebedores, substituições estruturais) devem ser tratadas como CAPEX e integradas à Base Regulatória de Ativos (BRA)._x000a__x000a_Esse critério está em consonância com o princípio do used &amp; useful e com a modicidade tarifária, evitando que despesas rotineiras sejam indevidamente capitalizadas e repassadas aos usuários como investimento. _x000a__x000a_Não se deve condicionar o reconhecimento de CAPEX apenas a ativos permanentes e necessários, A correta segregação entre custos operacionais e de capital, promove tarifas justas, comparabilidade regulatória e segurança jurídica._x000a__x000a_É essencial assegurar um tratamento simétrico nas revisões extraordinárias, de forma que variações relevantes — positivas ou negativas - de custos operacionais e administrativos em relação às projeções tarifárias sejam devidamente refletidas nas tarifas, promovendo equilíbrio e transparência regulatória._x000a__x000a_A análise de custos deve incluir também a verificação do adequado rateio de OPEX nos contratos legados, bem como, eventuais pleitos de reconhecimento de despesas, especialmente aquelas vinculadas a iniciativas de abertura de mercado que não foram previamente avaliadas sob a ótica regulatória. A incorporação desses custos ex post configuraria desvio do regime de custo do serviço, comprometendo a modicidade tarifária e a justiça distributiva entre transportadoras e usuários._x000a_"/>
    <s v="A faixa R$ 70–125 mil/km·ano é referência internacional consolidada; na Malha SE, o OPEX por km supera o teto, devendo ser ajustado/justificado. _x000a__x000a_No caso da TBG se identifica gastos com despesa de pessoal cerca de de 3 vezes maior que a TAG e NTS o que deve ser objeto de glosa pela ANP caso não seja plenamente justificado por alguma singularidade das instalações._x000a__x000a_A aceitação de despesas operacionais em patamar significativamente superior a benchmarks nacionais e internacionais afronta o princípio da modicidade tarifária e da eficiência previsto no art. 37 da Constituição Federal. Além disso, viola a lógica do regime de custo do serviço, segundo o qual apenas custos prudentes e eficientes podem compor a receita permitida._x000a__x000a_Despesas acima dos parâmetros de referência ou discrepâncias salariais sem justificativa adequada devem ser desconsideradas, assegurando que apenas custos necessários sejam reconhecidos na BRA e refletidos nas tarifas. Tal medida preserva a neutralidade econômica do regime, garante equilíbrio entre transportadoras e usuários e reforça a conformidade da regulação com os marcos legais vigentes._x000a_"/>
  </r>
  <r>
    <m/>
    <x v="12"/>
    <s v="A análise de custos deve incluir também a verificação do adequado rateio de OPEX nos contratos legados, bem como, eventuais pleitos de reconhecimento de despesas, especialmente aquelas vinculadas a iniciativas de abertura de mercado que não foram previamente avaliadas sob a ótica regulatória. A incorporação desses custos ex post configuraria desvio do regime de custo do serviço, comprometendo a modicidade tarifária e a justiça distributiva entre transportadoras e usuários._x000a_"/>
    <m/>
  </r>
  <r>
    <s v="Abegás - Associação Brasileira das Empresas Distribuidoras de Gás Canalizado"/>
    <x v="6"/>
    <s v="Para o novo ciclo tarifário deve ser considerada a projeção dos custos de operação e manutenção, além das despesas gerais e administrativas. Qualquer projeção de custo, despesa ou investimento necessária para a determinação da Tarifa de Transporte deve adotar metodologias amplamente reconhecidas e adotadas pelo mercado._x000a_Os custos operacionais, de manutenção e administrativos das transportadoras apresentam valor expressivo, o que exige atenção criteriosa na análise da Receita Máxima Permitida (RMP) pela ANP. _x000a_Além disso, as transportadoras pleiteiam o ressarcimento de gastos passados com iniciativas de abertura de mercado, sem que esses custos tenham sido submetidos a avaliação regulatória formal. Ao buscar reconhecimento de despesas pretéritas não reguladas, as transportadoras propõem uma mudança na lógica da regulação econômica, que deve ser considerada a fim de preservar a justiça tarifária e garantir eficiência na alocação dos recursos._x000a_A revisão extraordinária prevista na proposta condicionada à variação a maior de 30% entre o valor efetivamente incorrido pelo Transportador com custos de operação e manutenção e despesas gerais e administrativas e o valor projetado para o mesmo período tarifário deve ser avaliada minuciosamente pela ANP, com justificativas que suportem tamanha variação em relação ao previsto. Da mesma forma, a revisão extraordinária deverá considerar a variação a menor de 30% entre o valor efetivamente incorrido pelo Transportador com custos de operação e manutenção e despesas gerais e administrativas e o valor projetado para o mesmo período tarifário._x000a_Cabe destacar que as contribuições não são exaustivas, dado o mencionado nos comentários adicionais."/>
    <s v="Em ambientes de monopólio natural, como o transporte de gás, cabe à ANP verificar se os custos apresentados pelas transportadoras são razoáveis. _x000a_Conforme definido no Decreto  10.712/2021, considera-se gastos eficientes: “custos, despesas e investimentos em capital incorridos em bases econômicas, necessários e suficientes para a prestação do serviço ou para o exercício da atividade”_x000a_Assim, a regulação indica que essa avaliação de eficiência deve ser adotada.  É preciso, portanto, acompanhar a evolução dos custos operacionais (OPEX) e usar ferramentas como benchmarking e análises históricas para identificar níveis eficientes de gastos._x000a_A análise da ANP deve verificar também o adequado rateio da projeção de opex no fluxo de caixa, considerando que a transportadora tem opex em contratos legados. _x000a_Entende-se como indutores preliminares à serem utilizados, sem prejuízo de metodologias mais elaboradas, a avaliação de custos que consideram o km e o diâmetro. _x000a_A revisão extraordinária prevista na proposta, condicionada à variação superior a 30% entre os custos efetivamente incorridos pelo transportador e os valores projetados para o mesmo período tarifário, seja analisada com rigor pela ANP. Tal variação significativa exige comprovação técnica e documental que sustente sua ocorrência, evitando distorções na formação da Receita Máxima Permitida (RMP)._x000a_Da mesma forma, é essencial que a revisão extraordinária também seja considerada a favor da modicidade tarifária quando houver nas variações de 30% dos custos, assegurando que ganhos de eficiência ou reduções de custo sejam refletidos em benefício dos usuários considerando tratar-se de metodologia Receita Máxima Permitida (RMP). Esse tratamento simétrico reforça a credibilidade do processo regulatório, promove equilíbrio tarifário e garante que a regulação por incentivos funcione de forma justa e transparente."/>
  </r>
  <r>
    <m/>
    <x v="12"/>
    <m/>
    <s v="considerando tratar-se de metodologia Receita Máxima Permitida (RMP). Esse tratamento simétrico reforça a credibilidade do processo regulatório, promove equilíbrio tarifário e garante que a regulação por incentivos funcione de forma justa e transparente."/>
  </r>
  <r>
    <s v="Quantum do Brasil"/>
    <x v="6"/>
    <s v="Recomenda-se que a ANP verifique se os custos de O&amp;M e G&amp;A apresentados pela NTS para o período 2026-2030 correspondem a praticas eficientes, uma vez que, a partir do estabelecido na normativa setorial, os custos projetados devem atender premissas de eficiências._x000a_Também recomenda-se a exclusão dos itens “estudos preliminares de viabilidade do Gasoduto Triângulo Mineiro”, “estudos preliminares de viabilidade do projeto DB II” e do item “abertura de mercado – Passado Despesas Gerais e Administrativas” da projeção dos custos de O&amp;M e G&amp;A"/>
    <s v="A justificativa da contribuição desta secção é desenvolvida no documento Contrib Quantum – CP 08 2025 enviado por mail."/>
  </r>
  <r>
    <s v="Mitsui Gás e Energia do Brasil Ltda."/>
    <x v="6"/>
    <s v="Benchmarking dos custos (O&amp;M e D&amp;A)  e Custo de oportunidade (regulaçao por incentivos). Ou seja, a partir de custos eficiêntes estimular os transportadores e eficência no OPEX, mantida a operação segura e com qualidade._x000a_"/>
    <s v="Nesse caso, deveria ser avaliado os custos eficientes tanto para O&amp;M, quanto para G&amp;A, se possível com estudo de benchmarks comparáveis a realidade brasileira, bem como a comparação entre os custos propostos entre as próprias transportadoras._x000a__x000a_A partir de uma propositura de custos eficientes, estimular a economicidade na gestão dos custos e despesas, como observamos em diversas regulações por incentivos, mas sem perder de vista a segurança das instalações e qualidade na prestação do serviço._x000a_"/>
  </r>
  <r>
    <s v="ASPACER E ANFACER"/>
    <x v="6"/>
    <s v="Sugere-se que a ANP exija da NTS a apresentação detalhada dos custos projetados de O&amp;M e G&amp;A para o ciclo tarifário 2026–2030, segregados por natureza de despesa, centro de custo e função, nos termos do art. 7º, III, da Resolução ANP nº 15/2014."/>
    <s v="A proposta tarifária da NTS não apresenta, de forma estruturada, a composição detalhada dos custos operacionais e administrativos, tampouco evidencia os critérios utilizados para sua projeção. Considerando que tais custos impactam diretamente o nível tarifário, é imprescindível que sejam avaliados quanto à sua eficiência e razoabilidade. A ANP deve estabelecer diretrizes para análise comparativa com padrões de mercado, inclusive com benchmarks internacionais, promovendo a adoção de práticas de gestão eficientes e a eliminação de despesas incompatíveis com o princípio da modicidade tarifária."/>
  </r>
  <r>
    <s v="Instituto Brasileiro de Petróleo e Gás"/>
    <x v="6"/>
    <s v="Avaliamos que a NTS deve apresentar uma descrição detalhada e uma justificativa robusta e consistente para os valores informados, tomando como referência as referências de custos usualmente adotadas no setor, bem como benchmarks internacionais reconhecidos e amplamente difundidos. No que se refere às faixas de servidão, consideramos essencial que sejam discriminados de forma separada os custos associados ao compartilhamento das despesas de conservação e manutenção."/>
    <s v="Na rubrica “Estudos e Projetos + Abertura de Mercado”, a NTS propõe cerca de R$ 660 milhões no ciclo 2026-2030 no OPEX do Malha SE, o que reforça a relevância de um maior debate, mais transparência e maior nível de detalhamento acerca dos valores em consulta. Além do valor, que é bastante expressivo e que carece de maior debate antes de sua efetiva aplicação, a nossa avaliação é de que o custo de estudos e projetos só deveriam compor a Receita Máxima Permitida a partir do momento em que os ativos efetivamente entram em operação. Como OPEX do Malha SE, a NTS está propondo cerca de R$ 2 bilhões no ciclo 2026-2030."/>
  </r>
  <r>
    <s v="Companhia de Gás do Estado de Mato Grosso do Sul - MSGÁS"/>
    <x v="6"/>
    <s v="Em relação ao 1º Ciclo Regulatório, todos os itens de OPEX tiveram aumento exponencial, já no primeiro ano do 2º Ciclo. A título de exemplo, Custo de Pessoal sai de R$ 141.355 Mil (2024) para R$ 282.754 Mil (2026). A expressividade dos números apresentados, aliada à incerteza quanto à metodologia a ser adotada pela ANP durante o processo de revisão tarifária gera insegurança para os usuários do serviço, quanto à adequação das tarifas a serem praticadas."/>
    <s v="Em relação ao 1º Ciclo Regulatório, todos os itens de OPEX tiveram aumento exponencial, já no primeiro ano do 2º Ciclo. A título de exemplo, Custo de Pessoal sai de R$ 141.355 Mil (2024) para R$ 282.754 Mil (2026). A expressividade dos números apresentados, aliada à incerteza quanto à metodologia a ser adotada pela ANP durante o processo de revisão tarifária gera insegurança para os usuários do serviço, quanto à adequação das tarifas a serem praticadas."/>
  </r>
  <r>
    <s v="3S Consultoria"/>
    <x v="6"/>
    <s v="Recalibrar OPEX com benchmarks físicos (km, diâmetro) e classificar atividades recorrentes de integridade (ILI/PIG) como OPEX. CAPEX deve se restringir a obras permanentes (lançadores/recebedores, substituições estruturais) que ampliem ou substituam infraestrutura e, então, integrar a BRA. Essa segregação evita capitalizar despesas rotineiras, melhora comparabilidade e reforça a modicidade._x000a_Deve haver tratamento simétrico em revisões extraordinárias para refletir variações relevantes de OPEX. É essencial checar rateio adequado nos contratos legados e evitar a incorporação ex post de despesas não avaliadas, sob pena de desvio do regime de custo do serviço._x000a_"/>
    <s v="43. Projeção de O&amp;M e G&amp;A_x000a_Justificativa_x000a_Benchmarks internacionais situam OPEX eficiente na faixa de R$ 70–125 mil/km·ano. Desvios significativos ou discrepâncias salariais entre operadoras, sem justificativas técnicas, devem ser glosados para proteger a modicidade e a eficiência (art. 37 da CF). Somente custos necessários e prudentes devem compor a receita permitida, preservando neutralidade econômica e equilíbrio entre transportadoras e usuários."/>
  </r>
  <r>
    <s v="ABRACE Energia"/>
    <x v="6"/>
    <s v="A proposta de OPEX das transportadoras não são subsidiadas por análise que justifiquem os números apresentados. _x000a_No caso da NTS, os números do custo histórico realizado são significativamente menores que aqueles pleiteados.  Nos últimos 3 anos, o OPEX girou em torno de R$ 500 milhões.  A proposta salta para valores acima de R$ 700 milhões (sendo R$ 951 para 2026). Nota-se que nesta comparação se deve considerar as receitas referente a OPEX dos contratos legados. _x000a_Considerando a falta de dados para benchmarks, sugerimos a utilização do melhor índice de custo unitário histórico para a projeção dos custos futuros._x000a_Propomos a utilização do índice OPEX/m. Ao utilizar o melhor valor histórico, o regulador incentiva a operação mais eficiente pelos transportadores. Do custo total, deve ser deduzido as receitas de OPEX previstos pelos contratos legados._x000a_Utilizando essa metodologia, verificamos relevante redução do OPEX proposto pelas transportadoras. No caso da NTS, redução de 66%. Já na TAG, de 11%._x000a_Importante mencionar que o risco de custos operacionais é do transportador. Custos realizado acima do aprovado, NÃO devem ensejar revisão tarifária extraordinária, conforme proposto. Tampouco custos realizados abaixo daquele aprovado devem ser revertidos à Conta regulatória. Caso contrário, o regime de regulação seria por Cost plus, e não revenue cap conforme determinado pela Lei do Gás."/>
    <s v="O cálculo dos custos operacionais, de manutenção e administrativos das transportadoras representa mais de 20% da receita proposta aos usuários nos pleitos tarifários. Trata-se de um montante significativo que não pode ser negligenciado na análise, principalmente considerando a regulação por incentivos e critérios de eficiência como se espera da regulação. Neste sentido, como em atividades naturalmente monopolísticas não há incentivos no próprio ambiente de mercado para que a empresa prestadora do serviço busque ganhos de eficiência, cabe ao regulador incentivá-las para que a atividade seja exercida aproximando-se, ao máximo, de uma atividade concorrencial._x000a_Nesta acepção, a regulação por incentivos deve estimular a eficiência na operação dos ativos, a partir de análise histórica dos custos operacionais comparando-os a benchmarks setoriais e até mesmo internacionais, de modo a incorporar os ganhos de eficiência. Isso posto, pelas propostas ora em análise não nos parece razoável os valores pleiteados pelas transportadoras para o Opex, os quais estão muito superiores aos custos históricos apresentados nos memoriais de cálculo dos contratos legados._x000a_O valor do OPEX para o contrato Malhas Sudeste é de R$ 228 milhões anuais (valores atualizados para 2025), em contrapartida a NTS apresentou uma proposta de R$ 553 milhões (média anual), um aumento superior a 140%. Para o Malhas Nordeste, o valor que consta na memória de cálculo é de R$ 325 milhões por ano, ao passo que a TAG apresentou a proposta de R$ 446 milhões, representando um acréscimo de aproximadamente 40%. Para a TBG, o valor proposto nesta revisão tarifária foi R$ 480 milhões por ano, 13% maior ao praticado no último ciclo regulatório, R$ 428 milhões (valores na base dez/25). _x000a_Ainda, as transportadoras pedem o ressarcimento de valores passados relacionados a gastos com iniciativas de abertura de mercado, sem justificar técnica-economicamente as ações tomadas para esta finalidade. As transportadoras, portanto, propõem uma inovação na lógica da regulação econômica ao buscar o reconhecimento de custos pretéritos que não foram previamente regulados, o que deve ser corrigido de modo a garantir resultados justos e eficientes._x000a_Finalmente, não enxergamos qualquer sentido no pedido de repasse (via RTE ou Conta Regulatória) de custos realizados maiores que aqueles aprovados pelo regulador. Essa lógica pleiteada torna a regulação por custo de serviço, notadamente contrária à Receita Máxima Permitida definida pela Lei do Gás e às boas práticas regulatórias. "/>
  </r>
  <r>
    <m/>
    <x v="12"/>
    <m/>
    <s v="Ainda, as transportadoras pedem o ressarcimento de valores passados relacionados a gastos com iniciativas de abertura de mercado, sem justificar técnica-economicamente as ações tomadas para esta finalidade. As transportadoras, portanto, propõem uma inovação na lógica da regulação econômica ao buscar o reconhecimento de custos pretéritos que não foram previamente regulados, o que deve ser corrigido de modo a garantir resultados justos e eficientes._x000a_Finalmente, não enxergamos qualquer sentido no pedido de repasse (via RTE ou Conta Regulatória) de custos realizados maiores que aqueles aprovados pelo regulador. Essa lógica pleiteada torna a regulação por custo de serviço, notadamente contrária à Receita Máxima Permitida definida pela Lei do Gás e às boas práticas regulatórias. "/>
  </r>
  <r>
    <s v="CBIE Advisory "/>
    <x v="6"/>
    <s v="Chama a atenção o fato de apresentarem valores estáticos quando desconsiderados os gatos com Novos Negócios, Abertura de Mercado e GASIG. É necessário apresentar projeções confiáveis, aplicando as melhores práticas a fim de se evitar distorções tarifárias. _x000a_"/>
    <s v="Referências desatualizadas de custos de O&amp;M e despesas G&amp;A tem impacto direto sobre o computo de tarifas"/>
  </r>
  <r>
    <s v="CSN - COMPANHIA SIDERURGICA NACIONAL"/>
    <x v="6"/>
    <s v="Mesma abordagem já adotada para os investimentos, a inclusão de O&amp;M e G&amp;A para ativos ainda não autorizados ou em fase de desenvolvimento pode gerar impacto tarifário antecipado, especialmente se esses ativos não forem aprovados ou não entrarem em operação conforme o previsto. A ANP deve validar esses custos com base em critérios técnicos e regulatórios antes de permitir sua remuneração via tarifa._x000a_A relação OPEX/CAPEX dos ativos legados, que ultrapassa 70%, está não apenas acima dos benchmarks internacionais, mas também supera significativamente os índices observados nos projetos de expansão da própria NTS. Essa discrepância evidencia uma possível ineficiência na gestão operacional dos ativos herdados e levanta preocupações quanto à alocação adequada de custos. É fundamental que a ANP promova auditorias independentes e reavalie os critérios de elegibilidade dos custos operacionais, garantindo que apenas ativos úteis e em operação componham a BRA, e que os valores de OPEX reflitam a realidade técnica e econômica do setor, evitando dupla remuneração e assegurando a modicidade tarifária._x000a_"/>
    <s v="A inclusão antecipada de custos de O&amp;M e G&amp;A para ativos ainda não autorizados ou em fase de desenvolvimento, sem validação técnica e regulatória pela ANP, pode replicar o mesmo problema observado nos ativos legados, cuja relação OPEX/CAPEX ultrapassa 70%. Esse percentual elevado, acima de benchmarks internacionais e dos próprios projetos de expansão da NTS, evidencia riscos de ineficiência e alocação inadequada de custos. Para evitar impactos tarifários indevidos e garantir a modicidade tarifária, é essencial que a ANP condicione a remuneração desses custos à efetiva entrada em operação dos ativos e à comprovação de sua utilidade pública, mediante auditorias e critérios técnicos claros."/>
  </r>
  <r>
    <s v="PETROBRAS"/>
    <x v="13"/>
    <s v="A NTS deveria considerar um único Cenário de Capacidade de Referência, com base na real demanda do mercado. "/>
    <s v="De forma a imprimir uma maior isonomia entre os carregadores, a Transportadora deveria considerar um Cenário de Capacidade de Referência único, para fins de cálculo das tarifas de transporte, de forma aderente à real demanda do mercado. Ou seja, para fins de cálculo tarifário, deveria ser considerado um único denominador que reflita a real demanda por capacidade do mercado de gás natural. "/>
  </r>
  <r>
    <s v="Federação das Indústrias do Estado de São Paulo"/>
    <x v="13"/>
    <s v="No caso dos gasodutos que não fazem parte dos Contratos Legados, o volume usado para o cálculo da tarifa deve ser a média das capacidades contratadas ao longo dos últimos quatro anos, englobando contratos com durações anual, trimestral, mensal e diária. As diferenças entre o volume previsto e o efetivamente realizado precisam ser registradas em uma Conta Regulatória, com ajuste e compensação no exercício seguinte, considerando o período-base de 1º de outubro a 30 de setembro._x000a_Quanto aos Contratos Legados ainda vigentes, a tarifa deve refletir completamente o compromisso de volume original assumido pela Petrobras sob o regime ship-or-pay. Isso inclui não apenas a receita, mas também o risco relacionado à demanda, que foi precificado integralmente nos contratos e não deve ser transferido para outros usuários do sistema de transporte. Eventuais custos decorrentes desse risco devem ser tratados exclusivamente entre Petrobras e as transportadoras, em âmbito privado._x000a_"/>
    <s v="_x000a_É crucial separar claramente os ativos vinculados aos Contratos Legados daqueles submetidos ao novo regime regulatório para manter a modicidade das tarifas e a estabilidade do mercado de gás natural. No caso dos ativos legados, a Petrobras assumiu compromissos contratuais do tipo ship-or-pay, que garantiram a receita e o volume mínimo, riscos esses que foram completamente remunerados ao longo dos contratos e não devem ser repassados para distribuidoras e consumidores finais. Eventuais custos decorrentes desses contratos devem ser tratados exclusivamente entre Petrobras e as transportadoras, sem impactar o mercado em geral._x000a_Para os ativos que não fazem parte dos contratos legados, a aplicação da média dos volumes contratados nos últimos quatro anos assegura maior estabilidade tarifária e diminui o impacto de variações temporárias, enquanto o uso da Conta Regulatória para ajustar diferenças promove transparência e neutralidade temporal no regime tarifário._x000a_Assim, a proposta garante o respeito integral aos contratos legados e impede que riscos privados sejam repassados aos usuários do transporte, especialmente às distribuidoras e seus consumidores, promovendo tarifas justas, estáveis e com segurança jurídica._x000a__x000a_"/>
  </r>
  <r>
    <s v="ASSOCIAÇÃO BRASILEIRA DE GERADORAS TERMELÉTRICAS - ABRAGET"/>
    <x v="13"/>
    <s v="A NTS deveria considerar um único Cenário de Capacidade de Referência, com base na real demanda do mercado. "/>
    <s v="De forma a imprimir uma maior isonomia entre os carregadores, a Transportadora deveria considerar um Cenário de Capacidade de Referência único, para fins de cálculo das tarifas de transporte, de forma aderente à real demanda do mercado. Ou seja, para fins de cálculo tarifário, deveria ser considerado um único denominador que reflita a real demanda por capacidade do mercado de gás natural. "/>
  </r>
  <r>
    <s v="Companhia de Gás de Santa Catarina - SCGÁS"/>
    <x v="13"/>
    <s v="O volume considerado na composição tarifária dos contratos legados ainda vigentes deve refletir integralmente o compromisso original assumido pela Petrobras, conforme previsto nas cláusulas de ship-or-pay. O respeito a esses contratos deve ser na sua totalidade. Ou seja, respeito a receita contratual e ao volume comprometido entre as partes. O risco desse volume não deve deve ser transferido ao mercado ou socializado entre os demais usuários da malha de transporte. Portanto, enquanto os contratos legados estiverem em vigor, a tarifa não pode ser ajustada em função da queda de consumo, uma vez que os compromissos contratuais permanecem vigentes."/>
    <s v="Preservar integralmente os contratos legados, resguardando os demais usuários de riscos privados que não lhes são atribuíveis."/>
  </r>
  <r>
    <s v="Zenergas Consultoria Empresarial em Energia e Regulação Ltda"/>
    <x v="13"/>
    <s v="Para os gasodutos não abrangidos pelos Contratos Legados, o volume considerado no cálculo tarifário deve corresponder à média das capacidades contratadas nos últimos quatro anos, contemplando contratos anuais, trimestrais, mensais e diários. As diferenças entre previsto e realizado devem ser registradas em Conta Regulatória, com compensação no exercício subsequente (período-base de 01/10 a 30/09)._x000a_Nos Contratos Legados ainda vigentes, a tarifa deve refletir integralmente o compromisso de volume original (ship-or-pay) assumido pela Petrobras, abrangendo não apenas a receita, mas também o risco de demanda. Esse risco foi integralmente precificado nos contratos e não pode ser socializado com os demais usuários do sistema de transporte. Eventuais ônus devem ser resolvidos exclusivamente entre Petrobras e transportadoras, no âmbito privado._x000a__x000a_"/>
    <s v="A separação entre ativos vinculados a Contratos Legados e aqueles já sujeitos ao novo regime regulatório é essencial para preservar a modicidade tarifária e a previsibilidade do setor de gás natural._x000a_Nos ativos legados, a Petrobras assumiu obrigações contratuais de ship-or-pay (SoP), que garantiram tanto a receita quanto o compromisso de volume mínimo. Esse risco foi integralmente remunerado ao longo da vigência dos contratos privados e não pode ser transferido para as distribuidoras e seus consumidores. Eventuais ônus decorrentes desses contratos devem ser resolvidos estritamente entre Petrobras e transportadoras, sem socialização com o mercado._x000a_Para os ativos não abrangidos pelos contratos legados, a adoção da média dos volumes contratados nos últimos quatro anos garante maior previsibilidade e suaviza variações conjunturais, assegurando que as tarifas reflitam a realidade de mercado. A utilização de Conta Regulatória para compensar desvios reforça a neutralidade temporal e a transparência do regime._x000a_Dessa forma, a metodologia proposta assegura que os contratos legados sejam respeitados em sua integralidade, mas impede que riscos privados recaiam sobre os usuários de transporte — em especial as distribuidoras de gás natural e, em última instância, seus consumidores — garantindo tarifas justas, estáveis e juridicamente seguras._x000a__x000a__x000a_"/>
  </r>
  <r>
    <s v="ABIVIDRO - Associação Brasileira das Indústrias de Vidro"/>
    <x v="13"/>
    <s v="Contribuições_x000a_Para gasodutos fora dos Contratos Legados, o volume considerado na tarifa deve corresponder à média das capacidades contratadas nos últimos quatro anos, e quaisquer diferenças entre o previsto e o realizado devem ser registradas em Conta Regulatória e compensadas no exercício seguinte._x000a_Nos Contratos Legados ainda vigentes, a tarifa deve refletir integralmente o compromisso de volume original assumido pela Petrobras, conforme cláusulas de ship-or-pay, incluindo receita e risco de demanda. Esse risco não pode ser transferido ou socializado com os demais usuários, devendo qualquer ônus ser resolvido exclusivamente entre Petrobras e transportadoras._x000a_Enquanto os contratos legados estiverem em vigor, a tarifa não pode ser ajustada por variações de consumo, garantindo respeito aos compromissos contratuais, estabilidade tarifária e previsibilidade para os usuários do sistema de transporte de gás natural._x000a_"/>
    <s v="Justificativa:_x000a_A projeção de demanda deve separar claramente os gasodutos vinculados a contratos legados daqueles sob o novo regime regulatório. Nos ativos legados, a Petrobras assumiu obrigações de ship-or-pay (SoP), garantindo receita e volume mínimo, e qualquer ônus decorrente deve ser resolvido apenas entre Petrobras e transportadoras, sem impactar outros usuários._x000a_Para os gasodutos fora dos contratos legados, a média dos volumes contratados nos últimos quatro anos deve ser usada, com eventuais desvios compensados via Conta Regulatória, garantindo previsibilidade, transparência e neutralidade temporal._x000a_Essa abordagem assegura o respeito integral aos contratos legados, protege os demais usuários de riscos privados e promove tarifas justas, estáveis e juridicamente seguras. _x000a_"/>
  </r>
  <r>
    <s v="Quantum do Brasil"/>
    <x v="13"/>
    <s v="recomenda-se que a ANP solicite uma revisão da demanda detalhada no plano de negócios da NTS para o período 2025-2030. O plano de negócios deve exibir uma coerência entre as condições operacionais e de demanda do sistema, preservando os princípios de eficiência e modicidade tarifária que sustentam o regime de Receita Máxima Permitida."/>
    <s v="A justificativa para as contribuições propostas para esta seção está detalhada no relatório &quot;Contrib Quantum - CP 08 2025&quot; enviado por e-mail.   "/>
  </r>
  <r>
    <s v="Salomon Consultoria"/>
    <x v="13"/>
    <s v="Para os gasodutos não abrangidos pelos Contratos Legados, o volume considerado no cálculo tarifário deve corresponder à média das capacidades contratadas nos últimos quatro anos, contemplando contratos anuais, trimestrais, mensais e diários. As diferenças entre previsto e realizado devem ser registradas em Conta Regulatória, com compensação no exercício subsequente (período-base de 01/10 a 30/09)._x000a_Nos Contratos Legados ainda vigentes, a tarifa deve refletir integralmente o compromisso de volume original (ship-or-pay) assumido pela Petrobras, abrangendo não apenas a receita, mas também o risco de demanda. Esse risco foi integralmente precificado nos contratos e não pode ser socializado com os demais usuários do sistema de transporte. Eventuais ônus devem ser resolvidos exclusivamente entre Petrobras e transportadoras, no âmbito privado."/>
    <s v="A separação entre ativos vinculados a Contratos Legados e aqueles já sujeitos ao novo regime regulatório é essencial para preservar a modicidade tarifária e a previsibilidade do setor de gás natural._x000a_Nos ativos legados, a Petrobras assumiu obrigações contratuais de ship-or-pay (SoP), que garantiram tanto a receita quanto o compromisso de volume mínimo. Esse risco foi integralmente remunerado ao longo da vigência dos contratos privados e não pode ser transferido para as distribuidoras e seus consumidores. Eventuais ônus decorrentes desses contratos devem ser resolvidos estritamente entre Petrobras e transportadoras, sem socialização com o mercado._x000a_Para os ativos não abrangidos pelos contratos legados, a adoção da média dos volumes contratados nos últimos quatro anos garante maior previsibilidade e suaviza variações conjunturais, assegurando que as tarifas reflitam a realidade de mercado. A utilização de Conta Regulatória para compensar desvios reforça a neutralidade temporal e a transparência do regime._x000a_Dessa forma, a metodologia proposta assegura que os contratos legados sejam respeitados em sua integralidade, mas impede que riscos privados recaiam sobre os usuários de transporte — em especial as distribuidoras de gás natural e, em última instância, seus consumidores — garantindo tarifas justas, estáveis e juridicamente seguras."/>
  </r>
  <r>
    <s v="ARM consultoria"/>
    <x v="13"/>
    <s v="Para os gasodutos não incluídos no conjunto dos Contratos Legados, o volume a ser considerado para efeito do cálculo das tarifas de transporte, será a média dos últimos 4 anos. As diferenças verificadas serão levadas a Conta Regulatória e compensadas no ano imediatamente posterior. Para tanto o balanço deverá considerar o período de 01/10 de um determinado ano até 30/09 do ano subsequente. _x000a__x000a_O volume a ser considerado na tarifa dos contratos legados (que ainda não venceram) deve refletir o compromisso de volume original da Petrobras – isto é, a cláusula de ship-or-pay dos contratos. _x000a_Os contratos legados devem ser respeitados em sua totalidade: não somente a receita, mas também o compromisso de volume (SoP), que era da Petrobras com as transportadoras.  Esse risco de volume não pode ser transferido para o mercado. _x000a__x000a_Qualquer ônus decorrente deste cálculo deve ser resolvido entre Petrobras e transportadoras – afinal, se trata de um risco privado assumido pela Petrobras junto a agentes privados (as transportadoras) através de compromissos particulares. Em outras palavras, o risco de volume em torno dos contratos legados não pode ser socializado com os demais usuários da malha de transporte. _x000a__x000a_A parcela dos legados ainda não finalizados, a tarifa não pode subir por conta da redução de demanda do mercado, porque a Petrobras deve manter seu compromisso de volume (SoP - ship or pay)._x000a__x000a_Para os gasodutos não abrangidos pelos Contratos Legados, o volume considerado no cálculo tarifário deve corresponder à média das capacidades contratadas nos últimos quatro anos, contemplando contratos anuais, trimestrais, mensais e diários. As diferenças entre previsto e realizado devem ser registradas em Conta Regulatória, com compensação no exercício subsequente (período-base de 01/10 a 30/09). _x000a_"/>
    <s v="A metodologia proposta diferencia adequadamente o tratamento dos gasodutos vinculados a contratos legados e dos gasodutos em regime de nova regulação._x000a__x000a_Nos ativos legados, a Petrobras assumiu contratualmente obrigações de ship-or-pay (SoP), que garantiam não apenas a receita, mas também o compromisso de volume mínimo. Esse risco de demanda foi integralmente precificado e remunerado ao longo da vigência dos contratos privados. Por isso, não é compatível com as boas práticas regulatórias socializar esse risco com os demais usuários do sistema de transporte: qualquer ônus decorrente deve ser resolvido entre Petrobras e transportadoras, no âmbito privado. Assim, assegura-se o respeito aos contratos e evita-se transferir para terceiros um risco que não assumiram._x000a__x000a_Para os ativos não abrangidos pelos contratos legados, a utilização da média dos volumes contratados nos últimos quatro anos garante previsibilidade e suaviza variações conjunturais, ao mesmo tempo em que preserva a aderência da tarifa à realidade de mercado. A compensação via Conta Regulatória reforça a neutralidade temporal, corrigindo eventuais desvios de forma transparente no ciclo seguinte._x000a__x000a_Essa solução respeita integralmente os contratos legados, protege os demais usuários contra riscos privados que não lhes cabem e, ao mesmo tempo, cria uma base tarifária justa, transparente e estável para o período regulatório_x000a_"/>
  </r>
  <r>
    <m/>
    <x v="12"/>
    <s v="Para os gasodutos não abrangidos pelos Contratos Legados, o volume considerado no cálculo tarifário deve corresponder à média das capacidades contratadas nos últimos quatro anos, contemplando contratos anuais, trimestrais, mensais e diários. As diferenças entre previsto e realizado devem ser registradas em Conta Regulatória, com compensação no exercício subsequente (período-base de 01/10 a 30/09). _x000a_"/>
    <m/>
  </r>
  <r>
    <s v="Abegás - Associação Brasileira das Empresas Distribuidoras de Gás Canalizado"/>
    <x v="13"/>
    <s v="O volume considerado na composição tarifária dos contratos legados ainda vigentes deve refletir integralmente o compromisso original assumido pela Petrobras, conforme previsto nas cláusulas de ship-or-pay. O respeito a esses contratos deve ser na sua totalidade. Ou seja, respeito a receita contratual e ao volume comprometido entre as partes. O risco desse volume não deve deve ser transferido ao mercado ou socializado entre os demais usuários da malha de transporte. Portanto, enquanto os contratos legados estiverem em vigor, a tarifa não pode ser ajustada em função da queda de consumo, uma vez que os compromissos contratuais permanecem vigentes._x000a_Cabe destacar que as contribuições não são exaustivas, dado o mencionado nos comentários adicionais."/>
    <s v="Preservar integralmente os contratos legados, resguardando os demais usuários de riscos privados que não lhes são atribuíveis."/>
  </r>
  <r>
    <s v="Quantum do Brasil"/>
    <x v="13"/>
    <s v="Recomenda-se que a ANP solicite uma revisão da demanda detalhada no plano de negócios da NTS para o período 2025-2030. O plano de negócios deve exibir uma coerência entre as condições operacionais e de demanda do sistema, preservando os princípios de eficiência e modicidade tarifária que sustentam o regime de Receita Máxima Permitida."/>
    <s v="A justificativa da contribuição desta secção é desenvolvida no documento Contrib Quantum – CP 08 2025 enviado por mail."/>
  </r>
  <r>
    <s v="Mitsui Gás e Energia do Brasil Ltda."/>
    <x v="13"/>
    <s v="Considerar como cenário base estudos como o da EPE que tratam da oferta e demanda de gás. Eventuais diferencas entram na conta regulatória com repasse anual, desde que se dê a devida transparência da conta regulatria e seu formato de apuração._x000a_"/>
    <s v="Por fim, e não menos importante, a projeção da demanda por capacidade, que será o denominador da equação para partilhar a RMP com todos os carregadores, é fator crucial para transformar a RMP em Tarifa._x000a__x000a_Assim, sugerimos que a proposta envida pelos transportadores sejam avaliadas a luz de estudos técnicos de oferta e demanda de gás no Brasil, em especial aqueles desenvolvidos pela EPE, sabendo que eventuais diferenças serão tratadas através da conta regulatória que deve ser aplicada em base anual e ser dada a devida transparência de sua apuração para toda a sociedade._x000a_"/>
  </r>
  <r>
    <s v="ASPACER E ANFACER"/>
    <x v="13"/>
    <s v="Sugere-se que a ANP exija a publicação detalhada das premissas de projeção de demanda por capacidade apresentadas pela transportadora, incluindo cenários de utilização mínima, média e máxima, bem como os estudos que embasaram tais estimativas."/>
    <s v="A projeção de demanda é um dos principais elementos de formação tarifária, pois condiciona o rateio da Receita Máxima Permitida (RMP) entre os usuários do sistema. Projeções superestimadas podem resultar em tarifas artificialmente baixas no início do ciclo, com risco de pleitos de reequilíbrio econômico-financeiro em momento futuro. Já projeções subestimadas podem gerar tarifas excessivas e comprometer a competitividade industrial. É essencial que a ANP assegure transparência e consistência metodológica nas projeções, exigindo que sejam acompanhadas de estudos de mercado, históricos de contratação e perspectivas de novos projetos de consumo e suprimento, em linha com o art. 7º, III, da Resolução ANP nº 15/2014."/>
  </r>
  <r>
    <s v="Instituto Brasileiro de Petróleo e Gás"/>
    <x v="13"/>
    <s v="Avaliamos que a NTS deveria considerar um único Cenário de Capacidade de Referência, com base na real demanda do mercado. "/>
    <s v="Para garantir maior isonomia entre os carregadores, a Transportadora deveria adotar um único Cenário de Capacidade de Referência no cálculo das tarifas de transporte, de modo a refletir com precisão a demanda real do mercado. Em outras palavras, o cálculo tarifário deveria utilizar um denominador único que represente fielmente a demanda por capacidade no mercado de gás natural."/>
  </r>
  <r>
    <s v="Companhia de Gás do Estado de Mato Grosso do Sul - MSGÁS"/>
    <x v="13"/>
    <s v="Qual a lógica para aumento da capacidade quando a indicação é de queda da demanda na ordem de 20%?"/>
    <s v="Qual a lógica para aumento da capacidade quando a indicação é de queda da demanda na ordem de 20%?"/>
  </r>
  <r>
    <s v="3S Consultoria"/>
    <x v="13"/>
    <s v="Para gasodutos fora do conjunto de contratos legados, adotar como base a média das capacidades contratadas dos últimos quatro anos (anuais, trimestrais, mensais e diários). Diferenças entre previsto e realizado devem ir para Conta Regulatória com compensação no exercício seguinte (período-base 01/10–30/09)._x000a_Nos trechos cobertos por contratos legados ainda vigentes, a tarifa deve considerar o compromisso de volume original (ship-or-pay) assumido pela Petrobras. Riscos privados associados a esses contratos não devem ser socializados com demais usuários._x000a_"/>
    <s v="A solução proposta distingue corretamente ativos sob contratos legados dos demais. Nos legados, o risco de demanda foi precificado e remunerado ao longo da vigência contratual; eventuais ônus devem ser resolvidos entre as partes privadas (Petrobras e transportadoras). Para os demais ativos, a média quadrienal suaviza volatilidades e ancora a tarifa na realidade de mercado, enquanto a Conta Regulatória assegura neutralidade temporal e transparência._x000a_"/>
  </r>
  <r>
    <s v="ABRACE Energia"/>
    <x v="13"/>
    <s v="Inicialmente, cabe-nos salientar a influência dos contratos legados na definição da demanda a ser (re)contratada pelo mercado. Finalizados os contratos Malhas SE e NE, a Petrobras manterá relevante capacidade contratada através dos demais contratos legados. Contudo, não está claro como a capacidade contratada dos contratos legados, que obedecem a uma lógica de capacidade por gasoduto, serão adequados para o regime de entradas e saídas. Segundo a NTS:_x000a_“A metodologia utilizada considerou o cenário de mudanças nos GTAs Legados, o fim do Acordo de Redução de Flexibilidade “ARF” junto com a Petrobras e a situação de expectativa de contratação das térmicas para contratos anuais”_x000a_Tal metodologia não foi explicitada na documentação que acompanha a consulta pública. ABRACE Energia entende que os contratos legados devem ser preservados na sua essência: receita e capacidade contratada. Dito de outra forma, a adequação dos contratos, ou novos ARF, não podem ensejar redução de capacidade contratada à Petrobras. Ou seja, possíveis ociosidades nas capacidades contratados dos contratos legados que porventura existam NÃO podem ser repassadas ao mercado. Tal premissa é essencial para dimensionamento da demanda a ser contratada nos processos de oferta de capacidade._x000a_Outro aspecto relevante em relação ao dimensionamento da demanda é a perspectiva de despacho termelétrico considerado. Nota-se que as transportadoras construíram cenários “sem térmicas”, dado a finalização de alguns contratos (PPAs) das térmicas com o SIN. Este cenário, na visão da ABRACE Energia é inexistente. Está claro por relatos dos órgãos competentes (ONS e EPE) que o SIN necessitará do despacho térmico nos próximos anos para garantir a confiabilidade do sistema elétrico. Portanto, a projeção da demanda de gás para geração termelétrica não deve se basear nos contratos PPAs vigentes, mas sim na previsão de despacho emitido pelos órgãos competentes, dado a quantidade de usinas “merchant” que iniciarão o próximo ano._x000a_Por fim, conforme já exposto, causou-nos estranhamento a proposição de investimentos em ampliação do sistema sem a contraparte de contratação de demanda. Conforme já exposto, investimentos focados em ampliação de capacidade devem passar pelo processo de consulta pública para determinação da demanda e definição do benefício sistêmico."/>
    <s v="A queda prevista para contratação de capacidade nos sistemas TAG e TBG pode ser, em grande medida, explicada pela finalização dos contratos legados, já que a capacidade ora contratada não seria integralmente recontratada. Trata-se de evidência relevante para que o regulador atue para a justa realocação das capacidades dos contratos legados vigentes de forma a não onerar o restante do mercado._x000a_Sob o aspecto da demanda termelétrica, a projeção deve considerar a melhor informação dos órgãos competentes, ONS e EPE. Trata-se da melhor informação disponível e não apenas considerar a expectativa de despacho com base nos contratos vigentes conforme proposto pelas transportadoras.  _x000a_Ademais, citamos a incoerência dos cenários de demanda constantes no Plano Coordenado colocado em consulta pública em relação ao considerado na proposta tarifária. Parece-nos haver uma distorção na demanda do Plano Coordenado para justificar novos investimentos, ao passo que essa demanda não é refletida na proposta tarifária. "/>
  </r>
  <r>
    <m/>
    <x v="12"/>
    <s v="sistema elétrico. Portanto, a projeção da demanda de gás para geração termelétrica não deve se basear nos contratos PPAs vigentes, mas sim na previsão de despacho emitido pelos órgãos competentes, dado a quantidade de usinas “merchant” que iniciarão o próximo ano._x000a_Por fim, conforme já exposto, causou-nos estranhamento a proposição de investimentos em ampliação do sistema sem a contraparte de contratação de demanda. Conforme já exposto, investimentos focados em ampliação de capacidade devem passar pelo processo de consulta pública para determinação da demanda e definição do benefício sistêmico."/>
    <m/>
  </r>
  <r>
    <s v="Edge Comercialização S.A."/>
    <x v="13"/>
    <s v="Risco de Demanda Aplicável à BRA Existente: _x000a_Diferentemente da proposta apresentada pelas transportadoras, entende-se que eventuais frustrações de receita associadas à insuficiência de contratação em determinado dia não devem ser socializadas entre os demais carregadores."/>
    <s v="Justificativa inserida no anexo do e-mail enviado com informações complementares."/>
  </r>
  <r>
    <s v="CBIE Advisory "/>
    <x v="13"/>
    <s v="No caso de contratação das térmicas, a projeção de capacidade a ser contratada corresponde a análise do período entre 2023 e 2024, período com baixo despacho termelétrico em função dos níveis benignos de chuva. Importante mencionar que atualmente os principais reservatórios do país operam pressionados, aumentando a necessidade de despacho termelétrico, conforme demonstrado anteriormente. _x000a_A média histórica de apenas dois anos anteriores para demandas não térmicas pode destacar eventos não recorrentes."/>
    <s v=" Consideramos que é necessário analisar um período maior para mitigar esses efeitos. Além disso, a análise deve ser feita considerando a conjuntura atual do momento, e levar em consideração apenas dados históricos para estimar a demanda por capacidade pode subestimar a demanda, impactando diretamente na tarifa dos usuários finais. "/>
  </r>
  <r>
    <s v="CSN - COMPANHIA SIDERURGICA NACIONAL"/>
    <x v="13"/>
    <s v="Avaliando primeiramente os contratos legados, há inconsistência entre receita e volume considerados. Considerando que a receita dos contratos legados já incorpora integralmente os compromissos de capacidade por meio das cláusulas de ship or pay, é tecnicamente e regulatoriamente incoerente que o volume considerado na modelagem tarifária não reflita esse mesmo compromisso. Essa dissociação, além de contrariar os princípios da modicidade tarifária e da justiça econômica, transfere indevidamente o risco de volume para o mercado, como alertado por diversos expositores na audiência pública. Portanto, é imprescindível que a ANP alinhe receita e volume na estrutura tarifária, garantindo que os compromissos contratuais sejam respeitados em sua totalidade._x000a_Há também diferença significativa entre oferta e demanda nos ativos da BRA, tanto na versão com quanto na sem térmicas, evidencia um descompasso entre a capacidade projetada e o interesse real do mercado._x000a_Multiplicadores e Incentivo ao Aumento de Volume de Curto Prazo_x000a_A estrutura tarifária atual, com multiplicadores elevados para produtos de curto prazo (diário: 1,61; mensal: 1,48; trimestral: 1,23), tem se mostrado um entrave à expansão do uso da malha de transporte, especialmente em processos produtivos que demandam flexibilidade operacional._x000a_Em um cenário de alta ociosidade física da rede, como observado na malha da NTS, esses multiplicadores deixam de cumprir sua função original — sinalizar escassez de capacidade — e passam a inibir o uso eficiente da infraestrutura existente, limitando o crescimento de volumes contratados no mercado secundário e em operações industriais com perfil variável._x000a_Adicionalmente, multiplicadores aplicados para produtos de curto prazo (diário, mensal e trimestral) acabam por inibir a contratação de gás proveniente da Bolívia e da Argentina, cuja oferta tem perfil sazonal/intermitente. Esse tipo de suprimento, por natureza, demanda flexibilidade na contratação de capacidade de transporte. Ao aplicar fatores tarifários elevados, a regulação desestimula o aproveitamento de oportunidades de importação de gás competitivo, mesmo em trechos com alta ociosidade física._x000a_Diante disso, propõe-se que:_x000a_•Os multiplicadores sejam reduzidos, aproximando-se de 1,0 nos períodos e trechos em que houver comprovada ociosidade física._x000a_•A definição dos multiplicadores seja baseada em simulações operacionais e dados públicos de capacidade disponível, com atualização periódica._x000a_•A regulação incentive as transportadoras a ofertar capacidade de curto prazo com sinal econômico correto, promovendo liquidez e concorrência no mercado de gás._x000a_Demanda termelétrica:_x000a_A atual estrutura tarifária do transporte de gás natural não está adequada para lidar com o perfil flexível e intermitente das usinas termelétricas, principalmente tendo em vista o LRCAP. Ao reservar capacidade firme para térmicas que operam sob despacho variável, a transportadora incorre em risco de subutilização da infraestrutura. Contudo, esse risco não está sendo absorvido pela transportadora, mas sim repassado aos demais usuários da rede, por meio da socialização da Receita Máxima Permitida (RMP)._x000a_Essa prática gera distorções tarifárias, penalizando consumidores com perfil de demanda firme e contínua, que acabam subsidiando a flexibilidade das térmicas. Para corrigir esse desequilíbrio, propõe-se a adoção de uma tarifa diferenciada para térmicas, estruturada em duas parcelas:_x000a_•Parcela fixa reduzida, correspondente à reserva de capacidade, com desconto em relação à tarifa de referência._x000a_•Parcela variável, aplicada apenas quando houver efetiva movimentação de gás, remunerando a capacidade utilizada._x000a_•Conta regulatório para o setor termelétrico. _x000a_(Segue continuação em arquivo anexo)"/>
    <s v="A estrutura tarifária atual apresenta distorções que comprometem a modicidade e a eficiência do sistema. Nos contratos legados, há incoerência entre receita e volume, já que os compromissos ship or pay são integralmente reconhecidos, mas não refletidos na modelagem, transferindo indevidamente o risco ao mercado. _x000a_No caso das térmicas, a obrigatoriedade de contratação de capacidade poderá gerar subsídio cruzado, onerando os demais usuários, já que as térmicas poderão ser cada vez mais intermitentes, levando este seguimento a possível contratação de curto prazo, saindo completamente da oferta anual de capacidade firme. Para corrigir, é necessário se estudar a criação um ambiente regulatório específico para o segmento térmico, com tarifa diferenciada e conta regulatória própria. _x000a_Por fim, os multiplicadores elevados para produtos de curto prazo inibem o uso eficiente da malha ociosa. Reduzi-los é essencial para incentivar volumes adicionais e promover liquidez no mercado._x000a_"/>
  </r>
  <r>
    <m/>
    <x v="12"/>
    <s v="industriais com perfil variável._x000a_Adicionalmente, multiplicadores aplicados para produtos de curto prazo (diário, mensal e trimestral) acabam por inibir a contratação de gás proveniente da Bolívia e da Argentina, cuja oferta tem perfil sazonal/intermitente. Esse tipo de suprimento, por natureza, demanda flexibilidade na contratação de capacidade de transporte. Ao aplicar fatores tarifários elevados, a regulação desestimula o aproveitamento de oportunidades de importação de gás competitivo, mesmo em trechos com alta ociosidade física._x000a_Diante disso, propõe-se que:_x000a_•Os multiplicadores sejam reduzidos, aproximando-se de 1,0 nos períodos e trechos em que houver comprovada ociosidade física._x000a_•A definição dos multiplicadores seja baseada em simulações operacionais e dados públicos de capacidade disponível, com atualização periódica._x000a_•A regulação incentive as transportadoras a ofertar capacidade de curto prazo com sinal econômico correto, promovendo liquidez e concorrência no mercado de gás._x000a_Demanda termelétrica:_x000a_A atual estrutura tarifária do transporte de gás natural não está adequada para lidar com o perfil flexível e intermitente das usinas termelétricas, principalmente tendo em vista o LRCAP. Ao reservar capacidade firme para térmicas que operam sob despacho variável, a transportadora incorre em risco de subutilização da infraestrutura. _x000a_Contudo, esse risco não está sendo absorvido pela transportadora, mas sim repassado aos demais usuários da rede, por meio da socialização da Receita Máxima Permitida (RMP)._x000a_Essa prática gera distorções tarifárias, penalizando consumidores com "/>
    <m/>
  </r>
  <r>
    <m/>
    <x v="12"/>
    <s v="Essa prática gera distorções tarifárias, penalizando consumidores com perfil de demanda firme e contínua, que acabam subsidiando a flexibilidade das térmicas. Para corrigir esse desequilíbrio, propõe-se a adoção de uma tarifa diferenciada para térmicas, estruturada em duas parcelas:_x000a_•Parcela fixa reduzida, correspondente à reserva de capacidade, com desconto em relação à tarifa de referência._x000a_•Parcela variável, aplicada apenas quando houver efetiva movimentação de gás, remunerando a capacidade utilizada._x000a_•Conta regulatório para o setor termelétrico. _x000a_(Segue continuação em arquivo anexo)"/>
    <m/>
  </r>
  <r>
    <s v="ABIVIDRO - Associação Brasileira das Indústrias de Vidro"/>
    <x v="7"/>
    <s v="Contribuições:_x000a_A definição de como a Receita Máxima Permitida (RMP) será distribuída entre os pontos de entrada e as zonas de saída deve se basear em uma análise clara dos custos envolvidos, garantindo que ajustes ocorram apenas quando houver mudanças estruturais que realmente justifiquem alteração na alocação._x000a_Antes de qualquer decisão, é essencial que o processo seja conduzido de forma transparente e com ampla participação dos agentes do setor, permitindo que todas as contribuições sejam avaliadas. A atual proposta da CP 08/2025 demonstra que esse passo não foi adequadamente estruturado. O mais apropriado seria tratar esta consulta como uma etapa preliminar, a partir da qual a ANP pudesse elaborar uma proposta consolidada e harmonizada para ser submetida a uma consulta pública final. Essa abordagem reforça a previsibilidade tarifária, a segurança regulatória e o alinhamento aos princípios de transparência e participação social no setor._x000a_"/>
    <s v="Justificativa:_x000a_A alocação da Receita Máxima Permitida (RMP) entre pontos de entrada e zonas de saída deve refletir de forma justa o uso real dos ativos e respeitar o princípio de causalidade. A divisão proposta, com maior peso para os pontos de entrada, foge do que é usual em padrões internacionais, que normalmente buscam equilíbrio entre entrada e saída, salvo situações específicas._x000a_No caso dos investimentos, o critério também deve seguir a lógica do uso efetivo: recursos aplicados em instalações de entrada devem ser atribuídos à entrada e os destinados aos City Gates, à saída. Essa abordagem evita distorções, como subsídios cruzados entre diferentes partes do sistema, assegura transparência e previsibilidade tarifária e aproxima o modelo regulatório brasileiro das boas práticas internacionais._x000a_"/>
  </r>
  <r>
    <s v="ARM consultoria"/>
    <x v="7"/>
    <s v="A NTS e a TAG estão propondo a alocação de 70% (setenta por cento) para o conjunto de pontos de entrada e 30% (trinta por cento) para o conjunto das zonas de saída._x000a__x000a_Já a TBG está propondo a alocação de 60% (setenta por cento) para o conjunto de pontos de entrada e 40% (trinta por cento) para o conjunto das zonas de saída._x000a__x000a_Estas definições deveriam ser precedidas de uma análise de causalidade de custos, objetivando promover estabilidade ao longo do ciclo e revisões apenas ante mudanças estruturais, e já deveriam entrar num processo de consulta pública previamente analisado e deliberado._x000a__x000a_Essas e muitas outras questões envoltas nessa CP 08/2025 demonstram de forma clara que a ANP não estruturou adequadamente e previamente esse processo, impedindo a participação social, e o mais apropriado, seguindo os princípios constitucionais que regem o serviço público, seria a ANP considerar a CP 08/2025 como uma consulta prévia, trazendo, após analisadas as contribuições, uma proposta ordenada e harmonizada a uma definitiva consulta pública. _x000a_"/>
    <s v="Considerando as boas práticas internacionais como indica a resolução 03/2022 do Conselho Nacional de Política Energética – CNPE, a ANP deveria buscar uma alocação de custos entre ponto de entrada e de saída de 50%. Embora existam exceções, essa é uma tendencia nas regulações internacionais._x000a__x000a_Alocação na proporção 70% (setenta por cento) para o conjunto de pontos de entrada e 30% (trinta por cento) para o conjunto das zonas de saída como proposto pela NTS não é comum de se encontrar._x000a__x000a_No caso de alocação dos investimentos, normalmente no caso dos gasodutos 50% são alocados entre entrada e saída, ficando os investimentos nos pontos de entrada alocados na entrada e os City Gates alocados na saída. _x000a__x000a_O princípio de causalidade assegura neutralidade e evita subsídios cruzados entre pontos, alinhando tarifa e uso às boas práticas internacionais._x000a_"/>
  </r>
  <r>
    <s v="Abegás - Associação Brasileira das Empresas Distribuidoras de Gás Canalizado"/>
    <x v="7"/>
    <s v="A proposta de possível ponderação entre pontos de entrada e de saída (70% e 30%, respectivamente) deve ser precedida de realização de uma discussão ampla e transparente com os agentes de mercado."/>
    <s v="Alterações dessa natureza devem ser precedidas de estudos técnicos e de debate público aprofundado, de modo a evitar distorções regionais e a manutenção de assimetrias já verificadas entre transportadoras. A ausência de posicionamento prévio da ANP sobre as alternativas apresentadas reforça a necessidade de maior transparência e previsibilidade regulatória."/>
  </r>
  <r>
    <s v="Mitsui Gás e Energia do Brasil Ltda."/>
    <x v="7"/>
    <s v="70% na Entrada e 30% na Saída_x000a_"/>
    <s v="Nesse sentido, entendemos que as tarifas nesse ciclo possuem sua repartição entre 70% na entrada e 30% na saída para todas as transportadoras._x000a_"/>
  </r>
  <r>
    <s v="ASPACER E ANFACER"/>
    <x v="7"/>
    <s v="Sugere-se que a ANP exija da NTS a apresentação clara e detalhada da metodologia de alocação da RMP entre pontos de entrada e de saída, com base em critérios técnicos, transparentes e não discriminatórios, conforme previsto no art. 10 da Resolução ANP nº 15/2014."/>
    <s v="A forma de divisão da RMP afeta diretamente a estrutura de preços praticada aos usuários e pode gerar subsídios cruzados entre diferentes perfis de consumo e localizações geográficas. A ausência de clareza na metodologia adotada pode comprometer a previsibilidade tarifária e penalizar consumidores industriais situados em determinados pontos do sistema. É fundamental que a ANP promova análise técnica da metodologia de split, garantindo sua aderência aos princípios da razoabilidade, isonomia e modicidade tarifária, bem como sua compatibilidade com a alocação de custos conforme o uso efetivo da infraestrutura."/>
  </r>
  <r>
    <s v="Companhia de Gás do Estado de Mato Grosso do Sul - MSGÁS"/>
    <x v="7"/>
    <s v="Não há qualquer justificativa para a queda de demanda. O demanda de gás natural no Brasil é crescente, alinhada aos objetivos estratégicos do país. A diversificação de fontes de gás acompanhada da integração dos Sistemas de Transporte visa não prejudicar volumes de determinado Transportador em detrimento de outro. Sem adentrar na questão da premissa adotada para o mercado térmico, o mais recente estudo da EPE para os próximos dez anos não aponta queda de demanda para o mercado não térmico. A projeção de Oferta Boliviana é tímida em relação às previsões gerais do mercado, notadamente a partir de 2028. A redução da contratação da Petrobras no ponto de entrada de Corumbá não deve ser considerada isoladamente, considerando os demais agentes de mercado, Concessionária e Consumidores Livres e, sobretudo, deve sim ser considerada a comercialização do gás argentino no horizonte do próximo Ciclo Regulatório._x000a__x000a_A manutenção da alocação 70% Entrada e 30% Saída é essencial, principalment eà luz da padronização das regras de transporte, observadas as propostas dos demais transportadores. Ademais, qualquer mudança de direção necessita de uma regra de transição que garanta previsibilidade para os Usuários do serviço."/>
    <s v="Não há qualquer justificativa para a queda de demanda. O demanda de gás natural no Brasil é crescente, alinhada aos objetivos estratégicos do país. A diversificação de fontes de gás acompanhada da integração dos Sistemas de Transporte visa não prejudicar volumes de determinado Transportador em detrimento de outro. Sem adentrar na questão da premissa adotada para o mercado térmico, o mais recente estudo da EPE para os próximos dez anos não aponta queda de demanda para o mercado não térmico. A projeção de Oferta Boliviana é tímida em relação às previsões gerais do mercado, notadamente a partir de 2028. A redução da contratação da Petrobras no ponto de entrada de Corumbá não deve ser considerada isoladamente, considerando os demais agentes de mercado, Concessionária e Consumidores Livres e, sobretudo, deve sim ser considerada a comercialização do gás argentino no horizonte do próximo Ciclo Regulatório. _x000a__x000a_A manutenção da alocação 70% Entrada e 30% Saída é essencial, principalment eà luz da padronização das regras de transporte, observadas as propostas dos demais transportadores. Ademais, qualquer mudança de direção necessita de uma regra de transição que garanta previsibilidade para os Usuários do serviço."/>
  </r>
  <r>
    <s v="3S Consultoria"/>
    <x v="7"/>
    <s v="NTS e TAG propõem 70/30 entre entrada e saída; a TBG sugere 60/40. Antes de fixar proporções, é recomendável uma análise de causalidade de custos, buscando estabilidade ao longo do ciclo e evitando revisões sem mudança estrutural. O tema deveria ter sido objeto de consulta prévia com proposta consolidada da ANP._x000a__x000a_"/>
    <s v="Boas práticas internacionais — e diretrizes do CNPE — apontam para alocações mais próximas de 50/50, ressalvadas particularidades. Divisões como 70/30 não são usuais. Em regra, investimentos de gasodutos tendem a ser compartilhados entre entrada e saída, com ativos de medição e city gates alocados na saída. O princípio de causalidade reduz subsídios cruzados e alinha sinal tarifário ao uso da rede._x000a_"/>
  </r>
  <r>
    <s v="ABRACE Energia"/>
    <x v="7"/>
    <s v="Sugerimos a manutenção da proporção adotada hoje de recuperação de 70% da receita máxima permitida na entrada e 30% na saída."/>
    <s v="Seria desejável que a ANP determinasse os encargos de capacidade para os pontos de entrada e saída de forma a garantir maior liquidez e adequada alocação de risco entre os carregadores de entrada e saída. Sob essa ótica, a ABRACE Energia reforça a acertada decisão tomada pela Agência em 2019, que adotou a proporção dos custos 70% na entrada e 30% na saída, tendo em vista que os carregadores de saída tendem a ter menor porte financeiro e, dessa forma, teriam maior custo na apresentação de garantias financeiras na contratação do transporte. A equalização ou reversão dessa proporção tem grande potencial em impor barreira ao acesso de carregadores de saída, em função das garantias contratuais exigidas. Ademais, os custos relativos à contratação da entrada são repassados aos consumidores finais, na contratação da molécula._x000a_As alterações de contratação de entrada, fruto de mudanças de disponibilidade do gás ou condições comerciais serão sanadas pela integração das áreas de mercado."/>
  </r>
  <r>
    <s v="ARM consultoria"/>
    <x v="8"/>
    <s v="No atual momento de abertura do mercado de gás nas regiões sul e sudeste do país, seria interessante um peso maior do componente postal na recuperação da Receita Máxima Permitida – RMP._x000a__x000a_Outra possibilidade seria manter a tarifa postal como regra; aplicar ajustes locacionais só quando houver restrição estrutural comprovada e necessidade de sinal econômico (ex.: expansão incremental), com critérios públicos de ativação/desativação._x000a__x000a_No quinquênio anterior a proposta das transportadoras foi:_x000a_- NTS: 20% locacional e 80% postal - sem indicação de um cronograma. _x000a_- TAG: 10% locacional e 90% postal – sem indicação de um cronograma._x000a_- TBG: indicação de um cronograma considerando, 20% locacional em 2020 e 2021, 30% locacional em 2022, 40% locacional em 2023 e a partir de 2024, 50% locacional e 50% postal sem previsão de ir a 100%._x000a__x000a_Embora na UE, os países membros estejam migrando para um fator 100% locacional (na Itália é 100% locacional desde 2007) aqui a migração de um sistema 100% postal para locacional deveria estar condicionado a uma maior competição e desconcentração de mercado. _x000a__x000a_A migração deveria ocorrer de forma gradual como ocorreu na Espanha. _x000a__x000a_Seria interessante a ANP considerar a possibilidade de um mecanismo de alteração automática de pontos de entrega e diferentes zonas de saída, sempre que não exista um congestionamento._x000a_"/>
    <s v="O modelo de entrada e saída, aplicado adequadamente, se demonstra como o mais equilibrado pois facilita a competição gás – gás. É utilizado em quase toda a União Europeia - UE. _x000a__x000a_Já o modelo postal vem sendo cada vez menos utilizado, no entanto numa fase de início de processo de abertura de mercado ele se encaixa melhor na medida em que é positivo para a competição gás – gás que no caso do Brasil, se reveste da maior importância na medida em que ainda existe uma grande concentração de mercado, em especial, nas regiões Sul e Sudeste._x000a_No entanto, esse modelo de tarifa postal requer um Gestor Técnico do Sistema de forma a mitigar o uso das redes e evitar congestionamento._x000a__x000a_A eleição entre o melhor modelo vai depender, dentre outros, do nível de congestão das redes. No caso da NTS, numa primeira análise estimamos existir, entre zonas de entrada e saída uma capacidade ociosa de 16,0M.m3/dia._x000a__x000a_Maior congestão requer menor flexibilidade. Menor congestão possibilita maior flexibilidade._x000a_Na EU, se aplica o modelo de entrada – saída. Não existe, em geral, congestionamento e existe o desejo de abrir o mercado e estimular a competição Gás – Gás._x000a__x000a_O congestionamento de capacidade ocorre quando a demanda por capacidade excede à oferta e pode ser tanto contratual como física. _x000a__x000a_Na União Europeia, o gerenciamento do congestionamento da capacidade é considerado fundamental para assegurar a eficiência do uso e da maximização da capacidade das redes de gás natural, bem como da melhora do funcionamento do mercado como um todo. _x000a__x000a_Se define o congestionamento contratual para o transporte de gás natural, que corresponde a situação de impedimento contratual ao atendimento de demanda por capacidade, quando esta não se encontra plenamente utilizada. _x000a__x000a_É necessário adotar mecanismos de eliminação de congestionamento contratual nos pontos de entrada e de saída dos sistemas de transportem sempre que necessário. _x000a__x000a_Já a Lei n° 14.134/2021 estabelece em seu art. 33, dentre outras disposições, que cabe à ANP acompanhar o funcionamento do mercado de gás e adotar mecanismos de estímulo à eficiência e à competitividade e de redução da concentração na oferta de gás. _x000a__x000a_Nesse sentido, a adoção de mecanismos ou procedimentos para lidar com congestionamentos contratuais e físicos nas infraestruturas essenciais se alinha aos ditames legais na medida em que contribuem para o incremento da competitividade e da eficiência. _x000a_"/>
  </r>
  <r>
    <m/>
    <x v="12"/>
    <m/>
    <s v="Na União Europeia, o gerenciamento do congestionamento da capacidade é considerado fundamental para assegurar a eficiência do uso e da maximização da capacidade das redes de gás natural, bem como da melhora do funcionamento do mercado como um todo. _x000a__x000a_Se define o congestionamento contratual para o transporte de gás natural, que corresponde a situação de impedimento contratual ao atendimento de demanda por capacidade, quando esta não se encontra plenamente utilizada. _x000a__x000a_É necessário adotar mecanismos de eliminação de congestionamento contratual nos pontos de entrada e de saída dos sistemas de transportem sempre que necessário. _x000a__x000a_Já a Lei n° 14.134/2021 estabelece em seu art. 33, dentre outras disposições, que cabe à ANP acompanhar o funcionamento do mercado de gás e adotar mecanismos de estímulo à eficiência e à competitividade e de redução da concentração na oferta de gás. _x000a__x000a_Nesse sentido, a adoção de mecanismos ou procedimentos para lidar com congestionamentos contratuais e físicos nas infraestruturas essenciais se alinha aos ditames legais na medida em que contribuem para o incremento da competitividade e da eficiência. _x000a_"/>
  </r>
  <r>
    <s v="Mitsui Gás e Energia do Brasil Ltda."/>
    <x v="8"/>
    <s v="10% Locacional e 90% Locacional_x000a_"/>
    <s v="Estabelecer o percentual de 10% locacional e 90% postal, para evitar impactos tarifários imediatos, podem ser mantidos os percentuais praticados pelas transportadoras ou sugeridas regras de transição para convergir para um novo patamar de ponderação entre os fatores locacionais e postais._x000a_"/>
  </r>
  <r>
    <s v="ASPACER E ANFACER"/>
    <x v="8"/>
    <s v="Sugere-se à ANP que avalie com rigor técnico a proposta da NTS quanto à aplicação de tarifas postais e critérios locacionais, assegurando que esses critérios reflitam efetivamente o custo incremental de utilização da infraestrutura e que não resultem em subsídios cruzados injustificados entre usuários."/>
    <s v="A adoção de uma estrutura tarifária predominantemente postal pode gerar distorções relevantes ao não considerar as diferenças nos custos reais associados ao transporte de gás em diferentes trajetos ou trechos. Isso pode penalizar consumidores mais próximos dos pontos de entrada, como é o caso de parte relevante dos associados da ASPACER, que acabam subsidiando acessos distantes e menos eficientes. A Resolução ANP nº 15/2014, em seu art. 10, § 3º, permite a diferenciação tarifária com base em localizações geográficas, devendo a ANP exercer esse poder regulatório com vistas à justiça tarifária e eficiência locacional."/>
  </r>
  <r>
    <s v="Companhia de Gás do Estado de Mato Grosso do Sul - MSGÁS"/>
    <x v="8"/>
    <s v="A Lei nº 14.134/2021 (Nova Lei do Gás) instituiu o modelo de contratação de capacidade de transporte pelo sistema Entrada-Saída, em substituição às modalidades anteriormente utilizadas, como postal ou ponto a ponto._x000a_Nesse modelo, a contratação da capacidade de movimentação da molécula de gás é segmentada entre pontos de entrada e pontos de saída do sistema, de forma que os ofertantes contratam capacidade para injetar gás na malha de transporte, enquanto os consumidores ou comercializadores contratam capacidade para retirar o gás._x000a_O regime de entrada e saída possibilita que os usuários da rede firmem contratos de capacidade de transporte de maneira independente para a injeção e a retirada do gás, o que favorece a liquidez das transações, estimula a concorrência e permite a formação de hubs de comercialização, alinhando o mercado brasileiro de gás natural às melhores práticas internacionais._x000a__x000a_A manutenção da alocação 70% Entrada e 30% Saída é essencial, principalment eà luz da padronização das regras de transporte, observadas as propostas dos demais transportadores. Ademais, qualquer mudança de direção necessita de uma regra de transição que garanta previsibilidade para os Usuários do serviço."/>
    <s v="A Lei nº 14.134/2021 (Nova Lei do Gás) instituiu o modelo de contratação de capacidade de transporte pelo sistema Entrada-Saída, em substituição às modalidades anteriormente utilizadas, como postal ou ponto a ponto._x000a_Nesse modelo, a contratação da capacidade de movimentação da molécula de gás é segmentada entre pontos de entrada e pontos de saída do sistema, de forma que os ofertantes contratam capacidade para injetar gás na malha de transporte, enquanto os consumidores ou comercializadores contratam capacidade para retirar o gás._x000a_O regime de entrada e saída possibilita que os usuários da rede firmem contratos de capacidade de transporte de maneira independente para a injeção e a retirada do gás, o que favorece a liquidez das transações, estimula a concorrência e permite a formação de hubs de comercialização, alinhando o mercado brasileiro de gás natural às melhores práticas internacionais._x000a__x000a_A manutenção da alocação 70% Entrada e 30% Saída é essencial, principalment eà luz da padronização das regras de transporte, observadas as propostas dos demais transportadores. Ademais, qualquer mudança de direção necessita de uma regra de transição que garanta previsibilidade para os Usuários do serviço."/>
  </r>
  <r>
    <s v="3S Consultoria"/>
    <x v="8"/>
    <s v="No estágio atual de abertura do mercado no Sul e Sudeste, recomenda-se maior peso do componente postal na recuperação da RMP ou, alternativamente, manter regra postal com ajustes locacionais apenas quando houver restrição estrutural comprovada e necessidade de sinal econômico (expansões incrementais), com critérios públicos de acionamento._x000a_Experiências recentes (NTS, TAG e TBG) indicam cronogramas distintos de locacional/postal. A migração de 100% postal para maior locacional deve ser gradual, condicionada à intensificação da competição e à menor concentração de mercado, à semelhança da transição espanhola. Avaliar mecanismo de alteração de pontos/zonas quando não houver congestionamento._x000a_"/>
    <s v="O modelo entrada–saída favorece a competição gás–gás e predomina na UE. Contudo, em mercados ainda concentrados, um componente postal mais robusto pode facilitar a transição. A escolha depende do grau de congestão: maior congestão exige menos flexibilidade; menor congestão permite ampliá-la. É fundamental adotar mecanismos para lidar com congestionamentos contratuais e físicos, em linha com a Lei nº 14.134/2021 (art. 33), promovendo eficiência e competição."/>
  </r>
  <r>
    <s v="ABRACE Energia"/>
    <x v="8"/>
    <s v="Sugerimos a manutenção do regime atual que envolve um percentual de fator locacional e postal, este último com o objetivo de evitar discrepâncias tarifárias para aqueles pontos distantes do centro de carga."/>
    <s v="Em regimes postais, a tarifa é calculada de forma a recuperar o custo médio de utilização do sistema de transporte. Assim, todas as transações pagam a mesma tarifa de transporte, independentemente, do local em que o gás é injetado ou retirado. Segundo a ANP, na Nota Técnica nº 004/2016-SCM, de abril de 2016, este tipo de regime é normalmente aplicado em mercados nos quais prevalecem o conceito de universalização dos serviços, em que não há preocupação com a influência da sinalização de preços no processo concorrencial ou em mercados ultra maduros, nos quais novos investimentos têm importância marginal._x000a_Já em metodologias que envolvem fatores locacionais, a tarifa é calculada com base entre a distância onde o gás natural é injetado e retirado do sistema. Ainda, segundo a ANP, na nota técnica em comento, esse tipo de tarifação é recomendável para malhas de transporte com predominância de gasodutos longos e unidirecionais, sendo, contudo, de difícil aplicação para sistemas complexos, em que os fluxos contratuais não refletem fielmente os custos físicos._x000a_Assim, a conclusão da Agência, tendo em vista o estágio de maturidade do mercado brasileiro de gás natural e a necessidade de sinalizar de forma eficiente a utilização e os investimentos à rede de transporte, indica como mais adequado aplicar o fator locacional, estruturado em zonas. Sob essa ótica, a ABRACE Energia considera adequada essa recomendação com a ressalva de que sejam mantidos percentuais de fatores postais às tarifas, a partir de uma análise operacional do sistema de transporte brasileiro, de modo a mitigar os impactos tarifários para os pontos extremos do sistema de transporte e distantes do centro de carga."/>
  </r>
  <r>
    <s v="Edge Comercialização S.A."/>
    <x v="8"/>
    <s v="Propõe-se que a ANP conduza uma consulta pública específica ou audiência técnica focada na avaliação da alocação do modelo tarifário entre fatores postal e locacional. "/>
    <s v="Justificativa inserida no anexo do e-mail enviado com informações complementares."/>
  </r>
  <r>
    <s v="PETROBRAS"/>
    <x v="9"/>
    <s v="Os descontos devem ser de 100%. As interconexões entre transportadoras não devem ser tarifadas, visando a formação de um mercado aberto e eficiente, com maior liquidez."/>
    <s v="As interconexões entre transportadoras não apresentam gargalos logísticos que justifiquem tecnicamente a aplicação de tarifas adicionais. A imposição de custos tarifários nessas interligações, sem fundamentação adequada, resulta em um efeito de pancaking tarifário que compromete a liquidez do mercado e reduz sua eficiência. Essa prática desestimula a livre movimentação do gás e dificulta a formação de um mercado integrado e competitivo."/>
  </r>
  <r>
    <s v="ASSOCIAÇÃO BRASILEIRA DE GERADORAS TERMELÉTRICAS - ABRAGET"/>
    <x v="9"/>
    <s v="Os descontos devem ser de 100%. As interconexões entre transportadoras não devem ser tarifadas, visando a formação de um mercado aberto e eficiente, com maior liquidez."/>
    <s v="As interconexões entre transportadoras não apresentam gargalos logísticos que justifiquem tecnicamente a aplicação de tarifas adicionais. A imposição de custos tarifários nessas interligações, sem fundamentação adequada, resulta em um efeito de pancaking tarifário que compromete a liquidez do mercado e reduz sua eficiência. Essa prática desestimula a livre movimentação do gás e dificulta a formação de um mercado integrado e competitivo."/>
  </r>
  <r>
    <s v="ABIVIDRO - Associação Brasileira das Indústrias de Vidro"/>
    <x v="9"/>
    <s v="Contribuições:_x000a_Para promover maior integração entre áreas de mercado e incentivar a concorrência, os descontos nas tarifas de interconexão devem ser padronizados sempre que comprovadamente pró-competitivos. A aplicação desses descontos deve garantir neutralidade entre agentes, transparência no processo e evitar qualquer forma de subsídio cruzado. A padronização contribui para um ambiente de mercado mais previsível, eficiente e integrado, beneficiando usuários e operadores de forma equilibrada._x000a_"/>
    <s v="A ANP deve analisar com cuidado os efeitos da aplicação de um desconto padrão nas tarifas de interconexão para todas as transportadoras. Apesar de o transporte operar sob regime de autorização, a extensão da malha confere às transportadoras características de monopólio natural, em que uma única operadora executaria o serviço com maior eficiência e menor custo, eliminando a necessidade de tarifas de interconexão._x000a_Qualquer aumento na tarifa de conexão para compensar redução de fluxo em determinada malha pode ser repassado aos carregadores e, consequentemente, aos consumidores finais. Portanto, é essencial que a ANP avalie detalhadamente os impactos sobre eficiência, competitividade e modicidade tarifária, garantindo que custos adicionais não sejam indevidamente transferidos aos usuários._x000a_"/>
  </r>
  <r>
    <s v="ARM consultoria"/>
    <x v="9"/>
    <s v="As propostas das transportadoras para os descontos nas Tarifas de interconexão são as seguintes:_x000a_TBG: 50% _x000a_NTS: 90%_x000a_TAG: 95%_x000a__x000a_Em condições normais, o ideal seria padronizar o desconto para todos os pontos de interconexão em 95% (proposta TAG), visando uma maior integração entre áreas de mercado. _x000a__x000a_Assim, permitir descontos padronizados para interconexões sempre que sejam comprovadamente pró-concorrência, condicionados a neutralidade competitiva, transparência e ausência de subsídio cruzado. _x000a_"/>
    <s v="A ANP deveria avaliar os eventuais impactos na tarifa de transporte da TBG de uma tarifa de interconexão com desconto padrão para as 3 transportadoras igual a 95%._x000a__x000a_Embora no Brasil, o transporte seja uma atividade sob regime de autorização, ela tem uma característica de monopólio natural na extensão da malha. Dessa forma, uma única transportadora realizaria com maior eficiência e menor custo que diferentes transportadoras. Caso existisse uma única transportadora não existiria tarifa de interconexão entre elas._x000a__x000a_A proposta da TBG nesse momento, ao fixar em 50% a redução do desconto na tarifa de interconexão, tem como objetivo incrementar suas receitas com uma maior cobrança de tarifa de interconexão. Isso está motivado na previsão de redução do fluxo de gás boliviano (com consequente perda de receita). Se espera que para compensar a redução do fluxo de gás boliviano, ocorrerá o aumento do fluxo de gás da malha da NTS para a sua malha. Uma maior tarifa de conexão permite reduzir o impacto._x000a__x000a_No entanto, essa maior tarifa de conexão será paga pelo carregador que compensará esse gasto adicional no custo do gás. Cabe a ANP analisar em profundidade essa proposta da TBG. _x000a__x000a_"/>
  </r>
  <r>
    <s v="Abegás - Associação Brasileira das Empresas Distribuidoras de Gás Canalizado"/>
    <x v="9"/>
    <s v="Toda e qualquer modificação nas condições de interconexão entre transportadoras deve ser precedida de discussão técnica com os agentes do setor, dado seu impacto direto na atratividade dos pontos de entrada e na lógica econômica dos contratos de transporte. Recomenda-se, portanto, que a ANP conduza consulta pública específica ou realize audiência técnica voltada à avaliação dos critérios de desconto propostos, de modo a garantir isonomia entre as transportadoras e assegurar previsibilidade tarifária aos carregadores."/>
    <s v="Toda e qualquer modificação nas condições de interconexão entre transportadoras deve ser precedida de discussão técnica com os agentes do setor, dado seu impacto direto na atratividade dos pontos de entrada e na lógica econômica dos contratos de transporte. Recomenda-se, portanto, que a ANP conduza consulta pública específica ou realize audiência técnica voltada à avaliação dos critérios de desconto propostos, de modo a garantir isonomia entre as transportadoras e assegurar previsibilidade tarifária aos carregadores."/>
  </r>
  <r>
    <s v="Mitsui Gás e Energia do Brasil Ltda."/>
    <x v="9"/>
    <s v="95% de desconto_x000a_"/>
    <s v="Entendemos que 95% de desconto nas tarifas de interconexão poderia evitar empilhamentos tarifários importantes para que o gás trafegue entre os sistemas de transporte sem impactar severamente na competitividade._x000a_"/>
  </r>
  <r>
    <s v="ASPACER E ANFACER"/>
    <x v="9"/>
    <s v="Sugere-se à ANP que condicione a concessão de eventuais descontos nas tarifas de interconexão à demonstração inequívoca, por parte da NTS, de que tais descontos não gerarão subsídios cruzados entre os usuários do sistema nem comprometerão a modicidade tarifária."/>
    <s v="O art. 11 da Resolução ANP nº 15/2014 admite a possibilidade de aplicação de descontos nas tarifas de interconexão desde que não onerem os demais usuários. No entanto, a prática de concessão de descontos sem critérios objetivos e transparente pode distorcer o sinal econômico das tarifas e favorecer determinados agentes em detrimento de outros. É essencial que a ANP exija da transportadora a demonstração do racional técnico e econômico que fundamenta os descontos, bem como sua neutralidade tarifária. Além disso, deve-se assegurar a isonomia no tratamento entre os usuários e a não criação de barreiras artificiais à entrada de novos agentes no mercado de gás natural."/>
  </r>
  <r>
    <s v="Instituto Brasileiro de Petróleo e Gás"/>
    <x v="9"/>
    <s v="A visão do IBP é de que os descontos nas tarifas de interconexão devem ser de 100%. "/>
    <s v="As interconexões entre transportadoras não devem ser tarifadas, visando a formação de um mercado aberto e eficiente, com maior liquidez. Vale destacar que as interconexões entre transportadoras não apresentam gargalos logísticos que justifiquem, do ponto de vista técnico, a aplicação de tarifas adicionais. A imposição de custos tarifários nessas interligações, sem a devida fundamentação, resulta em um efeito de pancaking tarifário comprometendo os níveis de liquidez do mercado e reduzindo a sua eficiência. Tais custos resultam ainda em um desincentivo à livre movimentação do gás e dificulta a formação de um mercado mais integrado e competitivo."/>
  </r>
  <r>
    <s v="Companhia de Gás do Estado de Mato Grosso do Sul - MSGÁS"/>
    <x v="9"/>
    <s v="A proposta é absurda! Contraria todas as diretreizes de acesso universal ao Sistema de Transporte e redução das tarifas do gás. Não tem cabimento o empilhamento de tarifas, sendo que uma proposta no limite mínimo de 95% de desconto (ideal 100%) seria razoável para considerar eventuais custos de transação."/>
    <s v="A proposta é absurda! Contraria todas as diretreizes de acesso universal ao Sistema de Transporte e redução das tarifas do gás. Não tem cabimento o empilhamento de tarifas, sendo que uma proposta no limite mínimo de 95% de desconto (ideal 100%) seria razoável para considerar eventuais custos de transação."/>
  </r>
  <r>
    <s v="3S Consultoria"/>
    <x v="9"/>
    <s v="Propostas atuais: TBG 50%, NTS 90% e TAG 95%. Para estimular integração entre áreas de mercado e evitar barreiras, sugere-se padronizar descontos de interconexão em 95%, desde que comprovadamente pró-concorrência e sem subsídios cruzados, com transparência e neutralidade competitiva._x000a__x000a_"/>
    <s v="Embora o transporte opere sob autorizações, a malha apresenta características de monopólio natural ao longo de sua extensão. Se houvesse operador único, não existiriam tarifas de interconexão. A proposta de desconto menor (50%) visa mitigar perdas esperadas de receita por menor fluxo boliviano, mas transfere custo adicional ao carregador e, em última instância, ao preço do gás. A ANP deve avaliar impactos sistêmicos e pró-competitivos de um desconto uniforme de 95% entre as operadoras._x000a_"/>
  </r>
  <r>
    <s v="ABRACE Energia"/>
    <x v="9"/>
    <s v="Sugerimos que a ANP mantenha os descontos aplicados até o endereçamento de regulação específica para a integração entre áreas de mercado e das atribuições do gestor de área de mercado e de conciliação de receita entre transportadoras._x000a_A discussão de integração entre as áreas de mercado é elementar para mitigar aumentos tarifários decorrente do efeito de migração de capacidade contratada entre áreas de mercado. Tal efeito já pode ser verificado na proposta dos transportadores, em que há relevante aumento tarifário da TBG, em detrimento da NTS, dado a migração da entrada do gás da Bolívia para o Pré-sal."/>
    <s v="Idealmente, o acesso ao transporte não deve ser dificultado por barreiras ou ausência de informações para contratar capacidade nos pontos que interconectam as redes operadas por diferentes transportadoras ou mesmo pela sobreposição de custos. Entretanto, reconhecemos os desafios relativos à transição a um ambiente concorrencial em uma perspectiva de mudança do modelo de alocação desta capacidade._x000a_A resolução destas questões, contudo, se faz urgente, pois, do contrário, postergará a diversidade da oferta e o surgimento da liquidez, tão necessária ao desenvolvimento das transações entre novos players. Neste sentido, há aquelas mudanças que dependem de regulação, por exemplo, a integração total das zonas de balanceamento e intercâmbio de receitas, decorrentes do acesso e operação integrados, mas também há aquelas melhorias contratuais pela decisão do regulador que podem beneficiar o mercado e promover liquidez._x000a_Os problemas advindos da recuperação de receita decorrente dos descontos nas interconexões transcendem, ao nosso ver, à definição de tais descontos, pelo contrário, remetem à ausência de uma visão integrada do transporte e da conciliação de receitas entre transportadoras, que impactam inclusive decisões de investimentos, cujo benefício será percebido pela área de mercado de capacidade adjacente àquela área que custeou o investimento._x000a_Assim, recomendamos que a ANP mantenha os descontos aplicados até o endereçamento de regulação específica para a integração entre áreas de mercado e das atribuições do gestor de área de mercado e de conciliação de receita entre transportadoras. Qualquer decisão de retirar os descontos nas interconexões devem resguardar os carregadores de possíveis empilhamentos tarifários."/>
  </r>
  <r>
    <m/>
    <x v="12"/>
    <m/>
    <s v="carregadores de possíveis empilhamentos tarifários."/>
  </r>
  <r>
    <s v="Companhia de Gás de Santa Catarina - SCGÁS"/>
    <x v="10"/>
    <s v="Adoção do Índice Nacional de Preços ao Consumidor Amplo – IPCA, ou índice que venha a substituí-lo como padrão. "/>
    <s v="Seguir o definido na legislação vigente. "/>
  </r>
  <r>
    <s v="ABIVIDRO - Associação Brasileira das Indústrias de Vidro"/>
    <x v="10"/>
    <s v="Contribuições:_x000a_A atualização anual da Receita Máxima Permitida (RMP) deve ser feita por meio de um único índice oficial, como o IPCA, garantindo consistência e previsibilidade. Eventuais correções podem utilizar a metodologia de Custo Histórico Corrigido pela Inflação (CHCI), mas combinações que gerem dupla indexação devem ser evitadas, assegurando que os reajustes reflitam apenas a variação inflacionária e preservando a modicidade tarifária._x000a_"/>
    <s v="Justificativa_x000a_O uso do IGP-M para atualização monetária não é adequado, pois contraria a legislação vigente e pode inflar artificialmente a Receita Máxima Permitida (RMP). Recomenda-se padronizar o índice, utilizando apenas referências oficiais consistentes, como o IPCA, garantindo neutralidade, previsibilidade e modicidade tarifária_x000a_"/>
  </r>
  <r>
    <s v="Salomon Consultoria"/>
    <x v="10"/>
    <s v="Deverá utilizar o IPCA divulgado pelo IBGE como índice de correção monetária para promover o seu reajuste anual."/>
    <s v="A ANP deve definir e indicar critérios objetivos para tal reajuste, com a devida observância ao princípio da modicidade tarifária. "/>
  </r>
  <r>
    <s v="ARM consultoria"/>
    <x v="10"/>
    <s v="Adotar índice oficial único (IPCA) para a atualização anual e para eventual correção utilizando a metodologia de Custo Histórico Corrigido pela Inflação – CHCI. Vedar combinações que impliquem dupla indexação. "/>
    <s v="O uso de IGP-M na atualização monetária contraria o Decreto 10.712/2021 (art. 26, §8º) e eleva artificialmente a base (~16%); a padronização evita viés na BRA e na RMP. "/>
  </r>
  <r>
    <s v="Abegás - Associação Brasileira das Empresas Distribuidoras de Gás Canalizado"/>
    <x v="10"/>
    <s v="Adoção do Índice Nacional de Preços ao Consumidor Amplo – IPCA, ou índice que venha a substituí-lo como padrão. "/>
    <s v="Seguir o definido na legislação vigente."/>
  </r>
  <r>
    <s v="Mitsui Gás e Energia do Brasil Ltda."/>
    <x v="10"/>
    <s v="Preservadas a regras de atualização monetária dos contratos legados, sugerimos utilizar o IPCA para a parcela da tarifa que não deriva de tais contratos._x000a_"/>
    <s v="Resguardadas as regras dos contratos legados, as receitas deveriam ser atualizadas pelo IPCA de acordo com o disposto na legislação vigente, equiparando a atualização dos investimentos com as da receita, conforme § 6º, do Art. 6º-F do Decreto  que regulamenta a Lei do Gás.  Para a outorga da autorização, serão exigidos do interessado, sem prejuízo de outros requisitos, nos termos da regulação da ANP:_x000a_“II - adoção do Índice Nacional de Preços ao Consumidor Amplo – IPCA, ou índice que venha a substituí-lo, para o reajuste do valor de investimento durante o período de amortização” _x000a_"/>
  </r>
  <r>
    <s v="ASPACER E ANFACER"/>
    <x v="10"/>
    <s v="Sugere-se que a ANP avalie a adoção de índice de atualização monetária mais aderente à realidade dos custos operacionais da atividade de transporte de gás natural, preferencialmente com base em indicadores menos voláteis do que o IGP-M, como o IPCA."/>
    <s v="A utilização do IGP-M como índice de atualização das tarifas tem sido objeto de críticas recorrentes devido à sua elevada volatilidade e à baixa correlação com os custos efetivos do setor de transporte de gás natural. Essa volatilidade afeta negativamente a previsibilidade tarifária e pode gerar aumentos artificiais de tarifas, onerando indevidamente os consumidores industriais. O IPCA, por sua vez, apresenta maior estabilidade e é mais aderente à dinâmica de preços da economia brasileira, inclusive sendo utilizado como principal índice de inflação pelo Banco Central. A substituição do IGP-M pelo IPCA, ou ao menos a previsão de um mecanismo de revisão extraordinária em caso de desvios relevantes, contribuiria para maior equilíbrio e previsibilidade do ambiente regulatório."/>
  </r>
  <r>
    <s v="Âmbar Energia S.A. "/>
    <x v="10"/>
    <s v="i)Utilizar o saldo da conta regulatória para modicidade tarifária._x000a_Ii) A proposta a ser aprovada pela ANP deve atender as diretrizes a serem aprovadas no contexto da CP ANP 05/2025 e do LRCAP de 2026."/>
    <s v="i) Redução da tarifa._x000a_ii) Ressalta-se que a proposta final depende ainda das diretrizes a serem aprovadas no contexto da CP ANP 05/2025 e do LRCAP de 2026."/>
  </r>
  <r>
    <s v="3S Consultoria"/>
    <x v="10"/>
    <s v="Adotar índice oficial único (IPCA) para atualização anual e para eventual correção pelo método de Custo Histórico Corrigido pela Inflação (CHCI), vedando combinações que resultem em dupla indexação._x000a_"/>
    <s v="_x000a_A utilização do IGP-M contraria o Decreto nº 10.712/2021 (art. 26, §8º) e tende a inflar a base. A padronização no IPCA evita vieses na BRA e na RMP e reforça a transparência._x000a_"/>
  </r>
  <r>
    <s v="ABRACE Energia"/>
    <x v="10"/>
    <s v="Sugerimos que a atualização monetária considere como parâmetro o IPCA, índice sugerido pela ANP para atualização da Base Regulatória de Ativos na Consulta Pública nº 5/2025."/>
    <s v="Sugerimos o IPCA por apresentar maior estabilidade e previsibilidade, em comparação a outros indicadores de preços._x000a_Sobre os ativos construídos pelos transportadores entre 2017-2025 (desvinculados dos contratos legados), somos contrários à atualização monetária da BRA pelo IGPM, mas sim pelo IPCA que é o índice oficial da inflação brasileira. Causa-nos estranheza o fato de os transportadores ignorarem a depreciação prevista nos contratos legados, mas utilizam como índice de atualização monetária prevista nestes contratos."/>
  </r>
  <r>
    <s v="PETROBRAS"/>
    <x v="0"/>
    <s v="O Custo Médio Ponderado de Capital (WACC, na sigla em inglês) — metodologia proposta pelas transportadoras para cálculo da taxa de retorno para remuneração de seus investimentos — foi fixado em 9,4% a.a., em termos reais, no âmbito da Consulta Pública ANP 08/2025. Entendemos que esta taxa se mostra muito elevada se comparada aos patamares praticados pelo mercado em setores com estruturas de risco semelhantes."/>
    <s v="WACC: 9,41% a.a. real, muito acima de outras referências de mercado. Abaixo, listamos algumas deliberações recentes relacionadas à distribuição de gás natural, distribuição de energia elétrica e transmissão de energia elétrica._x000a_•_x0009_Deliberação ARSESP Nº 1.630, de Janeiro/2025, para concessionárias de gás canalizado do Estado de São Paulo: 7,90% a.a. _x000a_•_x0009_Despacho ANEEL nº 882, de Março/2025, para ativos de distribuição de energia elétrica: 8,03% a.a. _x000a_•_x0009_Despacho ANEEL nº 882, de Março/2025, para ativos de transmissão de energia elétrica: 7,89 % a.a._x000a_Adicionalmente, apresentamos em anexo nota técnica com análise crítica e metodológica das taxas consideradas no custo médio ponderado de capital, a qual indica inconsistências, do ponto de vista tanto de aderência à bibliografia financeira como de práticas de mercado e de fontes e valores de referência comumente utilizados, nos seguintes parâmetros: (i) Taxa Livre de Risco (NTN-B); (ii) Prêmio de Risco de Mercado (PRM); e (iii) Estrutura de Capital (% Capital próprio e % Capital de terceiros)._x000a_Apresentamos, a seguir uma simulação com ajuste de tais parâmetros a partir da modelagem proposta pelas transportadoras, que resultam em um WACC de 7% a.a., ao invés de 9,41% a.a.. _x000a_(simulação e nota técnica supracitada serão enviadas por e-mail.)_x000a_"/>
  </r>
  <r>
    <s v="Federação das Indústrias do Estado de São Paulo"/>
    <x v="0"/>
    <s v="A determinação do WACC  deve preceder o processo de determinação das tarifas, com uma consulta pública específica para este componente da Revisão Tarifária quinquenal._x000a__x000a_É necessário revisar o WACC ajustando corretamente seus elementos essenciais: a taxa livre de risco, o prêmio de risco de mercado e a composição da estrutura de capital. Essa atualização é crucial para que o indicador represente com precisão o risco envolvido no transporte de gás natural, evitando remunerações indevidas e respeitando o princípio da modicidade tarifária. "/>
    <s v="De acordo com o princípio da modicidade tarifária, as tarifas devem considerar apenas os custos e a remuneração proporcionais aos riscos reais da atividade regulada. No caso do transporte de gás natural, essa atividade apresenta riscos  baixos.. Por isso, o custo de capital aplicável deve ser inferior ao da distribuição, que enfrenta riscos maiores ligados à variação de mercado e a concorrência com outros outros energéticos. _x000a__x000a_A proposta de WACC de 9,41% feita pelas transportadoras não condiz com a natureza da atividade nem com as referências regulatórias no Brasil e em outros países. Setores com perfil de risco similar, como o de transmissão de energia elétrica, apresentam taxas menores definidas por diversas agências reguladoras, com valores entre 7,8% e 8,71%._x000a_A aplicação de um WACC elevado, contraria os princípios da regulação eficiente e prejudicando a competitividade do gás natural no Brasil_x000a_"/>
  </r>
  <r>
    <s v="ASSOCIAÇÃO BRASILEIRA DE GERADORAS TERMELÉTRICAS - ABRAGET"/>
    <x v="0"/>
    <s v="WACC: 7%a.a."/>
    <s v="O Custo Médio Ponderado de Capital (CMPC), conhecido como WACC (Weighted Average Cost of Capital), proposto pela TAG em sua respectiva Nota Técnica, resulta em um valor de custo médio ponderado de capital de 9,41% ao ano em termos reais, aplicado nas projeções tarifárias contidas nesse documento para o período posterior a janeiro de 2026.  _x000a__x000a_A ABRAGET considera um WACC de 9,41% a.a. real, muito acima de outras referências de mercado. _x000a_A partir de uma análise crítica e metodológica das taxas consideradas no custo médio ponderado de capital, verificamos inconsistências, do ponto de vista tanto de aderência à bibliografia financeira como de práticas de mercado e de fontes e valores de referência comumente utilizados, nos seguintes parâmetros: (i) Taxa Livre de Risco (NTN-B); (ii) Prêmio de Risco de Mercado (PRM); e (iii) Estrutura de Capital (% Capital próprio e % Capital de terceiros)._x000a__x000a_Associados da ABRAGET realizaram simulações com ajuste de tais parâmetros a partir da modelagem proposta pelas transportadoras, que resultam em um WACC de 7% a.a., ao invés de 9,41% a.a. Mesmas conclusões foram observadas por estudos desenvolvidos pelo Conselho de Usuários da Malha de Transporte de Gás Natural – CdU._x000a_"/>
  </r>
  <r>
    <s v="Companhia de Gás de Santa Catarina - SCGÁS"/>
    <x v="0"/>
    <s v="A atividade de transporte, dentro da cadeia de suprimento do gás natural, é a que apresenta menor risco associado, o que deve ser refletido na taxa de remuneração aplicada. A taxa de remuneração proposta pelas transportadoras de gás é considerada elevada, quando comparada a outras taxas determinadas por reguladores respeitados no Brasil e em segmentos com estruturas de risco comparáveis. Adicionalmente, o modelo regulatório de transporte (Revenue Cap) não incorpora risco de demanda, ao contrário._x000a_A proposta de aplicação fixa da parcela do custo de capital próprio ao longo do período do projeto está em desacordo com as premissas que orientam o processo de revisão tarifária quinquenal do serviço de transporte de gás natural. No modelo regulatório vigente, baseado no regime de Revenue Cap, a metodologia tarifária prevê a reavaliação periódica de parâmetros econômico-financeiros, entre eles o custo de capital, com o objetivo de refletir as condições de mercado e o ambiente de risco vigentes a cada ciclo tarifário.  A fixação do custo de capital para todo o horizonte do projeto desconsidera as variações macroeconômicas e as mudanças no perfil de risco do setor ao longo do tempo, podendo resultar em uma remuneração inadequada do capital investido. Essa abordagem pode comprometer a modicidade tarifária, ou colocar em risco a sustentabilidade econômica da atividade, caso a remuneração fique abaixo do custo real de oportunidade do capital._x000a_Sugere-se que a ANP revise os cálculos apresentados pelas transportadoras e avalie a pertinência dos incrementos de forma a considerar a realidade do mercado brasileiro e os impactos que tais revisões venham a ter sobre o mercado consumidor._x000a_"/>
    <s v="De modo geral, as tarifas de transporte e transmissão de energia elétrica apresentam WACC inferiores aos praticados na distribuição, o que indicaria um valor abaixo de 7,9%._x000a_O percentual de 9,41% proposto pela ATGas mostra-se desproporcional frente à natureza da atividade e aos riscos envolvidos no serviço de transporte de gás no Brasil. A comparação com referências regulatórias de taxas após impostos reforça essa incompatibilidade:_x000a_- ANP – Revisão TBG (2019–2024): 7,25%, com atualização para 5,25% em 2025_x000a_- ANEEL – Distribuição de Energia Elétrica (mar/25): 8,03%_x000a_- ANEEL – Transmissão de Energia Elétrica (mar/25): 7,8%_x000a_- Argentina: 7,18% (2025 transporte)_x000a_A proposta de manter fixa a taxa de retorno do capital próprio ao longo de todo o projeto contraria as premissas do modelo regulatório vigente, que prevê revisões tarifárias quinquenais para ajustar parâmetros econômico-financeiros conforme as condições de mercado e o risco setorial. Essa fixação ignora variações macroeconômicas, podendo gerar remuneração inadequada, comprometer a modicidade tarifária ou a viabilidade econômica da atividade. Além disso, desvia das diretrizes consolidadas do setor de infraestrutura, que adotam revisões periódicas para garantir equilíbrio entre retorno justo ao investidor e tarifas adequadas ao consumidor. Por isso, a proposta deve ser rejeitada para preservar a coerência e eficiência do modelo regulatório._x000a_"/>
  </r>
  <r>
    <s v="Companhia de Gás do Amazonas - Cigás"/>
    <x v="0"/>
    <s v="A atividade de transporte, dentro da cadeia de suprimento do gás natural, é a que apresenta menor risco associado, o que deve ser refletido na taxa de remuneração aplicada. Ressalta-se que não há contrato que determine o valor da taxa, o que - conforme legislação vigente – deve ser definida pelo regulador._x000a_A taxa de remuneração proposta pelas transportadoras de gás é considerada elevada, quando comparada a outras taxas determinadas por reguladores no Brasil e em segmentos com estruturas de risco de alguma forma comparáveis, ou que sirvam de balizador. Neste sentido, importante salientar que o modelo regulatório de transporte (Revenue Cap) não incorpora risco de demanda, como o que se verificar na distribuição de Gás Natural em modelos determinados pelo regulador, exemplo o Price Cap. Portanto, sem riscos como este, não se justifica a apresentação, pelas transportadoras, de remuneração mais alta do que o praticado em outros elos da cadeia do gás natural canalizado, quando regulado, ou mesmo de outros setores de infraestrutura. _x000a_ Com relação a proposta de aplicação fixa da parcela do custo de capital próprio ao longo do período do projeto, essa está em desacordo com as premissas que orientam o processo de revisão tarifária quinquenal do serviço de transporte de gás natural. No modelo regulatório vigente, baseado no regime de Revenue Cap, a metodologia tarifária prevê a reavaliação periódica de parâmetros econômico-financeiros, entre eles o custo de capital, com o objetivo de refletir as condições de mercado e o ambiente de risco vigentes a cada ciclo tarifário.  A fixação do custo de capital para todo o horizonte do projeto desconsidera as variações macroeconômicas e as mudanças no perfil de risco do setor ao longo do tempo, podendo resultar em uma remuneração inadequada do capital investido, considerando que não há respaldo contratual para uma taxa fixa._x000a_Sugere-se que a ANP revise os cálculos apresentados pelas transportadoras e avalie a pertinência dos incrementos de forma a considerar a realidade do mercado brasileiro e os impactos que tais revisões venham a ter sobre o mercado consumidor."/>
    <s v="De modo geral, as tarifas de transporte e transmissão de energia elétrica apresentam WACC inferiores aos praticados na distribuição, o que indicaria para o serviço de transporte de gás natural uma taxa abaixo de 7,9%._x000a_O percentual de 9,41% proposto pela ATGas mostra-se desproporcional frente à natureza da atividade e aos riscos envolvidos no serviço de transporte de gás no Brasil. A comparação com referências regulatórias de taxas após impostos reforça essa incompatibilidade:_x000a_- ANP – Revisão TBG (2019–2024): 7,25%, com atualização os atuais parâmetros econômicos, este índice seria 5,25% em 2025_x000a_- ANEEL – Distribuição de Energia Elétrica (mar/25): 8,03%_x000a_- ANEEL – Transmissão de Energia Elétrica (mar/25): 7,8%_x000a_- ARSESP – Distribuição de Gás (jan/25): 7,90%_x000a_- Argentina: 7,18% (2025 transporte)_x000a_A proposta de manter fixa a taxa de retorno do capital próprio ao longo de todo o projeto contraria as premissas do modelo regulatório vigente, que prevê revisões tarifárias quinquenais para ajustar parâmetros econômico-financeiros conforme as condições de mercado e o risco setorial. "/>
  </r>
  <r>
    <m/>
    <x v="12"/>
    <s v="investido, considerando que não há respaldo contratual para uma taxa fixa._x000a_Sugere-se que a ANP revise os cálculos apresentados pelas transportadoras e avalie a pertinência dos incrementos de forma a considerar a realidade do mercado brasileiro e os impactos que tais revisões venham a ter sobre o mercado consumidor."/>
    <m/>
  </r>
  <r>
    <s v="Zenergas Consultoria Empresarial em Energia e Regulação Ltda"/>
    <x v="0"/>
    <s v="Sugerimos a adoção para o cálculo do WACC  dos  seus parâmetros fundamentais: (1) Taxa Livre de Risco; (2) Prêmio de Risco de Mercado; e (3) Estrutura de Capital com metodologia coerente com a aplicada pela ANP para transportadora em 2019._x000a_De forma semelhante aos demais setores regulados de infraestrutura como a energia elétrica, distribuição de gás canalizado,  o WACC, deve representar o risco efetivo da atividade de transporte de gás natural, evitando remuneração excessiva e assegurando aderência ao princípio da modicidade tarifária._x000a_"/>
    <s v="O conceito de modicidade tarifária exige que na formação da tarifa  apenas custos e remuneração compatíveis com os riscos efetivamente incorridos na atividade regulada sejam reconhecidos pelo regulador. Nesses termos, é importante que o cálculo do WACC seja determinante para assegurar o equilíbrio entre a justa remuneração da transportadora e a proteção do usuário contra tarifas excessivas._x000a_A experiência internacional define a atividade de transporte como de baixo nível de risco dentro da cadeia de suprimento, pois opera sob o regime de Revenue Cap, em que o transportador não assume risco de demanda (volume), estando sua remuneração condicionada à disponibilidade, à eficiência operacional e ao cumprimento de parâmetros de qualidade. A modelagem aplicada implica risco regulatório e operacional limitado, razão pela qual o custo de capital aplicável deve ser inferior, por exemplo, ao da distribuição de gás canalizado , que absorve integralmente as variações de volume e de mercado._x000a_A taxa de remuneração proposta pelas transportadoras — da ordem de 9,41% — mostra-se incompatível com a natureza da atividade e com os padrões regulatórios nacionais e internacionais. Setores com risco semelhante adotam valores significativamente menores._x000a_A experiência regulatória nacional e internacional demonstra que o custo médio ponderado de capital aplicado às atividades de transporte e transmissão de energia elétrica — caracterizadas por riscos reduzidos, contratos de longo prazo e receitas previsíveis — é sistematicamente inferior ao praticado na distribuição. No caso do setor elétrico brasileiro, entre 2019 e 2024, a taxa WACC do segmento de transmissão ficou entre 0,2 e 0,4 p.p. abaixo daquela aplicada ao segmento de distribuição. Nesse período, a taxa WACC da transmissão variou entre 6,76% (menor observação) e 7,56% (maior valor do histórico)._x000a_Já no setor de gás canalizado, observa-se recorrente redução nas taxas de remuneração aprovadas pelas agências reguladoras estaduais, nos processos de revisão tarifária das distribuidoras que operam no regime price cap, a taxa mais recente aprovada na maior concessão de distribuição no Brasil, pela ARSESP (2025) foi de 7,90%, em termos reais, após impostos._x000a_Conduzida pela ANP, a revisão tarifária da TBG, realizada em 2019, resultou na taxa WACC aprovada de 7,25%, quando as taxas de remuneração nos Estados estavam entre 8,0 e 9,0% – ou seja, mais de 1,0 p.p. abaixo da distribuição, refletindo o risco baixo da atividade de transporte. A mesma metodologia aplicada para a TBG em 2019, se atualizada em seus parâmetros resultaria em WACC pouco superior a 5%._x000a_Conclui-se portanto, que sem entrar no mérito dos indicadores utilizados e das janelas temporais propostas, que a taxa de 9,41% proposta pelas transportadoras foge à razoabilidade regulatória, não guardando a adequada relação com o risco da atividade e com o cenário regulatório do segmento de gás canalizado, de modo que é necessária uma ação por parte da ANP, revisando e adequando os parâmetros apresentados nos cálculos pelas transportadoras ou mesmo atualizando a metodologia já aplicada em 2019 junto a TBG._x000a_"/>
  </r>
  <r>
    <m/>
    <x v="12"/>
    <m/>
    <s v="distribuição. Nesse período, a taxa WACC da transmissão variou entre 6,76% (menor observação) e 7,56% (maior valor do histórico)._x000a_Já no setor de gás canalizado, observa-se recorrente redução nas taxas de remuneração aprovadas pelas agências reguladoras estaduais, nos processos de revisão tarifária das distribuidoras que operam no regime price cap, a taxa mais recente aprovada na maior concessão de distribuição no Brasil, pela ARSESP (2025) foi de 7,90%, em termos reais, após impostos._x000a_Conduzida pela ANP, a revisão tarifária da TBG, realizada em 2019, resultou na taxa WACC aprovada de 7,25%, quando as taxas de remuneração nos Estados estavam entre 8,0 e 9,0% – ou seja, mais de 1,0 p.p. abaixo da distribuição, refletindo o risco baixo da atividade de transporte. A mesma metodologia aplicada para a TBG em 2019, se atualizada em seus parâmetros resultaria em WACC pouco superior a 5%._x000a_Conclui-se portanto, que sem entrar no mérito dos indicadores utilizados e das janelas temporais propostas, que a taxa de 9,41% proposta pelas transportadoras foge à razoabilidade regulatória, não guardando a adequada relação com o risco da atividade e com o cenário regulatório do segmento de gás canalizado, de modo que é necessária uma ação por parte da ANP, revisando e adequando os parâmetros apresentados nos cálculos pelas transportadoras ou mesmo atualizando a metodologia já aplicada em 2019 junto a TBG._x000a_"/>
  </r>
  <r>
    <s v="ABIVIDRO - Associação Brasileira das Indústrias de Vidro"/>
    <x v="0"/>
    <s v="Contribuição: _x000a_O WACC da TAG precisa ser revisado com rigor, garantindo calibração adequada de seus parâmetros: (i) Taxa Livre de Risco; (ii) Prêmio de Risco de Mercado; e (iii) Estrutura de Capital. A taxa atualmente proposta não reflete o baixo risco da atividade de transporte de gás natural, sem exposição ao risco de demanda, e vinculada apenas à disponibilidade e eficiência operacional._x000a_A fixação de custo de capital ao longo de todo o ciclo desconsidera variações macroeconômicas e mudanças no perfil de risco, podendo gerar remuneração excessiva. Tal prática é incompatível com padrões nacionais e internacionais, prejudicando a competitividade do gás natural e impactando negativamente o mercado consumidor._x000a_A ANP deve revisar os cálculos apresentados, ajustando o WACC para refletir de forma justa o risco real da atividade, proteger os usuários e assegurar tarifas compatíveis com a sustentabilidade da indústria brasileira._x000a_"/>
    <s v="Justificativa: _x000a_A taxa de 9,41% proposta pelas transportadoras é excessiva e incompatível com o risco efetivo do transporte de gás natural, contrariando o princípio da modicidade tarifária, que exige reconhecimento apenas de custos e remuneração compatíveis com os riscos efetivamente assumidos. Comparativos nacionais e internacionais indicam WACC significativamente inferiores: ANP – Revisão TBG (2019–2024): 7,25%; ARSESP (2025): 7,90%; AGEPAR (2024): 8,71%; ANEEL – Transmissão de Energia (mar/25): 7,8%; Argentina – Transporte de Gás (2025): 7,18%._x000a_Recomenda-se que a ANP revise os cálculos do WACC, ajustando a taxa para assegurar tarifas compatíveis com o risco real da atividade, proteger os usuários e garantir a competitividade do gás natural para a indústria brasileira._x000a_"/>
  </r>
  <r>
    <s v="Salomon Consultoria"/>
    <x v="0"/>
    <s v="O cálculo do WACC deve ser revisado a partir da adequada calibração de seus parâmetros fundamentais: (i) Taxa Livre de Risco; (ii) Prêmio de Risco de Mercado; e (iii) Estrutura de Capital._x000a_Essa revisão é indispensável para que o WACC represente de maneira fidedigna o risco efetivo da atividade de transporte de gás natural, evitando remuneração excessiva e assegurando aderência ao princípio da modicidade tarifária."/>
    <s v="O princípio da modicidade tarifária impõe que a tarifa reconheça apenas custos e remuneração compatíveis com os riscos efetivamente incorridos na atividade regulada. Nesse contexto, a fixação do WACC é elemento determinante para assegurar o equilíbrio entre a justa remuneração da transportadora e a proteção do usuário contra tarifas excessivas._x000a_A atividade de transporte apresenta baixo nível de risco dentro da cadeia de suprimento, pois opera sob o regime de Revenue Cap, em que o transportador não assume risco de demanda (volume), estando sua remuneração condicionada à disponibilidade, à eficiência operacional e ao cumprimento de parâmetros de qualidade. Esse modelo implica risco regulatório e operacional limitado, razão pela qual o custo de capital aplicável deve ser inferior, por exemplo, ao da distribuição, que absorve integralmente as variações de volume e de mercado._x000a_A taxa de remuneração proposta pelas transportadoras — da ordem de 9,41% — mostra-se incompatível com a natureza da atividade e com os padrões regulatórios nacionais e internacionais. Setores com risco semelhante adotam valores significativamente menores._x000a_A experiência regulatória nacional e internacional demonstra que o custo médio ponderado de capital aplicado às atividades de transporte e transmissão de energia elétrica — caracterizadas por riscos reduzidos, contratos de longo prazo e receitas previsíveis — é sistematicamente inferior ao praticado em distribuição. No caso do setor elétrico brasileiro, entre 2019 e 2024, a taxa WACC do segmento de transmissão ficou entre 0,2 e 0,4 p.p. abaixo daquela aplicada ao segmento de distribuição. Nesse período, a taxa WACC da transmissão variou entre 6,76% (menor observação) e 7,56% (maior valor do histórico)._x000a_Já no setor de gás canalizado, observa-se recorrente redução nas taxas de remuneração aprovadas pelas agências reguladoras estaduais, nos processos de revisão tarifária das distribuidoras que operam no regime price cap. As taxas mais recentes aprovadas foram: ARSESP (2025): 7,90%; AGEPAR (2024): 8,71%; ARSP (2025): 8,65%; SEDECTES-MG (2022): 8,71%. Todos os valores em termos reais, após impostos._x000a_Cabe ainda ressaltar que, no âmbito da revisão tarifária da TBG, realizada em 2019, a taxa WACC aprovada pela ANP foi de 7,25%, quando as taxas de remuneração nos Estados estavam entre 8,0 e 9,0% – ou seja, mais de 1,0 p.p. abaixo da distribuição, refletindo o risco baixo da atividade de transporte._x000a_Diante dessas constatações, e sem entrar no mérito dos indicadores utilizados e das janelas temporais propostas, fica evidente que a taxa de 9,41% proposta pelas transportadoras foge à razoabilidade regulatória, não guardando a adequada relação com o risco da atividade e com o cenário regulatório do segmento de gás canalizado, de modo que é necessário a revisão pela ANP dos cálculos pelas transportadoras."/>
  </r>
  <r>
    <m/>
    <x v="12"/>
    <m/>
    <s v="Já no setor de gás canalizado, observa-se recorrente redução nas taxas de remuneração aprovadas pelas agências reguladoras estaduais, nos processos de revisão tarifária das distribuidoras que operam no regime price cap. As taxas mais recentes aprovadas foram: ARSESP (2025): 7,90%; AGEPAR (2024): 8,71%; ARSP (2025): 8,65%; SEDECTES-MG (2022): 8,71%. Todos os valores em termos reais, após impostos._x000a_Cabe ainda ressaltar que, no âmbito da revisão tarifária da TBG, realizada em 2019, a taxa WACC aprovada pela ANP foi de 7,25%, quando as taxas de remuneração nos Estados estavam entre 8,0 e 9,0% – ou seja, mais de 1,0 p.p. abaixo da distribuição, refletindo o risco baixo da atividade de transporte._x000a_Diante dessas constatações, e sem entrar no mérito dos indicadores utilizados e das janelas temporais propostas, fica evidente que a taxa de 9,41% proposta pelas transportadoras foge à razoabilidade regulatória, não guardando a adequada relação com o risco da atividade e com o cenário regulatório do segmento de gás canalizado, de modo que é necessário a revisão pela ANP dos cálculos pelas transportadoras."/>
  </r>
  <r>
    <s v="ARM consultoria"/>
    <x v="0"/>
    <s v="O cálculo do WACC deve ser revisado a partir da adequada calibração de seus parâmetros fundamentais: (i) Taxa Livre de Risco; (ii) Prêmio de Risco de Mercado; e (iii) Estrutura de Capital._x000a__x000a_A revisão do WACC é indispensável para que ele represente de maneira correta o risco efetivo da atividade de transporte, evitando uma remuneração excessiva em linha com o princípio da modicidade tarifária._x000a_"/>
    <s v="O reconhecimento nas tarifas apenas de custos e remuneração compatíveis com os riscos efetivamente incorridos na atividade regulada são imprescindíveis para uma modicidade tarifária e a definição do WACC é um elemento determinante para assegurar que haja o equilíbrio entre a justa remuneração da transportadora e ao mesmo tempo, proteger o usuário dos serviços de transporte de tarifas excessivas. _x000a__x000a_A atividade de transporte é a que apresenta o menor nível de risco de toda a cadeia de suprimento, pois opera sob o regime de revenue cap, onde o transportador não assume risco de demanda (volume), em razão dos contratos tipo ship or pay, estando sua remuneração condicionada à disponibilidade, à eficiência operacional e ao cumprimento de parâmetros de qualidade o que implica num risco regulatório limitado, razão pela qual o custo de capital aplicável deve ser inferior, por exemplo, ao da distribuição, que absorve integralmente as variações de volume e de mercado._x000a_A taxa de remuneração proposta pelas transportadoras - 9,41% - se mostra incompatível com a natureza da atividade, bem como, com os padrões regulatórios nacionais e internacionais visto em atividades com risco semelhante onde se verifica taxas significativamente inferiores._x000a__x000a_Experiência regulatória nacional e internacional indicam custos médios ponderado de capital aplicado às atividades de transporte e transmissão de energia elétrica, significativamente inferiores_x000a_ao praticado em distribuição. Isso se observa, por exemplo, nos parâmetros definidos por diferentes agências reguladoras estaduais (ARSESP jan/2025: 7,90%; AGEPAR: 8,71%; ARSP: 8,65%; SEDECTES-MG: 8,71%), bem como na ANEEL para transmissão de energia elétrica (mar/2025: 7,8%) inferior ao de distribuição de E.E._x000a__x000a_A adoção de um WACC superestimado resulta em tarifas excessivamente elevadas, não compatíveis com o princípio da modicidade tarifária e com as boas práticas de regulação econômica, além de prejudicar a competitividade da cadeia do gás natural no país. Por essas razões, o WACC sugerido pelas transportadoras, não pode ser aceito pela ANP devendo ser revisto para se adequar a natureza e os riscos inerentes ao serviço de transporte de gás._x000a_"/>
  </r>
  <r>
    <m/>
    <x v="12"/>
    <m/>
    <s v="(ARSESP jan/2025: 7,90%; AGEPAR: 8,71%; ARSP: 8,65%; SEDECTES-MG: 8,71%), bem como na ANEEL para transmissão de energia elétrica (mar/2025: 7,8%) inferior ao de distribuição de E.E._x000a__x000a_A adoção de um WACC superestimado resulta em tarifas excessivamente elevadas, não compatíveis com o princípio da modicidade tarifária e com as boas práticas de regulação econômica, além de prejudicar a competitividade da cadeia do gás natural no país. Por essas razões, o WACC sugerido pelas transportadoras, não pode ser aceito pela ANP devendo ser revisto para se adequar a natureza e os riscos inerentes ao serviço de transporte de gás._x000a_"/>
  </r>
  <r>
    <s v="Abegás - Associação Brasileira das Empresas Distribuidoras de Gás Canalizado"/>
    <x v="0"/>
    <s v="A atividade de transporte, dentro da cadeia de suprimento do gás natural, é a que apresenta menor risco associado, o que deve ser refletido na taxa de remuneração aplicada. Ressalta-se que não há contrato que determine o valor da taxa, o que - conforme legislação vigente – deve ser definida pelo regulador. _x000a_ A taxa de remuneração proposta pelas transportadoras de gás é considerada elevada, quando comparada a outras taxas determinadas por reguladores no Brasil e em segmentos com estruturas de risco de alguma forma comparáveis ou que sirvam de balizador. Neste sentido, importante salientar que o modelo regulatório de transporte (Revenue Cap) não incorpora risco de demanda, como o que se verifica na distribuição de Gás Natural em modelos determinados pelo regulador, exemplo o Price Cap. Portanto, sem riscos como este, não se justifica a apresentação, pelas transportadoras, de remuneração mais alta do que o praticado em outros elos da cadeia do gás natural canalizado, quando regulado, ou mesmo de outros setores de infraestrutura. _x000a_Com relação a proposta de aplicação fixa da parcela do custo de capital próprio ao longo do período do projeto, essa está em desacordo com as premissas que orientam o processo de revisão tarifária quinquenal do serviço de transporte de gás natural. No modelo regulatório vigente, baseado no regime de Revenue Cap, a metodologia tarifária prevê a reavaliação periódica de parâmetros econômico-financeiros, entre eles o custo de capital, com o objetivo de refletir as condições de mercado e o ambiente de risco vigentes a cada ciclo tarifário.  A fixação do custo de capital para todo o horizonte do projeto desconsidera as variações macroeconômicas e as mudanças no perfil de risco do setor ao longo do tempo, podendo resultar em uma remuneração inadequada do capital investido considerando que não há respaldo contratual para uma taxa fixa.  _x000a_Sugere-se que a ANP revise os cálculos apresentados pelas transportadoras e avalie a pertinência dos incrementos de forma a considerar a realidade do mercado brasileiro e os impactos que tais revisões venham a ter sobre o mercado consumidor."/>
    <s v="De modo geral, as tarifas de transporte e transmissão de energia elétrica apresentam WACC inferiores aos praticados na distribuição, o que indicaria para o serviço de transporte de gás natural uma taxa abaixo de 7,9%._x000a_O percentual de 9,41% proposto pela ATGas mostra-se desproporcional frente à natureza da atividade e aos riscos envolvidos no serviço de transporte de gás no Brasil. A comparação com referências regulatórias de taxas após impostos reforça essa incompatibilidade:_x000a_- ANP – Revisão TBG (2019–2024): 7,25%, com atualização aos atuais parâmetros econômicos, este índice seria 5,25% em 2025_x000a_- ANEEL – Distribuição de Energia Elétrica (mar/25): 8,03%_x000a_- ANEEL – Transmissão de Energia Elétrica (mar/25): 7,8%_x000a_- ARSESP – Distribuição de Gás (jan/25): 7,90%_x000a_- Argentina: 7,18% (2025 transporte)_x000a_A proposta de manter fixa a taxa de retorno do capital próprio ao longo de todo o projeto também contraria as premissas do modelo regulatório vigente, que prevê revisões tarifárias quinquenais para ajustar parâmetros econômico-financeiros conforme as condições de mercado e o risco setorial."/>
  </r>
  <r>
    <m/>
    <x v="12"/>
    <s v="investido considerando que não há respaldo contratual para uma taxa fixa.  _x000a_Sugere-se que a ANP revise os cálculos apresentados pelas transportadoras e avalie a pertinência dos incrementos de forma a considerar a realidade do mercado brasileiro e os impactos que tais revisões venham a ter sobre o mercado consumidor."/>
    <m/>
  </r>
  <r>
    <s v="Mitsui Gás e Energia do Brasil Ltda."/>
    <x v="0"/>
    <s v="Avaliar a relação risco retorno adequada da atividade econômica e do modelo regulatório aplicável ao serviço de transporte._x000a_"/>
    <s v="Em se tratando de WACC, entendemos que a taxa que remunera os investimentos deve representar o valor, mais próximo possível, da relação risco/retorno da atividade econômica desempenhada pelo empreendedor, dada uma estrutura da capital adequada. _x000a__x000a_Independente do patamar ou valor do WACC, depreendemos que o modelo proposto para as transportadoras de recuperação de receita máxima permitida deixa o risco de mercado com os carregadores, recalculando a tarifa média em caso de queda do volume transportado. Além disso existe a conta regulatória, mitigando assim o risco de demanda, e, portanto, o transportador teria uma receita garantida. _x000a__x000a_A título de exemplo, em 2025, as agências reguladoras do Estado de São Paulo e do Espírito Santo aprovaram taxas WACC para os serviços de distribuição nos respectivos Estados, em patamares inferiores aos propostos pelas transportadoras, no entanto, nos modelos regulatórios das concessionárias locais de gás canalizado o risco de mercado fica com as empresas e não é repassado aos usuários._x000a_"/>
  </r>
  <r>
    <s v="ASPACER E ANFACER"/>
    <x v="0"/>
    <s v="Sugere-se que a ANP reavalie a proposta da TAG de fixar o WACC em 9,41% reais, pós-impostos, exigindo a divulgação completa das premissas utilizadas, conforme dispõe o art. 7º, II, da Resolução ANP nº 15/2014. Recomenda-se, ainda, que a taxa de remuneração seja ajustada para refletir adequadamente o baixo risco regulatório e contratual do negócio."/>
    <s v="A TAG opera em ambiente de receitas majoritariamente garantidas, com contratos firmes de longo prazo e risco regulatório limitado. Nessas condições, um WACC elevado tende a ensejar sobre-remuneração em prejuízo da modicidade tarifária. A experiência regulatória da ANP em processos anteriores (ex.: revisão da TBG) indica taxas inferiores, o que reforça a necessidade de alinhamento. Além disso, a ausência de memória de cálculo completa impede verificar se as premissas utilizadas (beta, prêmio de risco, taxa livre de risco, estrutura de capital) são aderentes ao contexto do setor de transporte de gás no Brasil."/>
  </r>
  <r>
    <s v="Âmbar Energia S.A. "/>
    <x v="0"/>
    <s v="Propõe-se o ajuste do valor apresentado para 7,25% a.a."/>
    <s v="O valor proposto de 9,41% a.a. está  acima do apresentado por outras transportadoras e do que é até então aplicado."/>
  </r>
  <r>
    <s v="Instituto Brasileiro de Petróleo e Gás"/>
    <x v="0"/>
    <s v="O Custo Médio Ponderado de Capital (WACC, na sigla em inglês) — metodologia proposta pelas transportadoras para cálculo da taxa de retorno para remuneração de seus investimentos — foi fixado em 9,4% a.a., em termos reais, no âmbito da Consulta Pública ANP 08/2025. Entendemos que esta taxa se mostra muito elevada se comparada aos patamares praticados pelo mercado em setores com estruturas de risco semelhantes."/>
    <s v="Em uma comparação com setores de risco semelhante, como energia elétrica e saneamento, observa-se que o WACC proposto, de 9,4% a.a. em termos reais, encontra-se significativamente acima de referências observadas em outros setores regulados. A título de comparação, destacam-se deliberações recentes:_x000a__x000a_•_x0009_ARSESP nº 1.630/2025 – Concessionárias de gás canalizado em São Paulo: 7,90% a.a._x000a_•_x0009_Despacho ANEEL nº 882/2025 – Ativos de distribuição de energia elétrica: 8,03% a.a._x000a_•_x0009_Despacho ANEEL nº 882/2025 – Ativos de transmissão de energia elétrica: 7,89% a.a._x000a__x000a_O IBP também apresenta, conforme material anexo, considerações sobre a metodologia adotada para as taxas utilizadas no cálculo do custo médio ponderado de capital, apontando inconsistências quanto à aderência à literatura financeira, às práticas de mercado e às fontes e valores de referência usualmente empregados, especialmente nos seguintes parâmetros: (i) Taxa Livre de Risco (NTN-B); (ii) Prêmio de Risco de Mercado (PRM); e (iii) Estrutura de Capital (percentual de capital próprio e de capital de terceiros)._x000a__x000a_Além disso, é apresentada no material enviado em anexo pelo IBP via e-mail uma simulação elaborada a partir de ajustes na modelagem proposta pela FGV, cujo resultado indica um WACC de 7% a.a._x000a__x000a_Além da simulação apresentada, vale destacar a importância de que a metodologia de cálculo do WACC utilize parâmetros que guardem relação entre o setor de referência adotado na metodologia e a realidade do mercado analisado._x000a_Assim, ao adotar como referência para o custo médio da dívida setores como energias renováveis alternativas ou ainda o setor de transporte, perde-se a coerência que deve existir entre a referência adotada e segmento de transporte de gás._x000a__x000a_Reforçamos, então que simulações a partir de um agente imparcial foram contratadas pelo Conselho de Usuários, para aprofundar essa avaliação._x000a__x000a_"/>
  </r>
  <r>
    <m/>
    <x v="12"/>
    <m/>
    <s v="metodologia de cálculo do WACC utilize parâmetros que guardem relação entre o setor de referência adotado na metodologia e a realidade do mercado analisado._x000a_Assim, ao adotar como referência para o custo médio da dívida setores como energias renováveis alternativas ou ainda o setor de transporte, perde-se a coerência que deve existir entre a referência adotada e segmento de transporte de gás._x000a__x000a_Reforçamos, então que simulações a partir de um agente imparcial foram contratadas pelo Conselho de Usuários, para aprofundar essa avaliação._x000a__x000a_"/>
  </r>
  <r>
    <s v="3S Consultoria"/>
    <x v="0"/>
    <s v="Propõe-se revisar o WACC a partir da calibração apropriada de seus pilares: (i) taxa livre de risco; (ii) prêmio de risco de mercado; e (iii) estrutura-alvo de capital. _x000a_O objetivo é fazer com que a taxa de remuneração retrate o risco efetivo da atividade de transporte e evite sobre pagamento, resguardando o princípio da modicidade tarifária._x000a_"/>
    <s v="A tarifa deve refletir apenas custos e remuneração compatíveis com os riscos realmente assumidos na atividade regulada. No transporte, esses riscos são inferiores aos de outras etapas da cadeia porque vigora um regime de revenue cap com contratos ship-or-pay: não há exposição direta ao volume; a receita depende de disponibilidade, desempenho operacional e padrões de qualidade. Esse desenho limita o risco regulatório e, por consequência, o custo de capital aplicável deve ser mais baixo do que, por exemplo, na distribuição, que suporta integralmente oscilações de mercado._x000a_A taxa de 9,41% proposta pelas transportadoras não guarda coerência com a natureza do negócio nem com práticas regulatórias no Brasil e no exterior, onde, para atividades de risco similar (transporte e transmissão), observam-se WACCs inferiores aos de distribuição. Parâmetros recentemente fixados por entes reguladores nacionais e estaduais apontam nessa direção._x000a_Um WACC superestimado encarece desnecessariamente as tarifas, fere a modicidade e reduz a competitividade do gás natural. Assim, a ANP deve reavaliar a taxa sugerida, calibrando-a à realidade de risco do transporte._x000a__x000a_"/>
  </r>
  <r>
    <s v="ABRACE Energia"/>
    <x v="0"/>
    <s v="Estrutura de Capital: o objetivo da regulação de um monopólio natural é incentivar a empresa monopolista a buscar a máxima eficiência possível, mantendo uma rentabilidade atrativa para seu negócio. Assim, a utilização dos parâmetros da própria empresa aproximaria o método de tarifação à regulação por custo de serviço, metodologia amplamente questionada pela literatura por não fornecer os estímulos necessários à eficiência e produtividade. Numa atividade de capital intensivo e baixo risco, é natural, e mesmo incentivado, que a alavancagem seja superior à 40%, o que corrobora com a análise dos perfis das transportadoras, as quais apresentam, de forma geral, elevada alavancagem. Sob essa ótica, sugerimos que a ANP adote estrutura de capital semelhante às empresas do setor, da ordem de 55% de endividamento (capital de terceiros) e 45% de capital próprio. Essa estrutura está mais aderente às práticas regulatórias e a própria estrutura de capital das transportadoras. TAG e NTS tem alavancagem superior a 90%._x000a_Taxa Livre de Risco: a série de 20 anos proposta pelas transportadoras tende a buscar um período de alta da NTN-B, sugerimos, portanto, utilizar o período adotado pela Aneel, de 10 anos, resultando em um valor de 5,32%._x000a_Para os parâmetros do beta e prêmio de risco de mercado sugeridos manter as propostas da ATGás, as quais:_x000a_β (desalavancado): 0,58_x000a_Prêmio de risco de mercado:  6,93%_x000a_Utilizando estes parâmetros, o custo de capital próprio seria de 12,58%_x000a_Custo de capital de terceiros: para o custo da dívida, sugerimos utilizar como base o custo médio das debêntures emitidas no setor de gás. A proposta da ATGás inclui as debêntures emitidas por diversos setores, o que eleva o custo de captação, já que considera setores de maior risco. Além disso, sugerimos utilizar o custo de emissão de debêntures das próprias transportadoras. A NTS, por exemplo, teve um custo de 0,40%. Assim, propomos que seja adotado para o custo final da dívida, descontado o imposto de renda, o valor de 3,99% para todas as transportadoras._x000a_Utilizando a estrutura de capital proposta, a taxa WACC seria, então, 7,85%."/>
    <s v="Em setores intensivos em capital e regulados, como é o caso do transporte de gás, o Custo Médio Ponderado de Capital, taxa que remunerará o transportador pela base de ativos investidos é uma das variáveis mais importantes na análise tarifária. Portanto, é importante a atuação do regulador em ponderar corretamente o cálculo, a fim de garantir que o retorno traduza adequadamente os riscos envolvidos no serviço prestado. Isto posto, a taxa de retorno de 9,41% a.a., em termos reais, proposta pelas transportadoras, na visão da ABRACE Energia, não traduz adequadamente o risco na prestação do serviço de transporte, principalmente em um regime de Revenue Cap._x000a_Esse argumento pode ser corroborado pela análise de benchmarking setorial, a partir das taxas recentemente aprovadas por um conjunto de reguladores de setores com estruturas de risco compatíveis, como o segmento de distribuição de gás natural e do setor elétrico brasileiro, as quais:_x000a_i._x0009_Deliberação ARSESP Nº 1.630, de janeiro/2025, para concessionárias de gás canalizado do Estado de São Paulo: 7,90% a.a._x000a_ii._x0009_Despacho ANEEL nº 882, de março/2025, para ativos de distribuição de energia elétrica: 8,03% a.a._x000a_iii._x0009_Despacho ANEEL nº 882, de março/2025, para ativos de transmissão de energia elétrica: 7,89 % a.a._x000a_Ademais, importa mencionar que as propostas diferem entre as próprias transportadoras. Por exemplo, enquanto a TAG, NTS e TBG propuseram uma taxa WACC de 9,41% a.a., em termos reais, a TSB e GOM propuseram um valor significativamente menor, mais alinhado às práticas setoriais e ao valor atualmente praticado de7,25% a.a., em termos reais. Tal fato evidencia a sobrevalorização da proposta das três transportadoras, sem qualquer razão aparente._x000a_A argumentação de que o transporte de gás natural apresenta maior risco que os demais segmentos citados pelo fato de ser regime de autorização (e não concessão) não se sustenta, uma vez que os investimentos devem passar por rito regulatório, a fim de vinculá-los à demanda que os viabilizarão. O regime de autorização ainda permite que o transportador opere, realize investimento, sem prazo final, o que poderia aumentar a expectativa de remuneração no longo prazo._x000a_Nesta acepção, a fim de apresentarmos à ANP uma proposta alternativa, a ABRACE Energia junto com outras associações que compõem o Conselho de Usuários do Sistema de Transporte (CdU), contratou consultoria especializada que demonstra que os parâmetros adotados pelas transportadoras TAG, NTS e TBG não seguiram as melhores práticas regulatórias, resultando em uma taxa inadequada à remuneração dos ativos, o que fere à modicidade tarifária, um equilíbrio que deve ser buscado pela ANP._x000a_Por fim, cabe mencionar que não refutamos a proposta de utilização da letra do Tesouro para determinação da taxa livre de riscos do Brasil, contudo é necessário adequação de parâmetros que melhor reflita a remuneração justa da atividade de transporte de gás: estrutura de capital condizente com setores similares e com a alavancagem dos próprios transportadores, janela temporal do NTN-B de 10 anos (em linha com o que foi aprovado pela ANEEL), custo de debêntures do setor de gás natural."/>
  </r>
  <r>
    <m/>
    <x v="12"/>
    <s v="que eleva o custo de captação, já que considera setores de maior risco. Além disso, sugerimos utilizar o custo de emissão de debêntures das próprias transportadoras. A NTS, por exemplo, teve um custo de 0,40%. Assim, propomos que seja adotado para o custo final da dívida, descontado o imposto de renda, o valor de 3,99% para todas as transportadoras._x000a_Utilizando a estrutura de capital proposta, a taxa WACC seria, então, 7,85%."/>
    <s v="transportadoras, sem qualquer razão aparente._x000a_A argumentação de que o transporte de gás natural apresenta maior risco que os demais segmentos citados pelo fato de ser regime de autorização (e não concessão) não se sustenta, uma vez que os investimentos devem passar por rito regulatório, a fim de vinculá-los à demanda que os viabilizarão. O regime de autorização ainda permite que o transportador opere, realize investimento, sem prazo final, o que poderia aumentar a expectativa de remuneração no longo prazo._x000a_Nesta acepção, a fim de apresentarmos à ANP uma proposta alternativa, a ABRACE Energia junto com outras associações que compõem o Conselho de Usuários do Sistema de Transporte (CdU), contratou consultoria especializada que demonstra que os parâmetros adotados pelas transportadoras TAG, NTS e TBG não seguiram as melhores práticas regulatórias, resultando em uma taxa inadequada à remuneração dos ativos, o que fere à modicidade tarifária, um equilíbrio que deve ser buscado pela ANP._x000a_Por fim, cabe mencionar que não refutamos a proposta de utilização da letra do Tesouro para determinação da taxa livre de riscos do Brasil, contudo é necessário adequação de parâmetros que melhor reflita a remuneração justa da atividade de transporte de gás: estrutura de capital condizente com setores similares e com a alavancagem dos próprios transportadores, janela temporal do NTN-B de 10 anos (em linha com o que foi aprovado pela ANEEL), custo de debêntures do setor de gás natural."/>
  </r>
  <r>
    <s v="CBIE Advisory "/>
    <x v="0"/>
    <s v="A TBG, TAG e NTS utilizam a mesma taxa de desconto em seus modelos de fluxo de caixa descontado, marcando 9,41%. Consideramos o número está elevado considerando a metodologia apresentada no cômputo do WACC durante o 1º Ciclo Regulatório realizado pela TBG. Estimativas da CBIE Advisory apontam para uma taxa de retorno da ordem de 7,91%"/>
    <s v="Consideramos ser necessário revisão das principais premissas utilizadas na construção do WACC Regulatório da taxa de referência da ATGás, principalmente no que diz respeito a Taxa Livre de Risco e remuneração de debentures. Distorções no WACC regulatório possuem impactos sensíveis sobre as tarifas de transporte e, consequentemente, sobre os preços de gás aos consumidores finais. "/>
  </r>
  <r>
    <s v="CSN - COMPANHIA SIDERURGICA NACIONAL"/>
    <x v="0"/>
    <s v="idem item 30."/>
    <s v="idem item 31"/>
  </r>
  <r>
    <s v="PETROBRAS"/>
    <x v="1"/>
    <s v="a)_x0009_A quantificação da BRA proposta não atende à regulação vigente e deve ser reavaliada para incorporar a depreciação regulatória e a amortização havida até o momento, em consonância com o racional econômico original previsto nas memórias de cálculo das tarifas dos contratos legados que foram aprovadas pela ANP, em particular as premissas de valor residual econômico consideradas._x000a__x000a_b)_x0009_Não obstante a discordância em relação à adoção da metodologia CHCI, por não considerar a depreciação regulatória e a amortização havida até o momento, caso seja adotada a metodologia CHCI, a correção da inflação da BRA deve se dar pelo IPCA, em linha com o Decreto nº 12.153, de 27 de agosto de 2024._x000a__x000a_c)_x0009_O conceito de BRA BLINDADA, apresentado nas Notas Técnicas da BRA, deve ser reavaliado._x000a_"/>
    <s v="a)_x0009_A proposta em CP não atende à regulação vigente da ANP, em particular à RANP 15/2014, uma vez que ignora a amortização havida até o momento, conforme preconizado no art. 6º, §§ 3º da resolução supracitada, ao considerar critérios contábeis como referência de depreciação regulatória aplicada à tarifa original. Tais critérios não guardam coerência com o racional econômico original e não representam a depreciação e amortização havidas até o momento._x000a_Com base nas informações publicadas pela ANP, conforme decisão unânime na 1.157ª Reunião de Diretoria da ANP, em 27/03/25, acerca das memórias de cálculo que definiram as tarifas originais dos Contratos Legados, e tendo como referência as premissas de valor residual consideradas originalmente, pode se afirmar que os Contratos Malha SE e Malha NE já foram amortizados em mais de 90%. Esses valores foram respaldados por análise independente realizada pela consultoria Calden, contratada pelo CdU._x000a_Cabe mencionar que os contratos de transporte Malha SE e Malha NE foram assinados originalmente em 2003, porém aditados e substituídos por novas versões, inclusive com nova definição de tarifa, em 01/08/07, com data de início de operação comercial em 01/01/06, tendo sido, portanto, estabelecidos posteriormente à Lei nº 9.478/97 (“Lei do Petróleo”), que constituiu a ANP e definiu, dentre as suas competências, o estabelecimento de critérios para o cálculo de tarifas de transporte (inciso VI do art. 8º da Lei 9.478/97)._x000a_Além disso, o § 1º do art. 58 da Lei do Petróleo estabeleceu que a ANP fixaria o valor e a forma de pagamento da remuneração adequada, caso não houvesse acordo entre as partes, cabendo-lhe também verificar se o valor acordado estava compatível com o mercado._x000a_Cabe ressaltar ainda, que a resolução que regulamentou o inciso VI do art. 8º da Lei, isto é, a RANP nº 29/05, também já estava vigente no momento de assinatura de tais contratos e ela estabelecia critérios para cálculo de tarifas de transporte dutoviário de gás natural._x000a_Ainda em relação à RANP 29/05, destaca-se particularmente seu Artigo 11, segundo o qual “as tarifas aplicáveis a qualquer tipo de serviço de transporte de gás natural deverão ser comunicadas à ANP e divulgadas ao mercado”._x000a_Assim, diferentemente do ocorrido com a TBG, os contratos de transporte celebrados no âmbito do Projeto Malhas com o Consórcio Malhas Sudeste Nordeste, posteriormente sucedido pela NTS e pela TAG, foram estabelecidos quando já havia um arcabouço regulatório que não apenas regulava os aspectos associados ao cálculo de tarifas de transporte, como também exigia a comunicação das tarifas a essa Agência._x000a_b)_x0009_Não obstante o item (a) acima, as Notas Técnicas da BRA consideram o IGP-M como referência para correção da inflação, enquanto o Decreto nº 12.153, de 27/08/2024 define o IPCA como referência._x000a_Cabe destacar que as planilhas disponibilizadas apresentam diferentes versões, com valores de BRA não coerentes com os apresentados nas NT. Uma das razões é a adoção do critério IPCA como fator de correção nas planilhas, porém somente no horizonte mais recente do histórico, notadamente a partir de 2024._x000a_c)_x0009_BRA Blindada: As Notas Técnicas da BRA introduzem o conceito de 'BRA Blindada', alegando que esse modelo encontra precedentes em outros segmentos regulados no Brasil, como a distribuição de GN e a transmissão de energia elétrica. No entanto, ao analisar os códigos tarifários europeus — que estruturam a precificação do transporte de GN com base em modelos de entrada e saída (entry-exit) — não identificamos conceito semelhante. _x000a_Adicionalmente, é importante destacar que a governança sobre decisões de investimento no setor elétrico brasileiro é substancialmente distinta daquela aplicada ao setor de transporte GN. No setor elétrico, há maior institucionalização de processos, com planejamento centralizado pela EPE, participação do CNPE e mecanismos de leilões públicos que conferem previsibilidade e controle social. Enviaremos à íntegra por email._x000a_"/>
  </r>
  <r>
    <m/>
    <x v="12"/>
    <m/>
    <s v="Cabe ressaltar ainda, que a resolução que regulamentou o inciso VI do art. 8º da Lei, isto é, a RANP nº 29/05, também já estava vigente no momento de assinatura de tais contratos e ela estabelecia critérios para cálculo de tarifas de transporte dutoviário de gás natural._x000a_Ainda em relação à RANP 29/05, destaca-se particularmente seu Artigo 11, segundo o qual “as tarifas aplicáveis a qualquer tipo de serviço de transporte de gás natural deverão ser comunicadas à ANP e divulgadas ao mercado”._x000a_Assim, diferentemente do ocorrido com a TBG, os contratos de transporte celebrados no âmbito do Projeto Malhas com o Consórcio Malhas Sudeste Nordeste, posteriormente sucedido pela NTS e pela TAG, foram estabelecidos quando já havia um arcabouço regulatório que não apenas regulava os aspectos associados ao cálculo de tarifas de transporte, como também exigia a comunicação das tarifas a essa Agência._x000a_b)_x0009_Não obstante o item (a) acima, as Notas Técnicas da BRA consideram o IGP-M como referência para correção da inflação, enquanto o Decreto nº 12.153, de 27/08/2024 define o IPCA como referência._x000a_Cabe destacar que as planilhas disponibilizadas apresentam diferentes versões, com valores de BRA não coerentes com os apresentados nas NT. Uma das razões é a adoção do critério IPCA como fator de correção nas planilhas, porém somente no horizonte mais recente do histórico, notadamente a partir de 2024."/>
  </r>
  <r>
    <m/>
    <x v="12"/>
    <m/>
    <s v="c)_x0009_BRA Blindada: As Notas Técnicas da BRA introduzem o conceito de 'BRA Blindada', alegando que esse modelo encontra precedentes em outros segmentos regulados no Brasil, como a distribuição de GN e a transmissão de energia elétrica. No entanto, ao analisar os códigos tarifários europeus — que estruturam a precificação do transporte de GN com base em modelos de entrada e saída (entry-exit) — não identificamos conceito semelhante. _x000a_Adicionalmente, é importante destacar que a governança sobre decisões de investimento no setor elétrico brasileiro é substancialmente distinta daquela aplicada ao setor de transporte GN. No setor elétrico, há maior institucionalização de processos, com planejamento centralizado pela EPE, participação do CNPE e mecanismos de leilões públicos que conferem previsibilidade e controle social. Enviaremos à íntegra por email."/>
  </r>
  <r>
    <s v="Federação das Indústrias do Estado de São Paulo"/>
    <x v="1"/>
    <s v="Na determinação da Base Regulatória de Ativos inicial do novo ciclo, é fundamental reconhecer a depreciação econômica já incorrida sob o regime anterior, permitindo a remuneração apenas do valor residual ainda não recuperado, ao longo da vida útil remanescente dos ativos. No entanto, as propostas apresentadas na Consulta Pública nº 08/2025 desrespeitam esse critério ao preverem nova remuneração para ativos já amortizados, o que fere os princípios da modicidade e da eficiência._x000a_Também os novos investimentos só devem ser incorporados à BRA após entrarem efetivamente em operação, com depreciação baseada na vida útil regulatória da respectiva classe de ativo, sem voltar a contabilizá-los  feitas  em depreciações anteriores. _x000a__x000a_Além disso, qualquer novo ativo só pode ser adicionado à BRA mediante comprovação técnica e contábil de sua necessidade e prudência, respaldada por auditoria independente que valide sua existência física, condição operacional, vida útil e conformidade com as normas da ANP._x000a_Recomenda-se que a ANP realize auditoria completa da Base Regulatória de Ativos (BRA) proposta pelas transportadoras, com conciliação físico-contábil-regulatória. Essa análise deve considerar o valor residual econômico dos ativos remanescentes dos contratos legados, cuja recuperação e remuneração já ocorreram durante a vigência contratual, de modo a evitar dupla contabilização e garantir aderência aos princípios da modicidade tarifária e da eficiência._x000a__x000a_Por fim, a adoção de uma contabilidade regulatória padronizada, transparente e sujeita a revisões públicas é fundamental para evitar a dupla remuneração de ativos, reforçar a segurança jurídica e assegurar tarifas justas e equilibradas para o mercado e os consumidores."/>
    <s v="Na audiência pública realizada pela Comissão de Infraestrutura do Senado em 24/09/2025, foi debatido o impacto da Consulta Pública ANP nº 08/2025. Na ocasião, a Petrobras — única carregadora dos Contratos Legados — destacou que mais de 90% dos ativos das Malhas Sudeste e Nordeste já foram amortizados. Segundo a empresa, conhecedora dos detalhes dos contratos, as propostas apresentadas pelas transportadoras ignoraram a depreciação já ocorrida, contrariando a lógica econômica dos contratos e infringindo o artigo 6º, §3º, da Resolução ANP nº 15/2014, que rege a atual revisão tarifária._x000a_A própria ANP, ao publicar as memórias de cálculo dos contratos, por pressão do mercado, já demonstrou o histórico de recuperação dos ativos, o qual deve ser respeitado na definição da BRA. Ignorar esse passado compromete a coerência regulatória pode levar à duplicidade de remuneração , o que fere o princípio da modicidade tarifária._x000a__x000a_Enquanto a Petrobras estima que a BRA econômica das Malhas Sudeste e Nordeste somadas esteja em torno de R$ 600 milhões, a proposta atualmente em consulta pública apresenta um valor inflado, próximo de R$ 8,9 bilhões, resultado da reinclusão indevida de depreciações já reconhecidas anteriormente em tarifa._x000a__x000a_Por isso, recomenda-se que: (i) a BRA inicial reflita apenas o valor residual econômico não recuperado; (ii) novos investimentos sejam remunerados somente após o comissionamento, com base na vida útil regulatória; (iii) haja transparência e auditabilidade, separando os ativos legados dos novos para facilitar a fiscalização; e (iv) os incentivos sejam alinhados para evitar a sobrevalorização dos ativos legados e a recuperação antecipada de novos investimentos, promovendo equilíbrio econômico e justa distribuição de riscos entre transportadoras e usuários."/>
  </r>
  <r>
    <m/>
    <x v="12"/>
    <s v="tarifas justas e equilibradas para o mercado e os consumidores."/>
    <s v="recuperação antecipada de novos investimentos, promovendo equilíbrio econômico e justa distribuição de riscos entre transportadoras e usuários."/>
  </r>
  <r>
    <s v="ASSOCIAÇÃO BRASILEIRA DE GERADORAS TERMELÉTRICAS - ABRAGET"/>
    <x v="1"/>
    <s v="A proposta das transportadoras não atende à regulação vigente da ANP, uma vez que ignora a depreciação e amortização havidas até o momento, conforme previsto no art. 6º, §§ 3º da RANP 15/2014, ao considerar critérios contábeis como referência de depreciação regulatória aplicada à tarifa original. Tais critérios não guardam coerência com o racional econômico original e não representam a depreciação e amortização havidas até o momento._x000a__x000a_a)_x0009_Consideramos que a quantificação da BRA proposta pelas transportadoras deve incorporar a depreciação regulatória e a amortização havida até o momento, em consonância com o racional econômico original previsto nas memórias de cálculo das tarifas dos contratos legados que foram aprovadas pela ANP, em particular as premissas de valor residual econômico consideradas. _x000a__x000a_b)_x0009_Não obstante a discordância em relação à adoção da metodologia CHCI, por não considerar a depreciação regulatória e a amortização havida até o momento, caso seja adotada a metodologia CHCI, a correção da inflação da BRA deve se dar pelo IPCA, em linha com o Decreto nº 12.153, de 27 de agosto de 2024._x000a__x000a_c)_x0009_O conceito de BRA BLINDADA, apresentado nas Notas Técnicas da BRA, deve ser reavaliado._x000a_"/>
    <s v="a)_x0009_Consideramos que a proposta apresentada pelas transportadoras nesta Consulta Pública não atende à regulação vigente da ANP, em particular à RANP 15/2014, uma vez que ignora a amortização havida até o momento, conforme preconizado no art. 6º, §§ 3º da resolução supracitada, ao considerar critérios contábeis como referência de depreciação regulatória aplicada à tarifa original. Tais critérios não guardam coerência com o racional econômico original e não representam a depreciação e amortização havidas até o momento._x000a__x000a_b)_x0009_Não obstante o item (a) acima, as Notas Técnicas da BRA consideram o IGP-M como referência para correção da inflação, enquanto o Decreto nº 12.153, de 27 de agosto de 2024 define o IPCA como referência._x000a__x000a_c)_x0009_sugerimos que a ANP avalie a pertinência da aplicação do conceito de BRA Blindada e sua interpretação pelas transportadoras, considerando os impactos sobre a eficiência do mercado, a previsibilidade tarifária e a harmonização com práticas internacionais._x000a_"/>
  </r>
  <r>
    <s v="Companhia de Gás de Santa Catarina - SCGÁS"/>
    <x v="1"/>
    <s v="Para a definição da Base Regulatória Inicial (BRA₀), deve-se utilizar a depreciação econômica ajustada ao montante de capital já recuperado sob o regime anterior, assegurando que apenas o valor residual econômico seja depreciado ao longo da vida útil remanescente dos ativos, conforme normativa vigente. As propostas apresentadas pelas transportadoras na CP 08/2025 não atendem a metodologia atual, resultando em dupla remuneração de ativos já amortizados via tarifa, o que compromete a eficiência econômica e a modicidade tarifária. A base de remuneração deve refletir apenas o valor dos ativos não recuperados._x000a_A justa remuneração deve cobrir custos eficientes e retorno sobre capital em uso. Remunerar ativos já amortizados distorce a lógica econômica e implica cobrança duplicada aos consumidores. A ANP deve adotar metodologia que evite sobrevalorização da base, reconheça o uso de ativos antigos e exija que novos investimentos sejam previamente aprovados, eficientes e necessários._x000a_Para CAPEX novos, deve-se utilizar a depreciação por vida útil regulatória a partir do comissionamento. A depreciação deverá incidir sobre o valor não recuperado, distribuído ao longo da vida remanescente econômica, podendo-se utilizar depreciação regulatória equivalente àquela adotada para o capex novo, sem reincorporar valores de depreciação já reconhecidos em tarifas anteriores. Ressalta-se que os novos investimentos geram depreciação, com base na vida útil regulatória aplicável à classe de ativo, apenas após a entrada em operação, quando são incorporados à BRA. _x000a_Adicionalmente, a proposta de BRA blindada só deve ocorrer após a elaboração de uma contabilidade regulatória robusta, amplamente debatida com o mercado. Esse processo deve incluir a avaliação física dos ativos por empresa independente especializada e a análise da ANP quanto à prudência e à necessidade dos investimentos realizados. O objetivo é garantir uma valoração correta e evitar riscos de dupla remuneração e distorções tarifárias._x000a_A avaliação independente deve considerar cinco aspectos principais: (1) inventário físico para confirmar a existência e o estado dos ativos; (2) análise da vida útil e depreciação conforme normas da ANP e práticas de engenharia; (3) aplicação de metodologias reconhecidas, como o custo de reposição depreciado; (4) verificação da conformidade regulatória dos ativos; e (5) auditoria dos investimentos realizados (Capex), com validação documental e técnica._x000a_"/>
    <s v="A aplicação da depreciação econômica na BRA₀ garante que a base regulatória reflita apenas o valor não recuperado dos ativos legados, evitando a dupla contabilização de investimentos já remunerados. Utilizar uma vida útil nova ou uma taxa contábil média nesses casos inflaria indevidamente a base e violaria o princípio da vedação à dupla recuperação. _x000a_Para novos investimentos (CAPEX), a vida útil regulatória é o parâmetro mais adequado para distribuir a recuperação do capital com base no uso real dos ativos. Essa separação entre ativos legados e novos facilita a fiscalização, assegura coerência econômica nas decisões de investimento e evita que usuários paguem por ativos antes de entrarem em operação. _x000a_Diante da insuficiência de informações disponíveis sobre os ativos, a valoração da base blindada, protegida contra falhas ou distorções, depende de avaliação estruturada e detalhada pela ANP._x000a_Importa destacar que a metodologia utilizada pela ANP em 2019 para a TBG, que considerou exclusivamente a depreciação contábil, decorreu da ausência de informações sobre as memórias de cálculo das tarifas originais, em um período anterior à própria constituição da Agência. Essa justificativa, contudo, não se aplica às revisões tarifárias das demais transportadoras, cujas memórias de cálculo foram devidamente publicizadas pela ANP, permitindo uma abordagem regulatória mais completa e transparente._x000a_"/>
  </r>
  <r>
    <m/>
    <x v="12"/>
    <s v="debatida com o mercado. Esse processo deve incluir a avaliação física dos ativos por empresa independente especializada e a análise da ANP quanto à prudência e à necessidade dos investimentos realizados. O objetivo é garantir uma valoração correta e evitar riscos de dupla remuneração e distorções tarifárias._x000a_A avaliação independente deve considerar cinco aspectos principais: (1) inventário físico para confirmar a existência e o estado dos ativos; (2) análise da vida útil e depreciação conforme normas da ANP e práticas de engenharia; (3) aplicação de metodologias reconhecidas, como o custo de reposição depreciado; (4) verificação da conformidade regulatória dos ativos; e (5) auditoria dos investimentos realizados (Capex), com validação documental e técnica._x000a_"/>
    <m/>
  </r>
  <r>
    <s v="Companhia de Gás do Amazonas - Cigás"/>
    <x v="1"/>
    <s v="Para a definição da Base Regulatória Inicial (BRA₀), deve-se utilizar a depreciação econômica ajustada ao montante de capital já recuperado sob o regime anterior, assegurando que apenas o valor residual econômico seja depreciado ao longo da vida útil remanescente dos ativos, conforme normativa vigente. As propostas apresentadas pelas transportadoras na CP 08/2025 não atendem a metodologia atual, resultando em dupla remuneração de ativos já amortizados via tarifa, o que compromete a eficiência econômica e a modicidade tarifária. A base de remuneração deve refletir apenas o valor dos ativos não recuperados._x000a_A justa remuneração deve cobrir custos eficientes e retorno sobre capital em uso. Remunerar ativos já amortizados distorce a lógica econômica e implica cobrança duplicada aos consumidores. A ANP deve adotar metodologia que evite sobrevalorização da base, reconheça o uso de ativos antigos e exija que novos investimentos sejam previamente aprovados, eficientes e necessários._x000a_Para CAPEX novos, deve-se utilizar a depreciação por vida útil regulatória a partir do comissionamento. A depreciação deverá incidir sobre o valor não recuperado, distribuído ao longo da vida remanescente econômica, podendo-se utilizar depreciação regulatória equivalente àquela adotada para o capex novo, sem reincorporar valores de depreciação já reconhecidos em tarifas anteriores. Ressalta-se que os novos investimentos geram depreciação, com base na vida útil regulatória aplicável à classe de ativo, apenas após a entrada em operação, quando são incorporados à BRA. _x000a_Adicionalmente, a proposta de BRA blindada só deve ocorrer após a elaboração de uma contabilidade regulatória robusta, amplamente debatida com o mercado. Esse processo deve incluir a avaliação física dos ativos por empresa independente especializada e a análise da ANP quanto à prudência e à necessidade dos investimentos realizados. O objetivo é garantir uma valoração correta e evitar riscos de dupla remuneração e distorções tarifárias._x000a_A avaliação independente deve considerar cinco aspectos principais: (1) inventário físico para confirmar a existência e o estado dos ativos; (2) análise da vida útil e depreciação conforme normas da ANP e práticas de engenharia; (3) aplicação de metodologias reconhecidas, como o custo de reposição depreciado; (4) verificação da conformidade regulatória dos ativos; e (5) auditoria dos investimentos realizados (Capex), com validação documental e técnica._x000a_Ademais, verificou-se na proposta da TAG (Nota Técnica Proposta Tarifária TAG Ciclo Regulatório 2026-2030 Rev1), item 2.1.2, a inserção do Sustaining CAPEX na Base Regulatória de Ativos da transportadora da malha integrada, no valor de R$ 2,09 bilhões. _x000a_Essa inserção do Sustaining CAPEX pode gerar distorções dos reais valores de investimentos realizados, vez que o que era OPEX passa a ser considerado “Sustaining CAPEX” como ativo. Caso sejam considerados como CAPEX, tais valores serão remunerados a uma taxa de retorno que refletirá na(s) tarifa(s) de transporte. Diferentemente, se fosse considerada OPEX. A conversão de despesa operacional (OPEX) em investimento (CAPEX) pode incentivar a ineficiência, uma vez que será aplicada uma taxa de remuneração sobre um valor originalmente destinado a OPEX."/>
    <s v="A aplicação da depreciação econômica na BRA₀ garante que a base regulatória reflita apenas o valor não recuperado dos ativos legados, evitando a dupla contabilização de investimentos já remunerados. Utilizar uma vida útil nova ou uma taxa contábil média nesses casos inflaria indevidamente a base e violaria o princípio da vedação à dupla recuperação. _x000a_Para novos investimentos (CAPEX), a vida útil regulatória é o parâmetro mais adequado para distribuir a recuperação do capital com base no uso real dos ativos. Essa separação entre ativos legados e novos facilita a fiscalização, assegura coerência econômica nas decisões de investimento e evita que usuários paguem por ativos antes de entrarem em operação. _x000a_Diante da insuficiência de informações disponíveis sobre os ativos, a valoração da base blindada, protegida contra falhas ou distorções, depende de avaliação estruturada e detalhada pela ANP, incluindo a contratação de avaliação independente de ativos para fins de fiscalização pelo regulador._x000a_Importa destacar que a metodologia utilizada pela ANP em 2019 para a TBG, que considerou exclusivamente a depreciação contábil, decorreu da ausência de informações sobre as memórias de cálculo das tarifas originais, em um período anterior à própria constituição da Agência. Essa justificativa, contudo, não se aplica às revisões tarifárias das demais transportadoras, cujas memórias de cálculo foram devidamente publicizadas pela ANP, permitindo uma abordagem regulatória mais completa e transparente._x000a_Por fim, os itens classificados como “Sustaining CAPEX” não devem ser incorporados ao CAPEX, pois Capital Expenditure trata-se de investimentos em ativos imobilizados, isto é, aplicação de capital em novos bens e serviços ou em sua modernização, ampliação de capacidade para que sejam utilizados na produção de outros bens e serviços._x000a_Mais uma vez, se for considerado como CAPEX, tais valores serão remunerados a uma taxa de retorno que refletirá na(s) tarifa(s) de transporte. Diferentemente, se fosse considerada OPEX."/>
  </r>
  <r>
    <m/>
    <x v="12"/>
    <s v="debatida com o mercado. Esse processo deve incluir a avaliação física dos ativos por empresa independente especializada e a análise da ANP quanto à prudência e à necessidade dos investimentos realizados. O objetivo é garantir uma valoração correta e evitar riscos de dupla remuneração e distorções tarifárias._x000a_A avaliação independente deve considerar cinco aspectos principais: (1) inventário físico para confirmar a existência e o estado dos ativos; (2) análise da vida útil e depreciação conforme normas da ANP e práticas de engenharia; (3) aplicação de metodologias reconhecidas, como o custo de reposição depreciado; (4) verificação da conformidade regulatória dos ativos; e (5) auditoria dos investimentos realizados (Capex), com validação documental e técnica._x000a_Ademais, verificou-se na proposta da TAG (Nota Técnica Proposta Tarifária TAG Ciclo Regulatório 2026-2030 Rev1), item 2.1.2, a inserção do Sustaining CAPEX na Base Regulatória de Ativos da transportadora da malha integrada, no valor de R$ 2,09 bilhões. _x000a_Essa inserção do Sustaining CAPEX pode gerar distorções dos reais valores de investimentos realizados, vez que o que era OPEX passa a ser considerado “Sustaining CAPEX” como ativo. Caso sejam considerados como CAPEX, tais valores serão remunerados a uma taxa de retorno que refletirá na(s) tarifa(s) de transporte. Diferentemente, se fosse considerada OPEX. A conversão de despesa operacional (OPEX) em investimento (CAPEX) pode incentivar a ineficiência, uma vez que será aplicada uma taxa de remuneração sobre um valor originalmente destinado a OPEX."/>
    <s v="investimentos em ativos imobilizados, isto é, aplicação de capital em novos bens e serviços ou em sua modernização, ampliação de capacidade para que sejam utilizados na produção de outros bens e serviços._x000a_Mais uma vez, se for considerado como CAPEX, tais valores serão remunerados a uma taxa de retorno que refletirá na(s) tarifa(s) de "/>
  </r>
  <r>
    <s v="Zenergas Consultoria Empresarial em Energia e Regulação Ltda"/>
    <x v="1"/>
    <s v="A definição da Base Regulatória de Ativos (BRA) deve observar rigorosamente os princípios da necessidade, eficiência, prudência e modicidade tarifária, de forma que apenas os ativos efetivamente utilizados e indispensáveis à prestação do serviço de transporte sejam remunerados pela tarifa, em diversas ocasiões, a própria ANP se manifestou no sentido que não será tarifado ao usuário ativos já depreciados no regime então vigente resultando em indevida duplicidade de remuneração aos transportadores._x000a_Na apuração da base inicial, é essencial considerar o grau de depreciação econômica já ocorrido sob o regime anterior, garantindo que somente o valor residual ainda não recuperado seja remunerado ao longo da vida útil remanescente. No entanto, fato é que as propostas apresentadas pelas transportadoras na Consulta Pública nº 08/2025 não atendem a esse critério, pois implicam nova remuneração de ativos já amortizados por tarifas passadas, o que afronta o princípio da modicidade tarifária e compromete a eficiência econômica do sistema._x000a_Adicionalmente, os investimentos novos devem ser reconhecidos somente após sua efetiva entrada em operação e depreciados com base na vida útil regulatória aplicável à classe de ativo, sem reincorporar valores de depreciação já reconhecidos anteriormente. Essa metodologia assegura coerência com o princípio do uso efetivo do ativo, evita sobreavaliação patrimonial e garante previsibilidade e estabilidade tarifária._x000a_A incorporação de novos ativos na BRA deve estar condicionada à comprovação de sua necessidade e prudência, mediante documentação técnica e contábil verificável, acompanhada de auditoria independente. Essa auditoria deve confirmar a existência e o estado físico dos ativos, a adequação das vidas úteis e o cumprimento das normas da ANP, prevenindo distorções e assegurando transparência no processo de regulação._x000a_Por fim, a adoção de uma contabilidade regulatória estruturada e transparente, com metodologias uniformes e revisões públicas, é condição essencial para evitar a dupla remuneração de ativos, fortalecer a segurança jurídica e preservar a modicidade tarifária, em benefício de todo o mercado e dos consumidores finais._x000a_Diante disso, recomenda-se que a ANP proceda com auditoria integral da BRA proposta pelas transportadoras, mediante conciliação físico-contábil-regulatória, levando em consideração o valor residual econômico dos ativos remanescentes dos contratos legados, que já tiveram sua devida recuperação e remuneração no período de vigência desses mesmos contratos. Analisados os contratos legados, verifica-se inclusive a incorporação de ativos que jamais foram implantados. As apresentações realizadas pela Petrobras, que testemunhou os fatos, as implantações e as transações e inclusive foi a carregadora original, revelam que os ativos dos contratos legados estariam 90% amortizados; a ANP poderia partir dessa base até que uma auditoria completa e independente seja realizada._x000a_"/>
    <s v="Os impactos da Consulta Pública ANP nº 08/2025 foram discutidos em audiência pública da Comissão de Infraestrutura (CI) do Senado Federal, realizada em 24/09/2025. Na ocasião, a Petrobras, carregadora original dos Contratos Legados, informou que mais de 90% dos ativos das Malhas Sudeste e Nordeste já estão amortizados, destacando que as propostas das transportadoras, ao ignorarem a depreciação já ocorrida, contrariam o racional econômico dos contratos originais e violam o art. 6º, §3º, da RANP nº 15/2014. _x000a__x000a_A ANP, ao divulgar as memórias de cálculo dos contratos legados, demonstrou a trajetória de recuperação histórica dos ativos, que deve ser considerada na abertura da BRA. Ignorar esse histórico causaria sobreavaliação patrimonial e dupla remuneração de ativos, afrontando o princípio da modicidade tarifária e a coerência intertemporal da regulação. _x000a__x000a_Enquanto a BRA econômica esperada para as Malhas Sudeste e Nordeste seria de cerca de R$ 600 milhões, conforme a Petrobras, a proposta atual em consulta apresenta um valor próximo de R$ 8,9 bilhões, inflado artificialmente pela reintrodução de depreciação já reconhecida em tarifas anteriores. Trata-se de uma questão de grande impacto que exige atenção da ANP. _x000a__x000a_Recomenda-se: _x000a_1- Consistência intertemporal e vedação à dupla remuneração: a BRA inicial deve considerar apenas o saldo não recuperado, tomando como referência o valor residual econômico (VRE) dos ativos remanescentes dos contratos legados; _x000a_2- Princípio do uso efetivo: novos investimentos só devem ser remunerados após o comissionamento, com base na vida útil regulatória da classe de ativo; _x000a_3- Transparência e auditabilidade: separar ativos legados (vida remanescente) de novos (vida útil regulatória) facilita a fiscalização e reduz a assimetria informacional; _x000a_4- Alinhamento de incentivos: evita-se a sobrevalorização "/>
  </r>
  <r>
    <m/>
    <x v="12"/>
    <s v="físico dos ativos, a adequação das vidas úteis e o cumprimento das normas da ANP, prevenindo distorções e assegurando transparência no processo de regulação._x000a_Por fim, a adoção de uma contabilidade regulatória estruturada e transparente, com metodologias uniformes e revisões públicas, é condição essencial para evitar a dupla remuneração de ativos, fortalecer a segurança jurídica e preservar a modicidade tarifária, em benefício de todo o mercado e dos consumidores finais._x000a_Diante disso, recomenda-se que a ANP proceda com auditoria integral da BRA proposta pelas transportadoras, mediante conciliação físico-contábil-regulatória, levando em consideração o valor residual econômico dos ativos remanescentes dos contratos legados, que já tiveram sua devida recuperação e remuneração no período de vigência desses mesmos contratos. Analisados os contratos legados, verifica-se inclusive a incorporação de ativos que jamais foram implantados. As apresentações realizadas pela Petrobras, que testemunhou os fatos, as implantações e as transações e inclusive foi a carregadora original, revelam que os ativos dos contratos legados estariam 90% amortizados; a ANP poderia partir dessa base até que uma auditoria completa e independente seja realizada._x000a_"/>
    <s v="dos contratos legados; _x000a_2- Princípio do uso efetivo: novos investimentos só devem ser remunerados após o comissionamento, com base na vida útil regulatória da classe de ativo; _x000a_3- Transparência e auditabilidade: separar ativos legados (vida remanescente) de novos (vida útil regulatória) facilita a fiscalização e reduz a assimetria informacional; _x000a_4- Alinhamento de incentivos: evita-se a sobrevalorização "/>
  </r>
  <r>
    <s v="ABIVIDRO - Associação Brasileira das Indústrias de Vidro"/>
    <x v="1"/>
    <s v="A Base Regulatória de Ativos (BRA) deve remunerar apenas os ativos efetivamente utilizados e indispensáveis à prestação do serviço de transporte, observando os princípios de necessidade, eficiência, prudência e modicidade tarifária._x000a_As propostas das transportadoras na Consulta Pública nº 08/2025 apresentam inconsistências quanto à inclusão de ativos já amortizados e à incorporação de novos investimentos, podendo resultar em sobrevalorização da base e distorções tarifárias._x000a_Recomenda-se que a ANP avalie cuidadosamente a BRA, garantindo que somente ativos não amortizados e investimentos comprovadamente necessários e eficientes sejam remunerados, preservando a transparência, a previsibilidade e a modicidade das tarifas._x000a_"/>
    <s v="Justificativa:_x000a_A Base Regulatória de Ativos (BRA) deve considerar apenas o valor não recuperado dos ativos legados, evitando dupla remuneração. Mais de 90% desses ativos já foram amortizados, conforme informado pela Petrobras, reforçando a necessidade de descontar o capital já recuperado._x000a_Novos investimentos devem ser incorporados apenas após comissionamento, com base na vida útil regulatória aplicável. A ANP deve realizar avaliação detalhada, incluindo auditoria independente, garantindo transparência, segurança jurídica e equilíbrio econômico-financeiro entre transportadores e usuários._x000a_"/>
  </r>
  <r>
    <s v="Salomon Consultoria"/>
    <x v="1"/>
    <s v="A definição da Base Regulatória de Ativos (BRA) deve observar rigorosamente os princípios da necessidade, eficiência, prudência e modicidade tarifária, de forma que apenas os ativos efetivamente utilizados e indispensáveis à prestação do serviço de transporte sejam remunerados pela tarifa._x000a_Na apuração da base inicial, é essencial considerar o grau de depreciação econômica já ocorrido sob o regime anterior, garantindo que somente o valor residual ainda não recuperado seja remunerado ao longo da vida útil remanescente. As propostas apresentadas pelas transportadoras na Consulta Pública nº 08/2025 não atendem a esse critério, pois implicam nova remuneração de ativos já amortizados por tarifas passadas, o que afronta o princípio da modicidade tarifária e compromete a eficiência econômica do sistema._x000a_Os investimentos novos devem ser reconhecidos somente após sua efetiva entrada em operação e depreciados com base na vida útil regulatória aplicável à classe de ativo, sem reincorporar valores de depreciação já reconhecidos anteriormente. Essa metodologia assegura coerência com o princípio do uso efetivo do ativo (used and useful), evita sobreavaliação patrimonial e garante previsibilidade e estabilidade tarifária._x000a_A incorporação de novos ativos na BRA deve estar condicionada à comprovação de sua necessidade e prudência, mediante documentação técnica e contábil verificável, acompanhada de auditoria independente. Essa auditoria deve confirmar a existência e o estado físico dos ativos, a adequação das vidas úteis e o cumprimento das normas da ANP, prevenindo distorções e assegurando transparência no processo de regulação._x000a_Por fim, a adoção de uma contabilidade regulatória estruturada e transparente, com metodologias uniformes e revisões públicas, é condição essencial para evitar a dupla remuneração de ativos, fortalecer a segurança jurídica e preservar a modicidade tarifária, em benefício de todo o mercado e dos consumidores finais._x000a_Diante disso, recomenda-se que a ANP proceda com auditoria integral da BRA proposta pelas transportadoras, mediante conciliação físico-contábil-regulatória, levando em consideração o valor residual econômico dos ativos remanescentes dos contratos legados, que já tiveram sua devida recuperação e remuneração no período de vigência desses mesmos contratos."/>
    <s v="Os impactos da Consulta Pública ANP nº 08/2025 foram debatidos em Audiência Pública da Comissão de Infraestrutura (CI) do Senado Federal, realizada em 24/09/2025. Nessa ocasião, a própria Petrobras, carregadora original dos Contratos Legados, informou que mais de 90% dos ativos das Malhas Sudeste e Nordeste já se encontram amortizados, ressaltando que as propostas das transportadoras, ao desconsiderarem a depreciação já havida, contrariam o racional econômico dos contratos originais e violam o disposto no art. 6º, §3º, da RANP nº 15/2014._x000a_A ANP, ao divulgar as memórias de cálculo dos contratos legados, já evidenciou a trajetória de recuperação histórica dos ativos, que deve necessariamente ser considerada na abertura da BRA. Ignorar esse histórico resultaria na sobreavaliação patrimonial e na dupla remuneração de ativos (double recovery), em afronta ao princípio da modicidade tarifária e à coerência intertemporal da regulação._x000a_Enquanto a BRA econômica esperada para as Malhas Sudeste e Nordeste seria da ordem de R$ 600 milhões conforme informado pela própria Petrobras, a proposta atualmente em consulta apresenta valor próximo de R$ 8,9 bilhões, inflado artificialmente pela reintrodução de depreciação já reconhecida em tarifas anteriores._x000a_Diante disso, recomenda-se:_x000a_(i) Consistência intertemporal e vedação à dupla remuneração: a BRA inicial deve refletir apenas o saldo não recuperado, tomando como referência o valor residual econômico (VRE), no caso dos ativos remanescentes dos contratos legados;_x000a_(ii) Princípio do uso efetivo: novos investimentos só podem ser remunerados após o comissionamento, com base na vida útil regulatória aplicável à classe de ativo;_x000a_(iii) Transparência e auditabilidade: distinguir ativos legados (vida remanescente) de novos (vida útil regulatória) facilita a fiscalização e reduz a assimetria informacional;_x000a_(iv) Alinhamento de incentivos: evita-se tanto a sobrevalorização dos ativos legados quanto a antecipação indevida da recuperação de novos investimentos, garantindo equilíbrio econômico-financeiro e distribuição justa de riscos entre transportadores e usuários."/>
  </r>
  <r>
    <m/>
    <x v="12"/>
    <s v="Por fim, a adoção de uma contabilidade regulatória estruturada e transparente, com metodologias uniformes e revisões públicas, é condição essencial para evitar a dupla remuneração de ativos, fortalecer a segurança jurídica e preservar a modicidade tarifária, em benefício de todo o mercado e dos consumidores finais._x000a_Diante disso, recomenda-se que a ANP proceda com auditoria integral da BRA proposta pelas transportadoras, mediante conciliação físico-contábil-regulatória, levando em consideração o valor residual econômico dos ativos remanescentes dos contratos legados, que já tiveram sua devida recuperação e remuneração no período de vigência desses mesmos contratos."/>
    <s v="(iii) Transparência e auditabilidade: distinguir ativos legados (vida remanescente) de novos (vida útil regulatória) facilita a fiscalização e reduz a assimetria informacional;_x000a_(iv) Alinhamento de incentivos: evita-se tanto a sobrevalorização dos ativos legados quanto a antecipação indevida da recuperação de novos investimentos, garantindo equilíbrio econômico-financeiro e distribuição justa de riscos entre transportadores e usuários."/>
  </r>
  <r>
    <s v="ARM consultoria"/>
    <x v="1"/>
    <s v="A Base Regulatória de Ativos (BRA) deve, em sua definição, estar rigorosamente aderente aos princípios da necessidade, eficiência, prudência e modicidade tarifária, de forma que apenas os ativos efetivamente utilizados e indispensáveis à prestação do serviço de transporte sejam remunerados pela tarifa._x000a__x000a_Na apuração da base inicial de cada ciclo, é imperioso considerar o grau de depreciação econômica já ocorrido, garantindo que somente o valor residual ainda não recuperado seja remunerado ao longo da vida útil remanescente. Nesse sentido, as propostas formuladas pelas transportadoras no âmbito da Consulta Pública nº 08/2025 estão completamente desalinhadas com esse critério, pois, na prática, implicará numa duplicidade de remuneração de ativos já amortizados por tarifas aplicadas no passado, em desacordo com o princípio da modicidade tarifária, comprometendo a eficiência econômica do sistema._x000a__x000a_Já no caso dos novos investimentos, os mesmos devem ser reconhecidos pelo valor efetivo de sua execução e tão somente após sua efetiva entrada em operação. A ANP deveria ainda, estabelecer parâmetros máximos de custos unitários passiveis de serem retribuíveis nas tarifas, assim como se verifica, em boas práticas regulatórias. Esses ativos devem ser depreciados com base na vida útil regulatória (A ANP deveria estabelecer a vida útil aplicada a cada ativo como ocorre também nas boas práticas regulatórias) aplicável à classe de ativo, sem reincorporar valores de depreciação já reconhecidos anteriormente. _x000a__x000a_Isso contribui para assegurar a coerência com o princípio do uso efetivo do ativo (used and useful), evitando uma sobreavaliação patrimonial, garantindo a previsibilidade e a estabilidade tarifária, o que não se verificou no caso dos contratos legados, alguns com custos projetados excessivos e alguns até não operacionais ou existentes._x000a__x000a_A incorporação de novos ativos na BRA deve estar condicionada à comprovação de sua necessidade e prudência, mediante documentação técnica e contábil verificável, acompanhada de auditoria independente como também se verifica em regulações consolidadas pelo mundo. Uma auditoria deve confirmar a existência e o estado físico dos ativos, a adequação das vidas úteis e o cumprimento das normas da ANP, prevenindo distorções e assegurando transparência no processo de regulação._x000a__x000a_A adoção de contabilidade regulatória estruturada e transparente, com metodologias uniformes e revisões públicas, será elemento essencial para se evitar a dupla remuneração de ativos, fortalecendo a segurança jurídica e preservando a modicidade tarifária, em benefício de todo o mercado._x000a_"/>
    <s v="Os impactos da Consulta Pública ANP nº 08/2025 foram debatidos em Audiência Pública da Comissão de Infraestrutura (CI) do Senado Federal, realizada em 24/09/2025. Nessa ocasião, a própria Petrobras, carregadora original dos Contratos Legados, informou que mais de 90% dos ativos das Malhas Sudeste e Nordeste já se encontram amortizados, ressaltando que as propostas das transportadoras, ao desconsiderarem a depreciação já havida, contrariam o racional econômico dos contratos originais e violam o disposto no art. 6º, §3º, da RANP nº 15/2014._x000a__x000a_A ANP, ao divulgar as memórias de cálculo dos contratos legados, já evidenciou a trajetória de recuperação histórica dos ativos, que deve necessariamente ser considerada na abertura da BRA. Ignorar esse histórico resultaria na sobreavaliação patrimonial e na dupla remuneração de ativos_x000a_(double recovery), em afronta ao princípio da modicidade tarifária e à coerência intertemporal da regulação._x000a__x000a_Enquanto a BRA econômica esperada para as Malhas Sudeste e Nordeste seria, segundo nossos cálculos, da ordem de R$ 450 milhões (R$ 216 milhões - Malha NE e R$ 231 milhões - Malha SE) segundo nossos cálculos, que por sinal, coincidem em ordem de grandeza com o valor indicado pela própria Petrobras, a proposta atualmente em consulta apresenta valor próximo de R$ 8,9 bilhões, está incrementada pela reintrodução de depreciação já reconhecida em tarifas anteriores, o que a ANP não pode reconhecer pelos princípios da administração pública._x000a__x000a_Face ao anteriormente exposto, a ANP deve exigir:_x000a_(i) Consistência intertemporal e vedação à dupla remuneração: a BRA inicial deve refletir apenas o saldo não recuperado, tomando como referência o valor residual econômico (VRE);_x000a_(ii) Princípio do uso efetivo: novos investimentos só podem ser remunerados após o comissionamento, com base na vida útil regulatória aplicável à classe de ativo;_x000a_(iii) Transparência e auditabilidade: distinguir ativos legados (vida remanescente) de novos (vida útil regulatória) facilita a fiscalização e reduz a assimetria informacional;_x000a_(iv) Alinhamento de incentivos: evita-se tanto a sobrevalorização dos ativos legados quanto a antecipação indevida da recuperação de novos investimentos, garantindo equilíbrio econômico-financeiro e distribuição justa de riscos entre transportadores e usuários._x000a_"/>
  </r>
  <r>
    <m/>
    <x v="12"/>
    <s v="Isso contribui para assegurar a coerência com o princípio do uso efetivo do ativo (used and useful), evitando uma sobreavaliação patrimonial, garantindo a previsibilidade e a estabilidade tarifária, o que não se verificou no caso dos contratos legados, alguns com custos projetados excessivos e alguns até não operacionais ou existentes._x000a__x000a_A incorporação de novos ativos na BRA deve estar condicionada à comprovação de sua necessidade e prudência, mediante documentação técnica e contábil verificável, acompanhada de auditoria independente como também se verifica em regulações consolidadas pelo mundo. Uma auditoria deve confirmar a existência e o estado físico dos ativos, a adequação das vidas úteis e o cumprimento das normas da ANP, prevenindo distorções e assegurando transparência no processo de regulação._x000a__x000a_A adoção de contabilidade regulatória estruturada e transparente, com metodologias uniformes e revisões públicas, será elemento essencial para se evitar a dupla remuneração de ativos, fortalecendo a segurança jurídica e preservando a modicidade tarifária, em benefício de todo o mercado._x000a_"/>
    <s v="Face ao anteriormente exposto, a ANP deve exigir:_x000a_(i) Consistência intertemporal e vedação à dupla remuneração: a BRA inicial deve refletir apenas o saldo não recuperado, tomando como referência o valor residual econômico (VRE);_x000a_(ii) Princípio do uso efetivo: novos investimentos só podem ser remunerados após o comissionamento, com base na vida útil regulatória aplicável à classe de ativo;_x000a_(iii) Transparência e auditabilidade: distinguir ativos legados (vida remanescente) de novos (vida útil regulatória) facilita a fiscalização e reduz a assimetria informacional;_x000a_(iv) Alinhamento de incentivos: evita-se tanto a sobrevalorização dos ativos legados quanto a antecipação indevida da recuperação de novos investimentos, garantindo equilíbrio econômico-financeiro e distribuição justa de riscos entre transportadores e usuários._x000a_"/>
  </r>
  <r>
    <s v="Abegás - Associação Brasileira das Empresas Distribuidoras de Gás Canalizado"/>
    <x v="1"/>
    <s v="Para a definição da Base Regulatória Inicial (BRA₀), deve-se utilizar a depreciação econômica ajustada ao montante de capital já recuperado sob o regime anterior, assegurando que apenas o valor residual econômico seja depreciado ao longo da vida útil remanescente dos ativos, conforme normativa vigente. As propostas apresentadas pelas transportadoras na CP 08/2025 não atendem a metodologia atual, resultando em dupla remuneração de ativos já amortizados via tarifa, o que compromete a eficiência econômica e a modicidade tarifária. A base de remuneração deve refletir apenas o valor dos ativos não recuperados._x000a_A justa remuneração deve cobrir custos eficientes e retorno sobre capital em uso. Remunerar ativos já amortizados distorce a lógica econômica e implica cobrança duplicada aos consumidores. A ANP deve adotar metodologia que evite sobrevalorização da base, reconheça o uso de ativos antigos e exija que novos investimentos sejam previamente aprovados, eficientes e necessários._x000a_Para CAPEX novos, deve-se utilizar a depreciação por vida útil regulatória a partir do comissionamento. A depreciação deverá incidir sobre o valor não recuperado, distribuído ao longo da vida remanescente econômica, podendo-se utilizar depreciação regulatória equivalente àquela adotada para o capex novo, sem reincorporar valores de depreciação já reconhecidos em tarifas anteriores. Ressalta-se que os novos investimentos geram depreciação, com base na vida útil regulatória aplicável à classe de ativo, apenas após a entrada em operação, quando são incorporados à BRA. _x000a_Adicionalmente, a proposta de BRA blindada só deve ocorrer após a elaboração de uma contabilidade regulatória robusta, amplamente debatida com o mercado. Esse processo deve incluir a avaliação física dos ativos por empresa independente especializada e a análise da ANP quanto à prudência e à necessidade dos investimentos realizados. O objetivo é garantir uma valoração correta e evitar riscos de dupla remuneração e distorções tarifárias._x000a_A avaliação independente deve considerar cinco aspectos principais: (1) inventário físico para confirmar a existência e o estado dos ativos; (2) análise da vida útil e depreciação conforme normas da ANP e práticas de engenharia; (3) aplicação de metodologias reconhecidas, como o custo de reposição depreciado; (4) verificação da conformidade regulatória dos ativos; e (5) auditoria dos investimentos realizados (Capex), com validação documental e técnica."/>
    <s v="A aplicação da depreciação econômica na BRA₀ garante que a base regulatória reflita apenas o valor não recuperado dos ativos legados, evitando a dupla contabilização de investimentos já remunerados. Utilizar uma vida útil nova ou uma taxa contábil média nesses casos inflaria indevidamente a base e violaria o princípio da vedação à dupla recuperação. _x000a_Para novos investimentos (CAPEX), a vida útil regulatória é o parâmetro mais adequado para distribuir a recuperação do capital com base no uso real dos ativos. Essa separação entre ativos legados e novos facilita a fiscalização, assegura coerência econômica nas decisões de investimento e evita que usuários paguem por ativos antes de entrarem em operação. _x000a_Diante da insuficiência de informações disponíveis sobre os ativos, a valoração da base blindada, protegida contra falhas ou distorções, depende de avaliação estruturada e detalhada pela ANP, incluindo a contratação de avaliação independente de ativos para fins de fiscalização pelo regulador._x000a_Importa destacar que a metodologia utilizada pela ANP em 2019 para a TBG, que considerou exclusivamente a depreciação contábil, decorreu da ausência de informações sobre as memórias de cálculo das tarifas originais, em um período anterior à própria constituição da Agência. Essa justificativa, contudo, não se aplica às revisões tarifárias das demais transportadoras, cujas memórias de cálculo foram devidamente publicizadas pela ANP, permitindo uma abordagem regulatória mais completa e transparente."/>
  </r>
  <r>
    <m/>
    <x v="12"/>
    <s v="debatida com o mercado. Esse processo deve incluir a avaliação física dos ativos por empresa independente especializada e a análise da ANP quanto à prudência e à necessidade dos investimentos realizados. O objetivo é garantir uma valoração correta e evitar riscos de dupla remuneração e distorções tarifárias._x000a_A avaliação independente deve considerar cinco aspectos principais: (1) inventário físico para confirmar a existência e o estado dos ativos; (2) análise da vida útil e depreciação conforme normas da ANP e práticas de engenharia; (3) aplicação de metodologias reconhecidas, como o custo de reposição depreciado; (4) verificação da conformidade regulatória dos ativos; e (5) auditoria dos investimentos realizados (Capex), com validação documental e técnica."/>
    <m/>
  </r>
  <r>
    <s v="Mitsui Gás e Energia do Brasil Ltda."/>
    <x v="1"/>
    <s v="No momento de transição entre a finalização dos contratos legados e início das revisões tarifárias dos transportadores, assegurar que não haja dupla remuneração dos ativos constituído no âmbito dos contratos legado._x000a__x000a_Para os novos ativos respeitar a proposta da ANP em calcular o VNR e CHCI, no entanto, atentar para realizar estudos de eficiência comparando tanto os valores de CAPEX das transportadoras no Brasil, bem como benchmarking internacional dos custos de construção de infraestrutura._x000a_"/>
    <s v="O primeiro aspecto que gostaríamos de destacar é o momento de transição que esse ciclo tarifário apresenta, pois, alguns contratos legados vencem entre 2025 e 2030. Nesse sentido, deve haver uma metodologia de valoração da base de ativos, que respeite o que ficou pactuado em tais contratos. Ou seja, se a tarifa aplicada em nestes contratos, independente da vida útil dos ativos, foi calculada com considerando parâmetros distintos dos propostos pelas transportadoras, devem prevalecer nesse caso o que fora firmado em tais contratos e em suas memórias de cálculo. _x000a_Entendemos que uma regulamentação a posterior não deve prejudicar a regra contratual previamente estabelecida, mas também, caso o benefício econômico dos ativos já tenham sido integralmente ou parcialmente percebidos pelos transportadores, o seu valor residual deverá respeitar o racional dos contratos que os geraram e não uma nova regra que possa implicar remuneração adicional._x000a__x000a_Assim, para definir a base regulatória de ativos inicial deve-se atestar o tipo de depreciação definida no regime anterior, ou seja, conforme lógica dos contratos legados. As propostas apresentadas pelas transportadoras não abordam esse tema, e devemos garantir que não há qualquer tipo de sobre remuneração de ativos já amortizados do ponto de vista econômico-tarifário, o que fere a eficiência e impacta na modicidade tarifária._x000a__x000a_Para os demais ativos que não foram constituídos para prestação dos serviços no âmbito dos contratos legados, poderiam ser utilizadas as metodologias propostas pela ANP, CHCI ou CRN, sempre levando em consideração a eficiência e a prudência nos custos desses ativos e o processo autorizativo padrão para esse regime regulatório. _x000a_A ANP poderia trabalhar na construção, de forma transparente, em conjunto com os transportadores e com auxílio de estudos de benchmarks internacionais, um banco de preços eficientes dos ativos de transporte. _x000a__x000a_Nesse contexto, a proposta sobre a blindagem da base de ativos regulatória, deveria ser avaliada com muita cautela, tal procedimento, se aplicável, só deveria ocorrer após um processo público e robusto de validação da base de ativos, promovido com um amplo debate com o mercado. Esse deve contar com o subsídio de parecer e avaliação física independente promovida pela ANP com o objetivo de garantir uma valoração correta da BRA e evitar distorções tarifárias._x000a_"/>
  </r>
  <r>
    <m/>
    <x v="12"/>
    <m/>
    <s v="consideração a eficiência e a prudência nos custos desses ativos e o processo autorizativo padrão para esse regime regulatório. _x000a_A ANP poderia trabalhar na construção, de forma transparente, em conjunto com os transportadores e com auxílio de estudos de benchmarks internacionais, um banco de preços eficientes dos ativos de transporte. _x000a__x000a_Nesse contexto, a proposta sobre a blindagem da base de ativos regulatória, deveria ser avaliada com muita cautela, tal procedimento, se aplicável, só deveria ocorrer após um processo público e robusto de validação da base de ativos, promovido com um amplo debate com o mercado. Esse deve contar com o subsídio de parecer e avaliação física independente promovida pela ANP com o objetivo de garantir uma valoração correta da BRA e evitar distorções tarifárias._x000a_"/>
  </r>
  <r>
    <s v="ASPACER E ANFACER"/>
    <x v="1"/>
    <s v="Sugere-se à ANP que revise a BRA proposta pela TAG, de aproximadamente R$ 5,8 bilhões pelo CHCI, confrontando-a com o valor de R$ 6,6 bilhões pelo Custo de Novo de Reposição (CNR), e avalie a pertinência de aplicar mecanismos de ajuste (benchmarking ou rolling forward), de modo a evitar sobreavaliações e dupla remuneração."/>
    <s v="O método CHCI, ainda que previsto na Resolução nº 15/2014, deve ser complementado por comparações de eficiência, sob pena de perpetuar valores históricos pouco aderentes ao custo de reposição eficiente da infraestrutura. A TAG propôs a “blindagem” da BRA pelo método rolling forward, o que pode engessar revisões futuras e comprometer a aderência regulatória. É essencial que a ANP garanta a aderência da BRA apenas a ativos efetivamente utilizados, excluindo ativos administrativos e obsoletos, em conformidade com os arts. 2º, IV e 7º, I da Resolução nº 15/2014."/>
  </r>
  <r>
    <s v="Âmbar Energia S.A. "/>
    <x v="1"/>
    <s v="Necessário revisar o valor da BRA proposta:_x000a_ i) apresentar os dados de amortização dos contratos legados;_x000a_ii) ajuste do indexador monetário para o IPCA;_x000a_iii) exclusão dos ativos em planejamento ou em fase implantação da sua composição;_x000a_iv) a blindagem sugerida deve ser precedida de laudo emitido por empresa avaliadora credenciada pela agência."/>
    <s v="i) Manter a metodologia de valoração prevista nos contratos legados evita a dupla remuneração dos ativos;_x000a_ii) O indexador IPCA é usado para reajuste de tarifa de energia, assim, para uso termelétrico do gás seria adequado usar o IPCA. Além disso, conforme estabelece o Art. 26, § 8º do Decreto 10.712/21, parágrafo incluído pelo Decreto 12.153/24, deve ser utilizado o IPCA;_x000a_iii) Considerando que a metodologia considera a vida útil, o ativo só começa a depreciar após a sua entrada em operação, ou seja, se a BRA incluir o valor investido, a remuneração será mais extensa que a vida útil do ativo;_x000a_iv) Evitar remuneração sobre ativos de forma indevida."/>
  </r>
  <r>
    <s v="Instituto Brasileiro de Petróleo e Gás"/>
    <x v="1"/>
    <s v="a)_x0009_A quantificação da BRA apresentada não está em conformidade com a regulação vigente e deve ser revista, de modo a incorporar a depreciação regulatória e a amortização já ocorrida, em alinhamento ao racional econômico originalmente previsto nas memórias de cálculo das tarifas dos contratos legados aprovadas pela ANP, especialmente no que se refere às premissas de valor residual econômico._x000a_b)_x0009_Ainda que haja discordância quanto à aplicação da metodologia CHCI — por desconsiderar a depreciação regulatória e a amortização já realizada —, caso essa metodologia venha a ser adotada, a atualização da BRA pela inflação deve ser feita com base no IPCA, em conformidade com o Decreto nº 12.153, de 27 de agosto de 2024._x000a_c)_x0009_Também avaliamos que conceito de BRA “blindada”, tal como apresentado nas Notas Técnicas, deve ser objeto de reavaliação._x000a_"/>
    <s v="a)_x0009_A proposta em Consulta Pública não é aderente à regulação estabelecida para o tema pela ANP por meio da RANP 15/2014, dado que não é levado em conta o valor amortizado até o momento, conforme estabelecido no art. 6º, § 3º da referida resolução. Isso porque a proposta em Consulta Pública considera critérios contábeis como referência de depreciação regulatória aplicada à tarifa original. Tais critérios não são condizentes com o racional econômico original e não refletem a depreciação e amortização ocorridas até o momento._x000a_Com base nas informações divulgadas pela ANP, conforme deliberação unânime da 1.157ª Reunião de Diretoria, realizada em 27/03/2025, e considerando as memórias de cálculo que estabeleceram as tarifas originais dos Contratos Legados, bem como as premissas de valor residual então adotadas, verifica-se que os Contratos Malha SE e Malha NE já se encontram amortizados em mais de 90%. Esse entendimento é corroborado por análise independente conduzida pela consultoria Calden, contratada pelo CdU. A CONTINUAÇÃO DO ITEM A) SEGUIRÁ NO MATERIAL ENVIADO EM ANEXO POR E-MAIL PELO IBP_x000a__x000a_b)_x0009_Não obstante o item (a) acima, as Notas Técnicas da BRA consideram como índice de referência para correção da inflação o IGP-M. Entretanto, o Decreto nº 12.153, de 27 de agosto de 2024 define o IPCA como referência._x000a_Vale destacar ainda que as planilhas disponibilizadas apresentam diferentes versões, com valores de BRA que não são coerentes com os apresentados nas Notas Técnicas. Uma das explicações para esta diferença é a adoção do critério IPCA como fator de correção nas planilhas somente no horizonte mais recente do histórico, notadamente a partir de 2024._x000a__x000a_c)_x0009_As Notas Técnicas da BRA introduzem o conceito de 'BRA Blindada', argumentando que o modelo encontra precedentes em outros segmentos regulados no Brasil tais como o segmento de distribuição de gás natural ou ainda a transmissão de energia elétrica. No entanto, ao analisar os códigos tarifários europeus — que possuem uma estrutura de  precificação do transporte de gás natural também com base no modelo  de entrada e saída (entry-exit) — não foi possível identificar a aplicação do mesmo conceito._x000a_Além disso, é válido destacar que há diferenças substanciais na governança do processo decisório de investimentos no setor elétrico brasileiro em relação àquela verificada no setor de transporte de gás natural. _x000a__x000a_Enquanto no setor elétrico, há uma maior grau de institucionalização de processos, com planejamento centralizado pela EPE, participação do CNPE e mecanismos de leilões públicos que conferem previsibilidade e transparência, no setor de transporte de gás as decisões de investimento são predominantemente privadas, com menor grau de coordenação e transparência. Essa diferença torna inadequada uma comparação direta entre os dois setores no contexto da aplicação de tarifas._x000a__x000a_Nesse sentido, recomenda-se que a ANP realize uma avaliação crítica quanto à pertinência da aplicação do conceito de “BRA Blindada”, bem como de sua interpretação pelas transportadoras, levando em conta os impactos sobre a eficiência do mercado, a previsibilidade tarifária e a convergência com práticas internacionais._x000a__x000a_"/>
  </r>
  <r>
    <m/>
    <x v="12"/>
    <m/>
    <s v="a partir de 2024._x000a__x000a_c)_x0009_As Notas Técnicas da BRA introduzem o conceito de 'BRA Blindada', argumentando que o modelo encontra precedentes em outros segmentos regulados no Brasil tais como o segmento de distribuição de gás natural ou ainda a transmissão de energia elétrica. No entanto, ao analisar os códigos tarifários europeus — que possuem uma estrutura de  precificação do transporte de gás natural também com base no modelo  de entrada e saída (entry-exit) — não foi possível identificar a aplicação do mesmo conceito._x000a_Além disso, é válido destacar que há diferenças substanciais na governança do processo decisório de investimentos no setor elétrico brasileiro em relação àquela verificada no setor de transporte de gás natural. _x000a__x000a_Enquanto no setor elétrico, há uma maior grau de institucionalização de processos, com planejamento centralizado pela EPE, participação do CNPE e mecanismos de leilões públicos que conferem previsibilidade e transparência, no setor de transporte de gás as decisões de investimento são predominantemente privadas, com menor grau de coordenação e transparência. Essa diferença torna inadequada uma comparação direta entre os dois setores no contexto da aplicação de tarifas._x000a__x000a_Nesse sentido, recomenda-se que a ANP realize uma avaliação crítica quanto à pertinência da aplicação do conceito de “BRA Blindada”, bem como de sua interpretação pelas transportadoras, levando em conta os impactos sobre a eficiência do mercado, a previsibilidade tarifária e a convergência com práticas internacionais._x000a__x000a_"/>
  </r>
  <r>
    <m/>
    <x v="12"/>
    <m/>
    <s v="impactos sobre a eficiência do mercado, a previsibilidade tarifária e a convergência com práticas internacionais._x000a_"/>
  </r>
  <r>
    <s v="Companhia de Gás do Estado de Mato Grosso do Sul - MSGÁS"/>
    <x v="1"/>
    <s v="Necessidade de tratamento apartado do critério de depreciação da base regulatória residual relativa aos contratos legados, vinculado ao critério que definiu a remuneração/receita desses contratos._x000a__x000a_Necessidade dos investimentos considerarem todo o Sistema de Transporte e as demandas de todas as regiões atendidas, na proporção e prazo compatível com o desenvolvimento do mercado de gás de cada Estado."/>
    <s v="Necessidade de tratamento apartado do critério de depreciação da base regulatória residual relativa aos contratos legados, vinculado ao critério que definiu a remuneração/receita desses contratos._x000a__x000a_Necessidade dos investimentos considerarem todo o Sistema de Transporte e as demandas de todas as regiões atendidas, na proporção e prazo compatível com o desenvolvimento do mercado de gás de cada Estado."/>
  </r>
  <r>
    <s v="3S Consultoria"/>
    <x v="1"/>
    <s v="A BRA deve refletir estritamente ativos necessários, eficientes e prudentes, efetivamente usados e indispensáveis ao serviço. Na abertura de cada ciclo, é imprescindível considerar a depreciação econômica já ocorrida para que apenas o valor residual não recuperado seja remunerado ao longo da vida remanescente._x000a_As propostas apresentadas na CP 08/2025, ao desconsiderarem a recuperação passada, levariam a dupla remuneração. Para novos investimentos, o reconhecimento deve ocorrer pelo custo efetivo e somente após o comissionamento, aplicando-se depreciação pela vida útil regulatória definida por classe de ativo. A ANP deveria ainda fixar tetos de custos unitários reembolsáveis, alinhados a boas práticas._x000a_A incorporação de ativos deve vir acompanhada de dossiês auditáveis (técnicos e contábeis) e, quando pertinente, auditoria independente para comprovar existência, estado, vidas úteis e conformidade com normas. Contabilidade regulatória padronizada e transparente é condição para evitar sobre avaliação patrimonial e preservar a modicidade._x000a__x000a__x000a_"/>
    <s v="33. Avaliação da base regulatória de ativos (BRA)_x000a_Justificativa:_x000a_Em audiência da Comissão de Infraestrutura do Senado (24/09/2025), a Petrobras — carregadora original dos contratos legados — informou que mais de 90% dos ativos das Malhas Sudeste e Nordeste já se encontram amortizados. Ignorar a recuperação histórica explicitada nas memórias de cálculo divulgadas pela ANP distorce a BRA inicial e enseja duplo pagamento (double recovery), contrariando a modicidade e a coerência intertemporal._x000a_Nossos cálculos indicam BRA econômica na ordem de R$ 450 milhões (aprox. R$ 216 milhões na Malha NE e R$ 231 milhões na Malha SE), grandeza próxima à mencionada pela Petrobras. A proposta em consulta, contudo, aproxima-se de R$ 8,9 bilhões por reintroduzir depreciação já reconhecida no passado, o que não deve ser aceito._x000a_Impõe-se, portanto: (i) vedar dupla remuneração, adotando o valor residual econômico como referência para a BRA inicial; (ii) remunerar novos ativos apenas após comissionamento, com vida útil regulatória; (iii) garantir transparência e auditabilidade distinguindo ativos legados (vida remanescente) e novos (vida regulatória); e (iv) alinhar incentivos, evitando tanto inflar ativos legados quanto antecipar a recuperação de novos investimentos._x000a_"/>
  </r>
  <r>
    <s v="ABRACE Energia"/>
    <x v="1"/>
    <s v="Para os ativos vinculados aos contratos legados, sugerimos, para incorporação dos mesmos à BRA, a adoção da metodologia do Custo Histórico Corrigido pela Inflação (CHCI), porém descontada a depreciação prevista na memória de cálculo das tarifas originais constante nestes contratos. Entendemos que o método CHCI seria mais adequado para o momento, uma vez que o Valor Novo de Reposição (VNR) exige a comparação dos ativos a referenciais, idealmente, homologados pelo regulador – banco de preços, por exemplo, hoje, inexistentes. A sugestão está lastreada na premissa que o regulador reconhece os contratos legados como contratos de serviço de transporte e não contratos bilaterais não regulados. Dessa forma, o regulador deve reconhecer as tarifas dos contratos e os critérios (inclusive depreciação) para sua definição. Esta premissa encontra respaldo na Lei do Petróleo (Lei nº 9.478/97), in verbis:_x000a_Art. 8º A ANP tem como finalidade promover a regulação, a contratação e a fiscalização das atividades econômicas integrantes da indústria do petróleo, do gás natural, dos combustíveis sintéticos, dos biocombustíveis, do hidrogênio de baixo carbono e da captura e da estocagem geológica de dióxido de carbono, no que lhe compete conforme a lei, cabendo-lhe_x000a_..._x000a_VI - estabelecer critérios para o cálculo de tarifas de transporte dutoviário e arbitrar seus valores, nos casos e da forma previstos nesta Lei;_x000a_Alternativamente, caso o regulador opte por não reconhecer os contratos legados e suas tarifas como objeto de sua regulação, sugerimos a realização de uma revisão tarifária ampla, em que todos os ativos dos transportadores deverão ser objeto de auditoria independente e valoração, independente dos contratos legados (vigentes, ou não). Dessa forma, a ANP definiria a base de ativos regulatória dos transportadores, inclusive, quais ativos deveriam compor a tarifa, excluindo aqueles imprudentes._x000a_Para aqueles investimentos realizados pelos transportadores a partir de 2017, que não compõe a BRA, e não estão vinculados aos contratos legados, sugerimos que a ANP também considere CHCI. A depreciação regulatória, a partir deste ciclo, deve seguir a depreciação contábil dos ativos (até que que ANP defina um plano de contas). Defendemos que estes investimentos (que para os transportadores TAG e NTS, montam R$ 3,5 bilhões) não sejam blindados, já que foram realizados sem o processo formal de revisão tarifária - ou seja, sem o crivo do mercado. Sugere-se, para tanto, a contratação de auditoria independente específica para apuração dos valores (e da prudência) dos investimentos._x000a_Ainda sobre estes ativos, somos contrários à atualização monetária pelo IGPM, mas sim pelo IPCA que é o índice oficial da inflação brasileira. Causa-nos estranheza o fato de os transportadores ignorarem a depreciação prevista nos contratos legados, mas utilizarem o índice de atualização monetária prevista nestes contratos._x000a_Adicionalmente, somos contrários a consideração do gasto para passagem de PIG como ativo. São valores relevantes. O método de depreciação (ou amortização) destes gastos não são claros. Trata-se de custos com manutenção que já deveriam estar contemplados nas receitas dos contratos legados._x000a_No caso específico do GASIG e outros ativos que foram incluídos na BRA e já tem reflexo na tarifa, é necessário considerar o valor residual calculado ao fim deste ciclo, considerando que a tarifa vigente considerou uma depreciação acelerada para o ativo (10 a 15 anos)._x000a_Essa, na nossa visão, é a diretriz regulatória mais importante para calcular a Base Inicial de Ativos das transportadoras, principalmente TAG e NTS, a fim de evitar contabilizar novamente as parcelas que já foram depreciadas. Contudo, gostaríamos de ressaltar a necessidade de transparência da perspectiva operacional relacionada à entrada de novos projetos que podem tornar outros obsoletos. (devido à falta de espaço as contribuições também foram encaminhadas por email)"/>
    <s v="A Base Regulatória de Ativos (BRA) deve ser composta apenas por ativos que compõem o Sistema de Transporte de Gás Natural, após comprovado benefício sistêmico. No conceito proposto pela ANP, na proposta de revisão da metodologia de cálculo tarifário, aqueles ativos ou parcela dos ativos que não apresentar custo médio de investimento inferior ao custo médio do sistema, caso sejam classificados como transporte, não devem integrar a BRA e deverão ter o cálculo de tarifa apartado e direcionado ao(s) carregador(es) interessado(s) em dar continuidade ao investimento._x000a_Ademais, a determinação de uma BRA blindada somente deve ser feita após a avaliação minuciosa dos ativos pelo regulador, inclusive metodológica, a fim de evitar distorções e dupla remuneração dos ativos. Neste sentido, recomendamos que a blindagem da BRA ocorra após análise de eficiência e prudência dos investimentos e elaboração pela ANP de uma contabilidade regulatória robusta e amplamente debatida com o mercado, considerando, sobretudo, a avaliação física dos ativos por meio de auditoria externa independente._x000a_Do mesmo modo, para incremento de novos investimentos à BRA, ressaltamos a previsão legal de que devem ser, previamente, submetidos à chamada pública. Sob essa ótica, sugerimos que tal processo contemple etapa vinculante para a contratação de capacidade de transporte, de modo a alocar adequadamente os riscos associados aos investimentos propostos. Entendemos que, desta forma, seria dado o sinal econômico correto para as ampliações de capacidade - se os custos devem ser socializados ou não, evitando que o risco de demanda, por eventuais erros nas projeções ou frustrações na contratação de capacidade, fosse compartilhado com os demais carregadores, em um momento posterior. Sendo assim, a BRA incremental deve compor apenas investimentos aprovados pelo regulador, por meio de processo público adequado e que estejam operacionais, entre as datas-bases da revisão tarifária anterior e a atual. _x000a_Ademais, como ainda não foi definido a governança para aprovação dos investimentos no contexto do novo modelo – por entradas e saídas - seria desejável que a ANP, no momento da aprovação dos investimentos, esclareça como serão alocados os custos entre áreas de mercado de capacidade, quando for identificado a necessidade de investimentos por um transportador em benefício da área de mercado de capacidade operada por outro transportador."/>
  </r>
  <r>
    <m/>
    <x v="12"/>
    <s v="ativos dos transportadores deverão ser objeto de auditoria independente e valoração, independente dos contratos legados (vigentes, ou não). Dessa forma, a ANP definiria a base de ativos regulatória dos transportadores, inclusive, quais ativos deveriam compor a tarifa, excluindo aqueles imprudentes._x000a_Para aqueles investimentos realizados pelos transportadores a partir de 2017, que não compõe a BRA, e não estão vinculados aos contratos legados, sugerimos que a ANP também considere CHCI. A depreciação regulatória, a partir deste ciclo, deve seguir a depreciação contábil dos ativos (até que que ANP defina um plano de contas). Defendemos que estes investimentos (que para os transportadores TAG e NTS, montam R$ 3,5 bilhões) não sejam blindados, já que foram realizados sem o processo formal de revisão tarifária - ou seja, sem o crivo do mercado. Sugere-se, para tanto, a contratação de auditoria independente específica para apuração dos valores (e da prudência) dos investimentos._x000a_Ainda sobre estes ativos, somos contrários à atualização monetária pelo IGPM, mas sim pelo IPCA que é o índice oficial da inflação brasileira. Causa-nos estranheza o fato de os transportadores ignorarem a depreciação prevista nos contratos legados, mas utilizarem o índice de atualização monetária prevista nestes contratos._x000a_Adicionalmente, somos contrários a consideração do gasto para passagem de PIG como ativo. São valores relevantes. O método de depreciação (ou amortização) destes gastos não são claros. Trata-se de custos com manutenção que já deveriam estar contemplados nas receitas dos contratos legados."/>
    <s v="carregadores, em um momento posterior. Sendo assim, a BRA incremental deve compor apenas investimentos aprovados pelo regulador, por meio de processo público adequado e que estejam operacionais, entre as datas-bases da revisão tarifária anterior e a atual. _x000a_Ademais, como ainda não foi definido a governança para aprovação dos investimentos no contexto do novo modelo – por entradas e saídas - seria desejável que a ANP, no momento da aprovação dos investimentos, esclareça como serão alocados os custos entre áreas de mercado de capacidade, quando for identificado a necessidade de investimentos por um transportador em benefício da área de mercado de capacidade operada por outro transportador."/>
  </r>
  <r>
    <m/>
    <x v="12"/>
    <s v="receitas dos contratos legados._x000a_No caso específico do GASIG e outros ativos que foram incluídos na BRA e já tem reflexo na tarifa, é necessário considerar o valor residual calculado ao fim deste ciclo, considerando que a tarifa vigente considerou uma depreciação acelerada para o ativo (10 a 15 anos)._x000a_Essa, na nossa visão, é a diretriz regulatória mais importante para calcular a Base Inicial de Ativos das transportadoras, principalmente TAG e NTS, a fim de evitar contabilizar novamente as parcelas que já foram depreciadas. Contudo, gostaríamos de ressaltar a necessidade de transparência da perspectiva operacional relacionada à entrada de novos projetos que podem tornar outros obsoletos. (devido à falta de espaço as contribuições também foram encaminhadas por email)"/>
    <m/>
  </r>
  <r>
    <s v="NORGAS S.A."/>
    <x v="1"/>
    <s v="A Base Regulatória de Ativos (BRA) deve, em sua definição, estar rigorosamente aderente aos   da necessidade, eficiência, prudência e modicidade tarifária, de forma que apenas os ativos efetivamente utilizados e indispensáveis à prestação do serviço de transporte sejam remunerados pela tarifa._x000a_Na apuração da base inicial de cada ciclo, é imperioso considerar o grau de depreciação econômica já ocorrido, garantindo que somente o valor residual ainda não recuperado seja remunerado ao longo da vida útil remanescente. Nesse sentido, as propostas formuladas pelas transportadoras no âmbito da Consulta Pública nº 08/2025 estão completamente desalinhadas com esse critério, pois, na prática, implicará numa duplicidade de remuneração de ativos já amortizados por tarifas aplicadas no passado, em desacordo com o princípio da modicidade tarifária, comprometendo a eficiência econômica do sistema._x000a_Já no caso dos novos investimentos, os mesmos devem ser reconhecidos pelo valor efetivo de sua execução e tão somente após sua efetiva entrada em operação. A ANP deveria ainda, estabelecer parâmetros máximos de custos unitários passiveis de serem retribuíveis nas tarifas, assim como se verifica, em boas práticas regulatórias. Esses ativos devem ser depreciados com base na vida útil regulatória (A ANP deveria estabelecer a vida útil aplicada a cada ativo como ocorre também nas boas práticas regulatórias) aplicável à classe de ativo, sem reincorporar valores de depreciação já reconhecidos anteriormente. _x000a_Isso contribui para assegurar a coerência com o princípio do uso efetivo do ativo (used and useful), evitando uma sobreavaliação patrimonial, garantindo a previsibilidade e a estabilidade tarifária, o que não se verificou no caso dos contratos legados, alguns com custos projetados excessivos e alguns até não operacionais ou existentes._x000a_A incorporação de novos ativos na BRA deve estar condicionada à comprovação de sua necessidade e prudência, mediante documentação técnica e contábil verificável, acompanhada de auditoria independente como também se verifica em regulações consolidadas pelo mundo. Uma auditoria deve confirmar a existência e o estado físico dos ativos, a adequação das vidas úteis e o cumprimento das normas da ANP, prevenindo distorções e assegurando transparência no processo de regulação._x000a_A adoção de contabilidade regulatória estruturada e transparente, com metodologias uniformes e revisões públicas, será elemento essencial para se evitar a dupla remuneração de ativos, fortalecendo a segurança jurídica e preservando a modicidade tarifária, em benefício de todo o mercado."/>
    <s v=" Os impactos da Consulta Pública ANP nº 08/2025 foram debatidos em Audiência Pública da Comissão de Infraestrutura (CI) do Senado Federal, realizada em 24/09/2025. Nessa ocasião, a própria Petrobras, carregadora original dos Contratos Legados, informou que mais de 90% dos ativos das Malhas Sudeste e Nordeste já se encontram amortizados, ressaltando que as propostas das transportadoras, ao desconsiderarem a depreciação já havida, contrariam o racional econômico dos contratos originais e violam o disposto no art. 6º, §3º, da RANP nº 15/2014._x000a_A ANP, ao divulgar as memórias de cálculo dos contratos legados, já evidenciou a trajetória de recuperação histórica dos ativos, que deve necessariamente ser considerada na abertura da BRA. Ignorar esse histórico resultaria na sobreavaliação patrimonial e na dupla remuneração de ativos_x000a_(double recovery), em afronta ao princípio da modicidade tarifária e à coerência intertemporal da regulação._x000a_Enquanto a BRA econômica esperada para as Malhas Sudeste e Nordeste seria, segundo nossos cálculos, da ordem de R$ 450 milhões (R$ 216 milhões - Malha NE e R$ 231 milhões - Malha SE) segundo nossos cálculos, que por sinal, coincidem em ordem de grandeza com o valor indicado pela própria Petrobras, a proposta atualmente em consulta apresenta valor próximo de R$ 8,9 bilhões, está incrementada pela reintrodução de depreciação já reconhecida em tarifas anteriores, o que a ANP não pode reconhecer pelos princípios da administração pública._x000a_Face ao anteriormente exposto, a ANP deve exigir:_x000a_(i) Consistência intertemporal e vedação à dupla remuneração: a BRA inicial deve refletir apenas o saldo não recuperado, tomando como referência o valor residual econômico (VRE);_x000a_(ii) Princípio do uso efetivo: novos investimentos só podem ser remunerados após o comissionamento, com base na vida útil regulatória aplicável à classe de ativo;_x000a_(iii) Transparência e auditabilidade: distinguir ativos legados (vida remanescente) de novos (vida útil regulatória) facilita a fiscalização e reduz a assimetria informacional;_x000a_(iv) Alinhamento de incentivos: evita-se tanto a sobrevalorização dos ativos legados quanto a antecipação indevida da recuperação de novos investimentos, garantindo equilíbrio econômico-financeiro e distribuição justa de riscos entre transportadores e usuários."/>
  </r>
  <r>
    <m/>
    <x v="12"/>
    <s v="verificou no caso dos contratos legados, alguns com custos projetados excessivos e alguns até não operacionais ou existentes._x000a_A incorporação de novos ativos na BRA deve estar condicionada à comprovação de sua necessidade e prudência, mediante documentação técnica e contábil verificável, acompanhada de auditoria independente como também se verifica em regulações consolidadas pelo mundo. Uma auditoria deve confirmar a existência e o estado físico dos ativos, a adequação das vidas úteis e o cumprimento das normas da ANP, prevenindo distorções e assegurando transparência no processo de regulação._x000a_A adoção de contabilidade regulatória estruturada e transparente, com metodologias uniformes e revisões públicas, será elemento essencial para se evitar a dupla remuneração de ativos, fortalecendo a segurança jurídica e preservando a modicidade tarifária, em benefício de todo o mercado."/>
    <s v="referência o valor residual econômico (VRE);_x000a_(ii) Princípio do uso efetivo: novos investimentos só podem ser remunerados após o comissionamento, com base na vida útil regulatória aplicável à classe de ativo;_x000a_(iii) Transparência e auditabilidade: distinguir ativos legados (vida remanescente) de novos (vida útil regulatória) facilita a fiscalização e reduz a assimetria informacional;_x000a_(iv) Alinhamento de incentivos: evita-se tanto a sobrevalorização dos ativos legados quanto a antecipação indevida da recuperação de novos investimentos, garantindo equilíbrio econômico-financeiro e distribuição justa de riscos entre transportadores e usuários."/>
  </r>
  <r>
    <s v="Edge Comercialização S.A."/>
    <x v="1"/>
    <s v="Composição da BRA (existente e nova):_x000a_Propõe-se que esta D. Agência realize um escrutínio técnico detalhado e robusto de todos os ativos incluídos na BRA (existente e nova) proposta pelas transportadoras, de modo a identificar e determinar a exclusão de eventuais ativos que não deveriam compor a base de remuneração da atividade de transporte, evitando distorções tarifárias e expurgando-se inclusive os efeitos históricos de eventual inclusão, se houver. _x000a_Espera-se que tal escrutínio levará à demonstração de que não há, qualitativamente, ativos indevidos na BRA do transporte. Contudo, e dado o baixo grau de transparência com o qual tais questões vêm sendo tratadas, esta premissa não pode ser tomada como dada, sendo necessária a demonstração motivada de que a composição da BRA é qualitativamente adstrita aos ativos necessários à prestação dos serviços de transporte, e que não abrange ativos já depreciados._x000a__x000a__x000a_Valoração da BRA Existente: _x000a_Propõe-se que o cômputo do valor residual da BRA Existente leve em consideração as receitas já obtidas com os Contratos Legados, evitando-se assim que os carregadores remunerem novamente um investimento cuja viabilidade e financiabilidade fora demonstrada a partir do fluxo de caixa destes contratos."/>
    <s v="Justificativa inserida no anexo do e-mail enviado com informações complementares."/>
  </r>
  <r>
    <s v="CBIE Advisory "/>
    <x v="1"/>
    <s v="Assim como no caso da TBG, consideramos que a parcela referente ao Contrato Legado não deveria ser excluída do cálculo da Base Regulatória de Ativos, uma vez que tem a vez com a questão de contratação das malhas, e não da base de ativos operacionais. "/>
    <s v="A Resolução ANP 15/2014 é clara ao mencionar que todos os ativos operacionais devem compor a Base Regulatória de Ativos. _x000a_Art. 6º Serão considerados bens e instalações destinados à exploração da atividade de transporte de gás natural sob o regime de autorização aqueles ativos expressamente autorizados pela ANP._x000a_§ 3º. No caso de gasodutos de transporte que já se encontram em fase operacional na data de publicação desta Resolução, a metodologia de valoração da base regulatória de ativos utilizada pela ANP deverá levar em consideração:_x000a_I - o valor atual dos ativos, descontada a depreciação e a amortização havidas até a data de estabelecimento da tarifa de transporte; _x000a_II - o custo de reposição dos ativos, descontada a depreciação e a amortização havidas até a data de estabelecimento da tarifa de transporte;_x000a_III - o valor dos ativos resultante da aplicação de metodologias alternativas e amplamente reconhecidas e adotadas pelo mercado, descontada a depreciação e a amortização havidas até a data de estabelecimento da tarifa de transporte. "/>
  </r>
  <r>
    <s v="CSN - COMPANHIA SIDERURGICA NACIONAL"/>
    <x v="1"/>
    <s v="idem item 32"/>
    <s v="idem item 33"/>
  </r>
  <r>
    <s v="PETROBRAS"/>
    <x v="2"/>
    <s v="Importante que os critérios de depreciação regulatória e amortização definidos no 1º ciclo tarifário, inclusive nos Contratos Legados, sejam coerentes com os critérios adotados nas demais revisões tarifárias, de maneira a se garantir o retorno de capital adequado ao ativo durante sua vida útil."/>
    <s v="A adoção de diferentes critérios de depreciação regulatória e amortização, em particular do valor residual econômico adotado, ao longo das revisões tarifárias de um ativo irá distorcer o retorno de capital pretendido."/>
  </r>
  <r>
    <s v="Federação das Indústrias do Estado de São Paulo"/>
    <x v="2"/>
    <s v="No caso dos ativos legados, a depreciação deve incidir unicamente sobre o valor que ainda não foi recuperado, considerando-se a vida útil econômica remanescente desses ativos, para evitar dupla retribuição por investimentos já amortizados pelas tarifas. Para os novos investimentos, é fundamental que a ANP defina, de forma clara e antecipada, uma Tabela de Vidas Úteis Regulatórias por tipo de ativo, acompanhada de uma Matriz de Métodos de Depreciação. Essa matriz deve conter regras de transição, critérios técnicos objetivos e prever atualizações periódicas._x000a__x000a_Essa padronização ajuda a garantir transparência, previsibilidade e segurança jurídica no processo tarifário, além de reduzir interpretações divergentes. A determinação das vidas úteis deve considerar fatores como a função do ativo, seu desgaste físico, obsolescência tecnológica e padrão de utilização._x000a_A depreciação regulatória deve começar apenas após o comissionamento dos ativos, ou seja, quando passam a operar efetivamente, em linha com o regime jurídico de autorização, ao qual está submetida a atividade de transporte de gás._x000a__x000a_Além disso, é importante distinguir a depreciação regulatória da contábil (ou fiscal). A depreciação contábil é usada nas demonstrações financeiras e para fins tributários, refletindo o desgaste físico do ativo. Já a depreciação regulatória define o ritmo da recuperação do investimento pelas tarifas. Embora possam coexistir, uma depreciação fiscal mais acelerada — adotada para fins de economia tributária — não autoriza extensão automática dessa lógica ao cálculo tarifário – e o contrário também é válido. Em determinados contextos, a depreciação regulatória pode ser adotada de maneira mais acelerada, com o objetivo de estimular a renovação dos ativos ou permitir a recuperação mais rápida do capital investido. Esse é o  o caso das tarifas dos contratos legados, cujas planilhas divulgadas indicam que foi aplicada uma metodologia de depreciação mais célere ao longo do tempo."/>
    <s v="Para os ativos legados, a depreciação deve incidir exclusivamente sobre o valor de capital que ainda não foi recuperado, utilizando como base a vida útil econômica remanescente. Essa abordagem garante que a Base Regulatória de Ativos (BRA) represente apenas o montante efetivamente a ser remunerado, evitando a ocorrência de dupla recuperação e assegurando conformidade com o princípio da modicidade tarifária._x000a__x000a_A ausência de parâmetros regulatórios uniformes permite que cada transportadora defina, de maneira subjetiva, tanto a vida útil quanto o método de depreciação de seus ativos. _x000a_Segundo a Petrobras, que originalmente contratou o uso dos ativos nos Contratos Legados, as propostas agora apresentadas pelas transportadoras ignoram depreciações e amortizações já aplicadas, violando a lógica econômica originalmente prevista e desrespeitando o artigo 6º, §3º, da Resolução ANP nº 15/2014. Essa prática acaba reinserindo valores já amortizados na tarifa, o que configura dupla remuneração e fere os princípios regulatórios._x000a__x000a_A padronização dos critérios de depreciação contribui significativamente para a transparência regulatória, reduz a assimetria de informações entre os agentes do setor, facilita auditorias e diminui o risco de litígios. "/>
  </r>
  <r>
    <m/>
    <x v="12"/>
    <s v="contrário também é válido. Em determinados contextos, a depreciação regulatória pode ser adotada de maneira mais acelerada, com o objetivo de estimular a renovação dos ativos ou permitir a recuperação mais rápida do capital investido. Esse é o  o caso das tarifas dos contratos legados, cujas planilhas divulgadas indicam que foi aplicada uma metodologia de depreciação mais célere ao longo do tempo."/>
    <m/>
  </r>
  <r>
    <s v="ASSOCIAÇÃO BRASILEIRA DE GERADORAS TERMELÉTRICAS - ABRAGET"/>
    <x v="2"/>
    <s v="Importante que os critérios de depreciação regulatória e amortização definidos no 1º ciclo tarifário, inclusive nos Contratos Legados, sejam coerentes com os critérios adotados nas demais revisões tarifárias, de maneira a se garantir o retorno de capital adequado ao ativo durante sua vida útil."/>
    <s v="A adoção de diferentes critérios de depreciação regulatória e amortização, em particular do valor residual econômico adotado, ao longo das revisões tarifárias de um ativo irá distorcer o retorno de capital pretendido."/>
  </r>
  <r>
    <s v="Companhia de Gás de Santa Catarina - SCGÁS"/>
    <x v="2"/>
    <s v="Para ativos legados, a depreciação deve refletir apenas o valor não recuperado, com base na vida remanescente econômica. _x000a_Para novos investimentos, a ANP deve estabelecer uma Tabela de Vidas Úteis Regulatórias por classe de ativos, acompanhada de uma Matriz de Métodos de Depreciação aplicável a cada situação, com regras claras de transição, revisão periódica e fundamentação técnica para eventuais exceções. A definição prévia de vidas úteis e métodos, baseada em critérios objetivos como classe de ativo, função, perfil de desgaste, obsolescência e padrão de uso, contribui para a rastreabilidade regulatória, reduz conflitos interpretativos e fortalece a transparência perante o público._x000a_A aplicação da depreciação deve ocorrer exclusivamente após o comissionamento dos ativos, assegurando que a recuperação do capital esteja vinculada ao efetivo início da prestação do serviço. Esse alinhamento entre uso e remuneração evita antecipações indevidas, promove sinal econômico adequado para decisões de investimento e reforça a integridade do processo regulatório._x000a_A depreciação pode ser contábil (fiscal) ou regulatória têm finalidades diferentes associadas a perda de valor dos ativos ao longo do tempo. A primeira registra o desgaste dos ativos nas demonstrações financeiras da empresa e serve também como base para o cálculo de tributos. Já a depreciação regulatória é utilizada no cálculo das tarifas cobradas pelo uso da infraestrutura. Ela define o ritmo em que a empresa pode recuperar, via tarifas, o valor investido nos ativos regulados. Essas diferenças são relevantes, pois influenciam diretamente tanto a rentabilidade do investidor quanto o valor final das tarifas pagas pelos usuários. Por isso, é fundamental que os agentes entendam que a depreciação regulatória não necessariamente acompanha a depreciação fiscal — e que optar por acelerar a depreciação contábil pode trazer vantagens no curto prazo, mas também limita a possibilidade de extensão desse reconhecimento nos processos regulatórios futuros."/>
    <s v="Para ativos legados, deve-se utilizar a depreciação econômica ajustada ao montante de capital já recuperado sob o regime anterior, assegurando que apenas o valor residual econômico seja depreciado ao longo da vida útil remanescente dos ativos._x000a_A ausência de parâmetros regulatórios claros permite que cada agente defina, de forma discricionária, vidas úteis e métodos de depreciação que podem inflar ou achatar a Base Regulatória de Ativos (BRA) e a Receita Máxima Permitida (RMP), comprometendo a previsibilidade e a modicidade tarifária. Dessa forma, o estabelecimento de uma tabela de Vidas Úteis Regulatórias e de métodos de depreciação fortalecem a transparência, reduzem assimetrias informacionais, facilitam auditorias e diminuem contenciosos. Ou seja, padronizam expectativas, reduz volatilidade tarifária e oferece maior segurança ao usuário. _x000a_Além de critérios uniformes coibirem arbitragens, como o encurtamento artificial da vida útil para acelerar a recuperação de capital, permitem comparação justa de eficiência entre operadoras e ciclos regulatórios. Assim, impedem que o agente antecipe remuneração sem uso efetivo e protegem o usuário de pagar por ativos ainda não operacionais._x000a_O reconhecimento após o comissionamento, utilizando a vida útil regulatória como referência evita confusões entre vida contábil e regulatória, garantindo que a recuperação de capital esteja alinhada ao consumo econômico dos ativos._x000a_Vale a seguinte reflexão considerando a proposta do transportador: haverá o pleito posterior de nova remuneração, sob o argumento de que o acionista não operaria sem retorno adicional, no caso do Gasig - onde a depreciação é acelerada e incompatíveis com a vida útil contábil dos ativos? _x000a_No entanto, nos casos em que a depreciação contábil já está próxima do fim, a ANP pode, de forma prévia, determinar uma redução no valor da depreciação nos anos restantes, redistribuindo esse valor ao longo dos anos adicionais considerados na vida útil técnica do ativo."/>
  </r>
  <r>
    <m/>
    <x v="12"/>
    <s v="depreciação regulatória não necessariamente acompanha a depreciação fiscal — e que optar por acelerar a depreciação contábil pode trazer vantagens no curto prazo, mas também limita a possibilidade de extensão desse reconhecimento nos processos regulatórios futuros."/>
    <s v="No entanto, nos casos em que a depreciação contábil já está próxima do fim, a ANP pode, de forma prévia, determinar uma redução no valor da depreciação nos anos restantes, redistribuindo esse valor ao longo dos anos adicionais considerados na vida útil técnica do ativo."/>
  </r>
  <r>
    <s v="Companhia de Gás do Amazonas - Cigás"/>
    <x v="2"/>
    <s v="Para ativos vinculados aos contratos legados, a base inicial, para efeito de computo de nova depreciação deve refletir apenas o valor não recuperado pela depreciação econômica de tais contratos. _x000a_Para novos investimentos, a ANP deve estabelecer uma Tabela de Vidas Úteis Regulatórias por classe de ativos, acompanhada de uma Matriz de Métodos de Depreciação aplicável a cada situação, com regras claras de transição, revisão periódica e fundamentação técnica para eventuais exceções. A definição prévia de vidas úteis e métodos, baseada em critérios objetivos como classe de ativo, função, perfil de desgaste, obsolescência e padrão de uso, contribui para a rastreabilidade regulatória, reduz conflitos interpretativos e fortalece a transparência perante o público._x000a_A aplicação da depreciação deve ocorrer exclusivamente após o comissionamento dos ativos, assegurando que a recuperação do capital esteja vinculada ao efetivo início da prestação do serviço. Esse alinhamento entre uso e remuneração evita antecipações indevidas, promove sinal econômico adequado para decisões de investimento e reforça a integridade do processo regulatório._x000a_A depreciação pode ser contábil (fiscal) ou regulatória têm finalidades diferentes associadas a perda de valor dos ativos ao longo do tempo. A primeira registra o desgaste dos ativos nas demonstrações financeiras da empresa e serve também como base para o cálculo de tributos. Já a depreciação regulatória é utilizada no cálculo das tarifas cobradas pelo uso da infraestrutura. Ela define o ritmo em que a empresa pode recuperar, via tarifas, o valor investido nos ativos regulados. Essas diferenças são relevantes, pois influenciam diretamente tanto a rentabilidade do investidor quanto o valor final das tarifas pagas pelos usuários. Por isso, é fundamental que os agentes entendam que a depreciação regulatória não necessariamente acompanha a depreciação fiscal — e, que optar por acelerar a depreciação contábil pode trazer vantagens no curto prazo, mas também limita a possibilidade de extensão desse reconhecimento nos processos regulatórios futuros."/>
    <s v="Para ativos legados, deve-se utilizar a depreciação econômica ajustada ao montante de capital já recuperado sob o regime anterior, assegurando que apenas o valor residual econômico seja depreciado ao longo da vida útil remanescente dos ativos._x000a_A ausência de parâmetros regulatórios claros permite que cada agente defina, de forma discricionária, vidas úteis e métodos de depreciação que podem inflar ou achatar a Base Regulatória de Ativos (BRA) e a Receita Máxima Permitida (RMP), comprometendo a previsibilidade e a modicidade tarifária. Dessa forma, o estabelecimento de uma tabela de Vidas Úteis Regulatórias e de métodos de depreciação fortalecem a transparência, reduzem assimetrias informacionais, facilitam auditorias e diminuem contenciosos. Ou seja, padronizam expectativas, reduz volatilidade tarifária e oferece maior segurança ao usuário. _x000a_Além de critérios uniformes coibirem arbitragens, como o encurtamento artificial da vida útil para acelerar a recuperação de capital, permitem comparação justa de eficiência entre operadoras e ciclos regulatórios. Assim, impedem que o agente antecipe remuneração sem uso efetivo e protegem o usuário de pagar por ativos ainda não operacionais._x000a_O reconhecimento após o comissionamento, utilizando a vida útil regulatória como referência evita confusões entre vida contábil e regulatória, garantindo que a recuperação de capital esteja alinhada ao consumo econômico dos ativos._x000a_Adicionalmente, considerando a proposta do transportador em relação à depreciação proposta para os ativos remanescentes dos contratos legados (duplicidade de remuneração), vale a seguinte reflexão: haverá o pleito posterior de nova remuneração, sob o argumento de que o acionista não operaria sem retorno adicional, no caso do Gasmig - onde a depreciação é acelerada e incompatível com a vida útil contábil dos ativos? _x000a_No entanto, nos casos em que a depreciação contábil já está próxima do fim, a ANP pode, de forma prévia, determinar uma redução no valor da depreciação nos anos restantes, redistribuindo esse valor ao longo dos anos adicionais considerados na vida útil técnica do ativo."/>
  </r>
  <r>
    <m/>
    <x v="12"/>
    <s v="usuários. Por isso, é fundamental que os agentes entendam que a depreciação regulatória não necessariamente acompanha a depreciação fiscal — e, que optar por acelerar a depreciação contábil pode trazer vantagens no curto prazo, mas também limita a possibilidade de extensão desse reconhecimento nos processos regulatórios futuros."/>
    <s v="a depreciação é acelerada e incompatível com a vida útil contábil dos ativos? _x000a_No entanto, nos casos em que a depreciação contábil já está próxima do fim, a ANP pode, de forma prévia, determinar uma redução no valor da depreciação nos anos restantes, redistribuindo esse valor ao longo dos anos adicionais considerados na vida útil técnica do ativo."/>
  </r>
  <r>
    <s v="Zenergas Consultoria Empresarial em Energia e Regulação Ltda"/>
    <x v="2"/>
    <s v="A depreciação deve considerar apenas o valor ainda não recuperado nos contratos legados, sendo calculada com base na vida econômica remanescente, evitando dupla cobrança por investimentos já amortizados nas tarifas. Para novos investimentos, como ocorre em concessões de energia elétrica e gás canalizado, a ANP precisa estabelecer uma Tabela de Vidas Úteis Regulatórias por categoria de ativo, acompanhada de uma Matriz de Métodos de Depreciação com regras de transição, revisões periódicas e critérios técnicos claros._x000a__x000a_Definir previamente essas vidas úteis e métodos, levando em conta fatores como função, desgaste, obsolescência e padrão de uso, reforça a rastreabilidade regulatória, previne interpretações divergentes e garante maior transparência e segurança jurídica no processo tarifário. Ressalta-se que a depreciação deve ser aplicada somente após o comissionamento dos ativos, vinculando a recuperação do investimento ao início efetivo do serviço, em conformidade com o regime jurídico de autorização que regula o transporte de gás._x000a__x000a_É essencial diferenciar a depreciação contábil (fiscal) da depreciação regulatória. A primeira reflete o desgaste dos ativos conforme exigências financeiras e serve de base tributária, enquanto a segunda define o ritmo de recuperação do capital via tarifas. As duas não precisam coincidir: uma depreciação contábil acelerada pode reduzir tributos a curto prazo, mas não justifica aplicar a mesma lógica ao cálculo tarifário, e vice-versa. Em algumas situações, a depreciação regulatória pode ser mais acelerada para incentivar a recomposição de ativos ou a recuperação rápida do capital investido, como parece ser o caso das tarifas dos contratos legados, cujas planilhas indicam depreciação acelerada. Contudo, o regulador nunca deve aplicar dupla depreciação."/>
    <s v="A justificativa é que, para os contratos legados, a depreciação deve considerar somente o valor de capital ainda não recuperado, com base na vida econômica remanescente. Esse critério garante que o cálculo da Base Regulatória de Ativos (BRA) reflita apenas o valor efetivo a ser remunerado, evitando dupla recuperação e respeitando o princípio da modicidade tarifária. _x000a__x000a_A ausência de parâmetros regulatórios uniformes permite que cada transportadora defina, de forma subjetiva, a vida útil e o método de depreciação de seus ativos, o que pode inflar artificialmente a base de capital e, consequentemente, a Receita Máxima Permitida (RMP). Para mitigar esse risco, a ANP deve implementar uma Tabela de Vidas Úteis Regulatórias e uma Matriz de Métodos de Depreciação, com critérios técnicos, revisões periódicas e justificativas formais para eventuais exceções. Essa prática é comum na regulação de setores de infraestrutura._x000a__x000a_Segundo a Petrobras, carregadora original dos Contratos Legados, as propostas das transportadoras, ao ignorarem a depreciação e a amortização já realizadas, destoam do racional econômico original das tarifas definidas nos contratos legados, violando o art. 6º, §3º, da RANP nº 15/2014. Essa abordagem resulta em valores artificialmente inflados pela reintrodução de depreciação já reconhecida em tarifas anteriores, configurando dupla remuneração e afrontando o princípio da modicidade tarifária._x000a__x000a_A padronização desses parâmetros promove transparência regulatória, reduz assimetrias de informações entre agentes, facilita auditorias e minimiza disputas, garantindo previsibilidade e segurança jurídica ao setor. Por fim, nos casos em que a depreciação contábil está próxima de encerrar, a ANP, desde que respaldada por regulamento, pode redistribuir preventivamente o valor remanescente da depreciação ao longo da vida técnica real do ativo, evitando distorções."/>
  </r>
  <r>
    <m/>
    <x v="12"/>
    <s v="tarifas dos contratos legados, cujas planilhas indicam depreciação acelerada. Contudo, o regulador nunca deve aplicar dupla depreciação."/>
    <s v="reduz assimetrias de informações entre agentes, facilita auditorias e minimiza disputas, garantindo previsibilidade e segurança jurídica ao setor. Por fim, nos casos em que a depreciação contábil está próxima de encerrar, a ANP, desde que respaldada por regulamento, pode redistribuir preventivamente o valor remanescente da depreciação ao longo da vida técnica real do ativo, evitando distorções."/>
  </r>
  <r>
    <s v="ABIVIDRO - Associação Brasileira das Indústrias de Vidro"/>
    <x v="2"/>
    <s v="Contribuições: _x000a_Para ativos legados, a depreciação deve incidir apenas sobre o valor não recuperado, considerando a vida econômica remanescente, evitando dupla remuneração e preservando a modicidade tarifária._x000a_Para novos investimentos (CAPEX), a ANP deve definir previamente vidas úteis regulatórias por classe de ativos, com métodos claros de depreciação, regras de transição e revisões periódicas. A aplicação deve ocorrer somente após comissionamento, vinculando recuperação do capital ao uso efetivo dos ativos e prevenindo antecipações indevidas._x000a_É essencial distinguir depreciação contábil (fiscal) da regulatória, permitindo que esta reflita o ritmo de recuperação via tarifas, inclusive de forma acelerada quando necessário para recomposição de ativos ou incentivo a novos investimentos._x000a_Recomenda-se que a ANP adote padrões claros, auditáveis e consistentes com boas práticas internacionais, garantindo transparência, rastreabilidade e segurança jurídica, assegurando que apenas investimentos necessários e efetivamente utilizados sejam remunerados._x000a_"/>
    <s v="Justificativa: _x000a_A falta de padronização na depreciação permite que cada transportadora defina vidas úteis e métodos de forma subjetiva, inflando artificialmente a Base Regulatória de Ativos (BRA) e a Receita Máxima Permitida (RMP), comprometendo a modicidade tarifária e onerando indevidamente os usuários._x000a_Para ativos legados, a depreciação deve incidir apenas sobre o valor não recuperado, considerando a vida econômica remanescente, evitando dupla remuneração e preservando a previsibilidade tarifária._x000a_Para novos investimentos (CAPEX), a ANP deve instituir uma Tabela de Vidas Úteis Regulatórias e uma Matriz de Métodos de Depreciação, com regras claras, revisões periódicas e fundamentação técnica para exceções. A aplicação da depreciação deve ocorrer apenas após o comissionamento dos ativos, alinhando recuperação do capital ao uso efetivo e prevenindo antecipações indevidas._x000a_Em casos em que a depreciação contábil esteja próxima do fim, a ANP pode redistribuir preventivamente o valor remanescente ao longo da vida técnica do ativo, assegurando coerência regulatória, transparência e proteção aos usuários._x000a_"/>
  </r>
  <r>
    <s v="Salomon Consultoria"/>
    <x v="2"/>
    <s v="Para os ativos legados, a depreciação deve incidir apenas sobre o valor ainda não recuperado, calculado conforme a vida econômica remanescente, a fim de evitar dupla retribuição por investimentos já amortizados pelas tarifas. Já para os novos investimentos, a ANP deve definir uma Tabela de Vidas Úteis Regulatórias por categoria de ativo, acompanhada de uma Matriz de Métodos de Depreciação com regras de transição, revisões periódicas e critérios técnicos objetivos._x000a_A definição prévia dessas vidas úteis e métodos, considerando fatores como função, desgaste, obsolescência e padrão de uso, reforça a rastreabilidade regulatória, previne divergências interpretativas e assegura maior transparência e segurança jurídica ao processo tarifário._x000a_A depreciação deve ser aplicada somente após o comissionamento dos ativos, vinculando a recuperação do investimento ao início efetivo da prestação do serviço, em linha com o regime jurídico de autorização, ao qual está submetida a atividade de transporte de gás._x000a_É importante distinguir a depreciação contábil (fiscal) da depreciação regulatória. A primeira reflete o desgaste dos ativos nas demonstrações financeiras e serve de base tributária; a segunda determina o ritmo de recuperação do capital investido via tarifas. As duas não precisam coincidir: optar por depreciação contábil acelerada pode reduzir tributos no curto prazo, mas não autoriza extensão automática dessa lógica ao cálculo tarifário – e o contrário também é válido. É possível haver situações nas quais a depreciação regulatória segue de forma mais acelerada, a fim de incentivar a recomposição dos ativos, ou a recuperação acelerada do capital investido – o que parece ser o caso das tarifas calculadas para os contratos legados, para as quais as planilhas divulgadas apresentam depreciação acelerada."/>
    <s v="Para os ativos legados, a depreciação deve considerar apenas o valor de capital ainda não recuperado, com base na vida econômica remanescente. Esse critério assegura que o cálculo da Base Regulatória de Ativos (BRA) reflita unicamente o valor efetivo a ser remunerado, evitando dupla recuperação e garantindo aderência ao princípio da modicidade tarifária._x000a_A inexistência de parâmetros regulatórios uniformes permite que cada transportadora defina, de forma subjetiva, a vida útil e o método de depreciação de seus ativos, o que pode inflar artificialmente a base de capital e, por consequência, a Receita Máxima Permitida (RMP). Para mitigar esse risco, a ANP deve instituir uma Tabela de Vidas Úteis Regulatórias e uma Matriz de Métodos de Depreciação, com critérios técnicos, revisões periódicas e justificativas formais para eventuais exceções._x000a_Conforme já informado pela própria Petrobras, carregadora original dos Contratos Legados, as propostas apresentadas pelas transportadoras, ao desconsiderarem a depreciação e a amortização já havidas, não se coadunam com o racional econômico original das tarifas definidas nos contratos legados, em afronta ao disposto no art. 6º, §3º, da RANP nº 15/2014. Tal abordagem resulta em valor artificialmente inflado pela reintrodução de depreciação já reconhecida em tarifas anteriores, caracterizando dupla remuneração e violando o princípio da modicidade tarifária._x000a_A padronização desses parâmetros reforça a transparência regulatória, reduz a assimetria de informações entre agentes, facilita auditorias e diminui potenciais disputas, garantindo previsibilidade e segurança jurídica ao setor._x000a_Por fim, nos casos em que a depreciação contábil já está próxima de se encerrar, a ANP pode, de forma preventiva, redistribuir o valor remanescente da depreciação ao longo da vida técnica real do ativo, evitando distorções e mantendo coerência entre a depreciação regulatória e o consumo econômico efetivo dos bens."/>
  </r>
  <r>
    <m/>
    <x v="12"/>
    <m/>
    <s v="Por fim, nos casos em que a depreciação contábil já está próxima de se encerrar, a ANP pode, de forma preventiva, redistribuir o valor remanescente da depreciação ao longo da vida técnica real do ativo, evitando distorções e mantendo coerência entre a depreciação regulatória e o consumo econômico efetivo dos bens."/>
  </r>
  <r>
    <s v="ARM consultoria"/>
    <x v="2"/>
    <s v="Para os ativos oriundos dos contratos legados, a depreciação deve incidir apenas sobre o valor ainda não recuperado, calculado conforme a vida econômica remanescente. Já para os novos investimentos, a ANP deve definir uma Tabela de Vidas Úteis Regulatórias por categoria de ativo, acompanhada de uma Matriz de Métodos de Depreciação com regras de transição, revisões periódicas e critérios técnicos objetivos._x000a__x000a_A definição prévia dessas vidas úteis e métodos, considerando fatores como função, desgaste, obsolescência e padrão de uso, reforça a rastreabilidade regulatória, previne divergências_x000a_interpretativas e assegura maior transparência e segurança jurídica ao processo tarifário._x000a_A depreciação deve ser aplicada somente após o comissionamento dos ativos, vinculando a recuperação do investimento ao início efetivo da prestação do serviço. Esse alinhamento entre uso e remuneração evita antecipações indevidas e assegura sinal econômico adequado para novos investimentos._x000a__x000a_É importante distinguir a depreciação contábil (fiscal) da depreciação regulatória. A primeira reflete o desgaste dos ativos nas demonstrações financeiras e serve de base tributária; a segunda determina o ritmo de recuperação do capital investido via tarifas. _x000a__x000a_As duas não precisam coincidir: Optar por depreciação contábil acelerada pode reduzir tributos no curto prazo, mas não autoriza extensão automática dessa lógica ao cálculo tarifário._x000a__x000a_A ANP, considerando o princípio de boas práticas de governança regulatória, deveria adotar padrões regulatórios vistos por exemplo na Espanha onde a CNMC estabelece a vida útil de cada instalação, numa tabela contida no regulamento._x000a_"/>
    <s v="Para os ativos legados, a depreciação deve considerar apenas o valor econômico ainda não recuperado, com base na vida econômica remanescente, conforme demonstrados nos fluxos tornados públicos pela ANP e por ela aprovados no passado como modelo regulatório._x000a_Esse critério assegura que o cálculo da Base Regulatória de Ativos (BRA) reflita unicamente o valor efetivo a ser remunerado, evitando dupla recuperação e garantindo aderência ao princípio da modicidade tarifária._x000a__x000a_A inexistência de parâmetros regulatórios uniformes permite que cada transportadora defina, de forma subjetiva, a vida útil e o método de depreciação de seus ativos, o que pode inflar artificialmente a base de capital e, por consequência, a Receita Máxima Permitida (RMP). Para mitigar esse risco, a ANP deve instituir uma Tabela de Vidas Úteis Regulatórias e uma Matriz de Métodos de Depreciação, com critérios técnicos, revisões periódicas e justificativas formais para eventuais exceções._x000a__x000a_Conforme já informado pela própria Petrobras, carregadora original dos Contratos Legados, as propostas apresentadas pelas transportadoras, ao desconsiderarem a depreciação e a amortização já havidas, não se coadunam com o racional econômico original das tarifas definidas nos contratos legados, em afronta ao disposto no art. 6º, §3º, da RANP nº 15/2014. Tal abordagem resulta em valor artificialmente inflado pela reintrodução de depreciação já reconhecida em tarifas anteriores, caracterizando dupla remuneração e violando o princípio da modicidade tarifária._x000a__x000a_A padronização desses parâmetros reforça a transparência regulatória, reduz a assimetria de informações entre agentes, facilita auditorias e diminui potenciais disputas, garantindo previsibilidade e segurança jurídica._x000a__x000a_Além disso, impede arbitragens como o encurtamento artificial da vida útil dos ativos para antecipar a recuperação de capital, o que distorceria o equilíbrio econômico-financeiro e oneraria indevidamente o usuário._x000a__x000a_A aplicação da depreciação somente após o comissionamento do ativo, com base na vida útil regulatória, assegura o alinhamento entre uso efetivo e remuneração, evitando que o consumidor pague por ativos ainda não operacionais._x000a__x000a_Casos em que a depreciação contábil já está próxima de se encerrar, a ANP pode, de forma preventiva, redistribuir o valor remanescente da depreciação ao longo da vida técnica real do ativo, evitando distorções e mantendo coerência entre a depreciação regulatória e o consumo econômico efetivo dos bens._x000a_"/>
  </r>
  <r>
    <m/>
    <x v="12"/>
    <s v="A ANP, considerando o princípio de boas práticas de governança regulatória, deveria adotar padrões regulatórios vistos por exemplo na Espanha onde a CNMC estabelece a vida útil de cada instalação, numa tabela contida no regulamento._x000a_"/>
    <s v="A padronização desses parâmetros reforça a transparência regulatória, reduz a assimetria de informações entre agentes, facilita auditorias e diminui potenciais disputas, garantindo previsibilidade e segurança jurídica._x000a__x000a_Além disso, impede arbitragens como o encurtamento artificial da vida útil dos ativos para antecipar a recuperação de capital, o que distorceria o equilíbrio econômico-financeiro e oneraria indevidamente o usuário._x000a__x000a_A aplicação da depreciação somente após o comissionamento do ativo, com base na vida útil regulatória, assegura o alinhamento entre uso efetivo e remuneração, evitando que o consumidor pague por ativos ainda não operacionais._x000a__x000a_Casos em que a depreciação contábil já está próxima de se encerrar, a ANP pode, de forma preventiva, redistribuir o valor remanescente da depreciação ao longo da vida técnica real do ativo, evitando distorções e mantendo coerência entre a depreciação regulatória e o consumo econômico efetivo dos bens._x000a_"/>
  </r>
  <r>
    <s v="Abegás - Associação Brasileira das Empresas Distribuidoras de Gás Canalizado"/>
    <x v="2"/>
    <s v="Para ativos vinculados aos contratos legados, a base inicial, para efeito de computo de nova depreciação, deve refletir apenas o valor não recuperado pela depreciação econômica de tais contratos. _x000a_Para novos investimentos, a ANP deve estabelecer uma Tabela de Vidas Úteis Regulatórias por classe de ativos, acompanhada de uma Matriz de Métodos de Depreciação aplicável a cada situação, com regras claras de transição, revisão periódica e fundamentação técnica para eventuais exceções. A definição prévia de vidas úteis e métodos, baseada em critérios objetivos como classe de ativo, função, perfil de desgaste, obsolescência e padrão de uso, contribui para a rastreabilidade regulatória, reduz conflitos interpretativos e fortalece a transparência perante o público._x000a_A aplicação da depreciação deve ocorrer exclusivamente após o comissionamento dos ativos, assegurando que a recuperação do capital esteja vinculada ao efetivo início da prestação do serviço. Esse alinhamento entre uso e remuneração evita antecipações indevidas, promove sinal econômico adequado para decisões de investimento e reforça a integridade do processo regulatório._x000a_A depreciação pode ser contábil (fiscal) ou regulatória têm finalidades diferentes associadas a perda de valor dos ativos ao longo do tempo. A primeira registra o desgaste dos ativos nas demonstrações financeiras da empresa e serve também como base para o cálculo de tributos. Já a depreciação regulatória é utilizada no cálculo das tarifas cobradas pelo uso da infraestrutura. Ela define o ritmo em que a empresa pode recuperar, via tarifas, o valor investido nos ativos regulados. Essas diferenças são relevantes, pois influenciam diretamente tanto a rentabilidade do investidor quanto o valor final das tarifas pagas pelos usuários. Por isso, é fundamental que os agentes entendam que a depreciação regulatória não necessariamente acompanha a depreciação fiscal — e que optar por acelerar a depreciação contábil pode trazer vantagens no curto prazo, mas também limita a possibilidade de extensão desse reconhecimento nos processos regulatórios futuros."/>
    <s v="Para ativos legados, deve-se utilizar a depreciação econômica ajustada ao montante de capital já recuperado sob o regime anterior, assegurando que apenas o valor residual econômico seja depreciado ao longo da vida útil remanescente dos ativos._x000a_A ausência de parâmetros regulatórios claros permite que cada agente defina, de forma discricionária, vidas úteis e métodos de depreciação que podem inflar ou achatar a Base Regulatória de Ativos (BRA) e a Receita Máxima Permitida (RMP), comprometendo a previsibilidade e a modicidade tarifária. Dessa forma, o estabelecimento de uma tabela de Vidas Úteis Regulatórias e de métodos de depreciação fortalecem a transparência, reduzem assimetrias informacionais, facilitam auditorias e diminuem contenciosos. Ou seja, padronizam expectativas, reduz volatilidade tarifária e oferece maior segurança ao usuário. _x000a_Além de critérios uniformes coibirem arbitragens, como o encurtamento artificial da vida útil para acelerar a recuperação de capital, permitem comparação justa de eficiência entre operadoras e ciclos regulatórios. Assim, impedem que o agente antecipe remuneração sem uso efetivo e protegem o usuário de pagar por ativos ainda não operacionais._x000a_O reconhecimento após o comissionamento, utilizando a vida útil regulatória como referência evita confusões entre vida contábil e regulatória, garantindo que a recuperação de capital esteja alinhada ao consumo econômico dos ativos._x000a_Adicionalmente, considerando a proposta do transportador em relação à depreciação proposta para os ativos remanescentes dos contratos legados (duplicidade de remuneração), vale a seguinte reflexão: haverá o pleito posterior de nova remuneração, sob o argumento de que o acionista não operaria sem retorno adicional, no caso do Gasig - onde a depreciação é acelerada e incompatível com a vida útil contábil dos ativos? "/>
  </r>
  <r>
    <m/>
    <x v="12"/>
    <s v="usuários. Por isso, é fundamental que os agentes entendam que a depreciação regulatória não necessariamente acompanha a depreciação fiscal — e que optar por acelerar a depreciação contábil pode trazer vantagens no curto prazo, mas também limita a possibilidade de extensão desse reconhecimento nos processos regulatórios futuros."/>
    <s v="depreciação é acelerada e incompatível com a vida útil contábil dos ativos? "/>
  </r>
  <r>
    <s v="Mitsui Gás e Energia do Brasil Ltda."/>
    <x v="2"/>
    <s v="Ter a clareza em relação a depreciação utilizada para cálculo da recuperação do capital investido e seu impacto na RMP.  Estabelecer critérios de depreciação por tipologia de ativos e eventuais condições para cálculo de depreciação distinta da tabela padrão. Ter o claro entendimento entre a depreciação regulatória que consta na RMP e a contábil._x000a_"/>
    <s v="Ter a clareza em relação a depreciação utilizada para cálculo da recuperação do capital investido e seu impacto na RMP.  Estabelecer critérios de depreciação por tipologia de ativos e eventuais condições para cálculo de depreciação distinta da tabela padrão. Ter o claro entendimento entre a depreciação regulatória que consta na RMP e a contábil._x000a_"/>
  </r>
  <r>
    <s v="ASPACER E ANFACER"/>
    <x v="2"/>
    <s v="Sugere-se que a ANP exija da TAG a apresentação clara das taxas de depreciação regulatória aplicadas a cada classe de ativos, alinhando-as às vidas úteis técnicas e econômicas observadas em práticas internacionais, conforme determina o art. 7º, V, da Resolução ANP nº 15/2014."/>
    <s v="A TAG não apresentou de forma detalhada as taxas de depreciação e vidas úteis regulatórias aplicáveis. Tal omissão compromete a avaliação da modicidade tarifária, pois vidas úteis reduzidas podem concentrar a recuperação de custos em prazo curto, onerando os consumidores, enquanto vidas excessivamente longas postergam a devida remuneração. A definição de parâmetros técnicos e transparentes de depreciação é fundamental para assegurar previsibilidade e equilíbrio intertemporal das tarifas, especialmente para consumidores industriais intensivos em gás natural."/>
  </r>
  <r>
    <s v="Âmbar Energia S.A. "/>
    <x v="2"/>
    <s v="A depreciação deve incidir apenas sobre o saldo amortizado, não devendo incidir sobre parcela amortizada mesmo sem vida útil esgotada."/>
    <s v="Dupla remuneração sobre os ativos amortizados pelos contratos legados."/>
  </r>
  <r>
    <s v="Instituto Brasileiro de Petróleo e Gás"/>
    <x v="2"/>
    <s v="Destacamos a importância de que os critérios de depreciação regulatória e amortização definidos no 1º ciclo tarifário, inclusive nos Contratos Legados, sejam coerentes com os critérios adotados nas demais revisões tarifárias. Desta forma busca-se garantir o retorno de capital adequado ao ativo a longo de sua vida útil."/>
    <s v="A aplicação de distintos critérios de depreciação regulatória e amortização, especialmente no que se refere ao valor residual econômico considerado, ao longo das revisões tarifárias de um ativo, pode distorcer o retorno de capital esperado."/>
  </r>
  <r>
    <s v="Companhia de Gás do Estado de Mato Grosso do Sul - MSGÁS"/>
    <x v="2"/>
    <s v="Em geral, o tema depreciação necessita ser esclarecido, com explicitação das regras como direito basilar do Usuário e necessário ao dever de bem fiscalizar do Regulador."/>
    <s v="Em geral, o tema depreciação necessita ser esclarecido, com explicitação das regras como direito basilar do Usuário e necessário ao dever de bem fiscalizar do Regulador."/>
  </r>
  <r>
    <s v="3S Consultoria"/>
    <x v="2"/>
    <s v="Ativos oriundos dos contratos legados devem depreciar apenas sobre o saldo econômico não recuperado, ao longo da vida remanescente. Para novos investimentos, propõe-se que a ANP publique uma Tabela de Vidas Úteis Regulatórias por classe de ativo e uma Matriz de Métodos de Depreciação, com regras de transição, revisões periódicas e critérios técnicos objetivos._x000a_A depreciação deve iniciar somente após o comissionamento (alinhamento uso–remuneração). Diferenciar depreciação contábil/fiscal da regulatória: a primeira atende demonstrações e tributação; a segunda dita o ritmo de recuperação via tarifas — não há obrigação de coincidirem. Boas práticas internacionais (e.g., CNMC) adotam tabelas regulatórias de vida útil por instalação._x000a_"/>
    <s v="Aplicar depreciação apenas sobre o valor econômico ainda não recuperado nos ativos legados evita dupla remuneração e respeita a modicidade. A falta de parâmetros uniformes permite escolhas subjetivas de vidas úteis e métodos, com risco de inflar a base e elevar indevidamente a RMP. Por isso, é recomendável que a ANP padronize vidas úteis e métodos, com justificativas formais para exceções._x000a_A Petrobras já sinalizou que desconsiderar depreciação e amortização históricas distorce a lógica econômica dos contratos legados e contraria a regulação vigente. Parâmetros claros aumentam a transparência, reduzem assimetria informacional e disputas, impedindo arbitragens como encurtar artificialmente a vida útil para acelerar a recuperação de capital. Por fim, depreciação só após comissionamento protege o usuário de pagar por ativos ainda não operacionais._x000a__x000a_"/>
  </r>
  <r>
    <s v="ABRACE Energia"/>
    <x v="2"/>
    <s v="Para a valoração da BRA dos ativos que compõem os contratos legados, a nossa sugestão é que seja considerada a metodologia do Custo Histórico Corrigido pela Inflação (CHCI), com a aplicação do método de depreciação contido nas memórias de cálculo desses contratos. Para os ativos que não guardam relação com os contratos legados, sugerimos que seja considerado depreciação conforme regras contábeis._x000a_Especificamente sobre o GASIG e outros ativos com depreciação acelerada, que já foram incorporados à tarifa, deve-se considerar a depreciação determinada no cálculo tarifário – 10 a 15 anos._x000a_Importante ANP definir para o próximo ciclo regulatório plano de contas para padronização da depreciação regulatória dos ativos. Somos contrários à depreciação acelerada (15 anos) para os novos projetos propostos, afastando dos critérios previstos na RANP 15/2014. A depreciação acelerada para novos investimentos trará impacto tarifário relevante, num contexto de redução de demanda devido ao elevado custo do gás natural._x000a_Especificamente sobre a TBG, considerando o relevante reajuste tarifário devido à redução de demanda da Bolívia, atrelado à depreciação total dos ativos neste ciclo, consideramos adequada a discussão do aumento do prazo de depreciação dos ativos em operação. Acreditamos que tal ampliação contribuirá para a redução das tarifas, que por consequência refletirá na redução do custo do gás comercializado, contribuindo para os objetivos da Transição Energética e maior aproveitamento dessas infraestruturas."/>
    <s v="A ABRACE Energia entende que, uma vez que a ANP reconheça os contratos legados como contratos de serviços de transporte, e não contratos bilaterais, deveria também reconhecer a metodologia de depreciação que os compõe. Atesta essa argumentação o fato de, na Nota Técnica nº 013/2019-SIM (capítulo III), que versa sobre o processo de chamada pública para contratação de capacidade de transporte no sistema da TBG, naquele ano, a ANP ter reconhecido que “caso seja constatado que a BRA foi avaliada a maior indevidamente, o valor excedente cobrado dos carregadores contratantes dos produtos de capacidade, cujas tarifas foram estipuladas a partir da tarifa de transporte decorrente do presente processo de Chamada Pública, serão devidamente compensados por um critério objetivo a ser estabelecido pela ANP”.  _x000a_Ou seja, à época a ANP adotou o método de valoração CHCI, utilizando a depreciação contábil pela ausência de informações relativas às memórias de cálculo das tarifas originais, o que não é o caso para a revisão tarifária da TAG e NTS. Neste caso, a ANP divulgou, a pedido dos carregadores, informações relativas ao cálculo das tarifas constantes nos contratos legados, portanto há o conhecimento do cálculo das tarifas originais. Sendo assim, reforçamos a nossa sugestão para que a ANP acolha a metodologia CHCI, com a aplicação do método de depreciação que consta nos contratos legados e, caso opte por manter o método aplicado na revisão da BRA da TBG – CHCI, com aplicação da depreciação contábil - seria desejável que apresentasse ao mercado, análise de impacto regulatório para justificar a sua escolha. _x000a_Ressalta-se que, mesmo que não houvesse acesso a todas as memórias de cálculo, a exemplo do case da TBG, sugerimos que a ANP submeta a avaliação dos ativos à auditoria externa. Isso poderá evitar a valoração indevida desses ativos e, consequentemente, aumentos indevidos das tarifas de transporte. _x000a_Para aqueles ativos que não estão vinculados aos contratos legados, mas já compõem a BRA das transportadoras – GASIG, por exemplo – deve ser utilizado depreciação acelerada (de 15 anos, considerada no cálculo da tarifa) e não a taxa usual, de 30 anos, utilizada para este tipo de infraestrutura.  _x000a_Por fim, gostaríamos de registrar o nosso apoio à contribuição enviada pelo Conselho de Usuários do Transporte (CdU) sobre o tema, reforçando que, caso a ANP opte por não adotar o método de depreciação utilizado nos cálculos das tarifas originais dos contratos legados, haverá um aumento substancial das tarifas, o qual representará a transferência indevida de renda dos carregadores para os transportadores, pela dupla remuneração desses ativos."/>
  </r>
  <r>
    <m/>
    <x v="12"/>
    <m/>
    <s v="avaliação dos ativos à auditoria externa. Isso poderá evitar a valoração indevida desses ativos e, consequentemente, aumentos indevidos das tarifas de transporte. _x000a_Para aqueles ativos que não estão vinculados aos contratos legados, mas já compõem a BRA das transportadoras – GASIG, por exemplo – deve ser utilizado depreciação acelerada (de 15 anos, considerada no cálculo da tarifa) e não a taxa usual, de 30 anos, utilizada para este tipo de infraestrutura.  _x000a_Por fim, gostaríamos de registrar o nosso apoio à contribuição enviada pelo Conselho de Usuários do Transporte (CdU) sobre o tema, reforçando que, caso a ANP opte por não adotar o método de depreciação utilizado nos cálculos das tarifas originais dos contratos legados, haverá um aumento substancial das tarifas, o qual representará a transferência indevida de renda dos carregadores para os transportadores, pela dupla remuneração desses ativos."/>
  </r>
  <r>
    <s v="NORGAS S.A."/>
    <x v="2"/>
    <s v="Para os ativos oriundos dos contratos legados, a depreciação deve incidir apenas sobre o valor ainda não recuperado, calculado conforme a vida econômica remanescente. Já para os novos investimentos, a ANP deve definir uma Tabela de Vidas Úteis Regulatórias por categoria de ativo, acompanhada de uma Matriz de Métodos de Depreciação com regras de transição, revisões periódicas e critérios técnicos objetivos._x000a_A definição prévia dessas vidas úteis e métodos, considerando fatores como função, desgaste, obsolescência e padrão de uso, reforça a rastreabilidade regulatória, previne divergências_x000a_interpretativas e assegura maior transparência e segurança jurídica ao processo tarifário._x000a_A depreciação deve ser aplicada somente após o comissionamento dos ativos, vinculando a recuperação do investimento ao início efetivo da prestação do serviço. Esse alinhamento entre uso e remuneração evita antecipações indevidas e assegura sinal econômico adequado para novos investimentos._x000a_É importante distinguir a depreciação contábil (fiscal) da depreciação regulatória. A primeira reflete o desgaste dos ativos nas demonstrações financeiras e serve de base tributária; a segunda determina o ritmo de recuperação do capital investido via tarifas. _x000a_As duas não precisam coincidir: Optar por depreciação contábil acelerada pode reduzir tributos no curto prazo, mas não autoriza extensão automática dessa lógica ao cálculo tarifário._x000a_A ANP, considerando o princípio de boas práticas de governança regulatória, deveria adotar padrões regulatórios vistos por exemplo na Espanha onde a CNMC estabelece a vida útil de cada instalação, numa tabela contida no regulamento."/>
    <s v="Para os ativos legados, a depreciação deve considerar apenas o valor econômico ainda não recuperado, com base na vida econômica remanescente, conforme demonstrados nos fluxos tornados públicos pela ANP e por ela aprovados no passado como modelo regulatório._x000a_Esse critério assegura que o cálculo da Base Regulatória de Ativos (BRA) reflita unicamente o valor efetivo a ser remunerado, evitando dupla recuperação e garantindo aderência ao princípio da modicidade tarifária._x000a_A inexistência de parâmetros regulatórios uniformes permite que cada transportadora defina, de forma subjetiva, a vida útil e o método de depreciação de seus ativos, o que pode inflar artificialmente a base de capital e, por consequência, a Receita Máxima Permitida (RMP). Para mitigar esse risco, a ANP deve instituir uma Tabela de Vidas Úteis Regulatórias e uma Matriz de Métodos de Depreciação, com critérios técnicos, revisões periódicas e justificativas formais para eventuais exceções._x000a_Conforme já informado pela própria Petrobras, carregadora original dos Contratos Legados, as propostas apresentadas pelas transportadoras, ao desconsiderarem a depreciação e a amortização já havidas, não se coadunam com o racional econômico original das tarifas definidas nos contratos legados, em afronta ao disposto no art. 6º, §3º, da RANP nº 15/2014. Tal abordagem resulta em valor artificialmente inflado pela reintrodução de depreciação já reconhecida em tarifas anteriores, caracterizando dupla remuneração e violando o princípio da modicidade tarifária._x000a_A padronização desses parâmetros reforça a transparência regulatória, reduz a assimetria de informações entre agentes, facilita auditorias e diminui potenciais disputas, garantindo previsibilidade e segurança jurídica._x000a_Além disso, impede arbitragens como o encurtamento artificial da vida útil dos ativos para antecipar a recuperação de capital, o que distorceria o equilíbrio econômico-financeiro e oneraria indevidamente o usuário._x000a_A aplicação da depreciação somente após o comissionamento do ativo, com base na vida útil regulatória, assegura o alinhamento entre uso efetivo e remuneração, evitando que o consumidor pague por ativos ainda não operacionais._x000a_Casos em que a depreciação contábil já está próxima de se encerrar, a ANP pode, de forma preventiva, redistribuir o valor remanescente da depreciação ao longo da vida técnica real do ativo, evitando distorções e mantendo coerência entre a depreciação regulatória e o consumo econômico efetivo dos bens._x000a_"/>
  </r>
  <r>
    <m/>
    <x v="12"/>
    <m/>
    <s v="diminui potenciais disputas, garantindo previsibilidade e segurança jurídica._x000a_Além disso, impede arbitragens como o encurtamento artificial da vida útil dos ativos para antecipar a recuperação de capital, o que distorceria o equilíbrio econômico-financeiro e oneraria indevidamente o usuário._x000a_A aplicação da depreciação somente após o comissionamento do ativo, com base na vida útil regulatória, assegura o alinhamento entre uso efetivo e remuneração, evitando que o consumidor pague por ativos ainda não operacionais._x000a_Casos em que a depreciação contábil já está próxima de se encerrar, a ANP pode, de forma preventiva, redistribuir o valor remanescente da depreciação ao longo da vida técnica real do ativo, evitando distorções e mantendo coerência entre a depreciação regulatória e o consumo econômico efetivo dos bens._x000a_"/>
  </r>
  <r>
    <s v="CSN - COMPANHIA SIDERURGICA NACIONAL"/>
    <x v="2"/>
    <s v="idem item 34"/>
    <s v="idem item 35"/>
  </r>
  <r>
    <s v="PETROBRAS"/>
    <x v="3"/>
    <s v="Sugerimos a adoção de uma estrutura de capital de 55% de capital próprio e de 45% de dívida."/>
    <s v="A média da estrutura de capital de empresas apresentadas para representar o mercado de transporte de gás deveria ser utilizada. _x000a_Essa premissa baseia-se em evidências que mostram que, para períodos mais longos no tempo, as companhias tendem a se aproximar de uma estrutura de endividamento particular de cada setor (pesquisa Chicago Booth 2019)._x000a_Ainda, segundo DAMODARAN, empresas de um setor ou negócio com características comuns tendem a usar um mix de financiamento baseado em empresas similares do setor: “as evidências empíricas sobre a forma como as empresas escolhem seus índices de endividamento apoiam fortemente a hipótese de que elas tendem a não se afastar muito da média do setor”._x000a_"/>
  </r>
  <r>
    <s v="Companhia de Gás de Santa Catarina - SCGÁS"/>
    <x v="3"/>
    <s v="Propõe-se que os encargos financeiros incorridos durante a fase de construção devem ser capitalizados apenas até o momento do comissionamento. Após a entrada em operação, o ativo passa a ser depreciado conforme sua vida útil regulatória, sendo remunerado pelo WACC incidente sobre o saldo não depreciado, garantindo alinhamento entre uso efetivo, recuperação de capital e retorno adequado."/>
    <s v="A distinção entre a fase de construção e a fase operacional é fundamental para garantir que o consumidor só seja tarifado por ativos que estejam efetivamente em serviço. A capitalização dos encargos financeiros deve ocorrer apenas até o comissionamento, evitando que riscos de atraso ou ineficiência da transportadora sejam indevidamente repassados ao usuário, em respeito ao princípio da modicidade tarifária._x000a_A adoção da vida útil regulatória como base para a depreciação promove uniformidade entre operadores e facilita a comparação entre ciclos. A aplicação do WACC sobre o saldo não depreciado assegura uma remuneração justa e proporcional ao capital investido — tanto próprio quanto de terceiros — em conformidade com a estrutura de capital estabelecida pela ANP."/>
  </r>
  <r>
    <s v="Companhia de Gás do Amazonas - Cigás"/>
    <x v="3"/>
    <s v="Propõe-se que os encargos financeiros incorridos durante a fase de construção devem ser capitalizados apenas até o momento do comissionamento. Após a entrada em operação, o ativo passa a ser depreciado conforme sua vida útil regulatória, sendo remunerado pelo WACC incidente sobre o saldo não depreciado, garantindo alinhamento entre uso efetivo, recuperação de capital e retorno adequado._x000a_Sugere-se, assim, que a discussão sobre o tratamento de desembolsos durante a obra seja conduzida em regulamentação específica para tratamento de obras em andamento."/>
    <s v="A distinção entre a fase de construção e a fase operacional é fundamental para garantir que o consumidor só seja tarifado por ativos que estejam efetivamente em serviço. A capitalização dos encargos financeiros deve ocorrer apenas até o comissionamento, evitando que riscos de atraso ou ineficiência da transportadora sejam indevidamente repassados ao usuário, em respeito ao princípio da modicidade tarifária._x000a_Sugere-se, assim, que a discussão sobre o tratamento de desembolsos durante a obra seja conduzida em regulamentação específica para tratamento de obras em andamento."/>
  </r>
  <r>
    <s v="ABIVIDRO - Associação Brasileira das Indústrias de Vidro"/>
    <x v="3"/>
    <s v="Contribuições: _x000a_Após a entrada em operação, o ativo deve ser depreciado conforme sua vida útil regulatória e remunerado pelo WACC aplicado ao saldo não depreciado, garantindo alinhamento entre uso efetivo, recuperação de capital e retorno adequado._x000a_Os encargos financeiros durante a fase de construção devem ser capitalizados apenas até o comissionamento do ativo, evitando que custos da obra aumentem indevidamente a base de cálculo das tarifas. O CAPEX novo deve ser financiado por capital próprio e dívida em proporção compatível com a média do setor, assegurando equilíbrio econômico e previsibilidade regulatória._x000a_"/>
    <s v="Justificativa: _x000a_É fundamental separar a fase de construção da fase operacional, garantindo que os consumidores paguem apenas por ativos que estejam realmente em serviço._x000a_Os custos financeiros gerados durante a construção devem ser contabilizados apenas até o início da operação, evitando que atrasos ou ineficiências da transportadora sejam repassados aos usuários._x000a_Após a entrada em operação, os ativos devem ter sua recuperação de investimento distribuída ao longo de sua vida útil, de forma justa e equilibrada, garantindo previsibilidade nas tarifas e proteção ao consumidor._x000a_Recomenda-se que a ANP estabeleça regras claras para o tratamento de despesas durante obras, promovendo transparência e segurança no processo tarifário._x000a_"/>
  </r>
  <r>
    <s v="ARM consultoria"/>
    <x v="3"/>
    <s v="Propõe-se que o CAPEX novo seja financiado por capital próprio e dívida em uma proporção regulatória, compatível com a média das empresas do setor, com encargos financeiros da obra capitalizados somente até o comissionamento._x000a__x000a_A partir da entrada em operação, o ativo deprecia pela vida útil regulatória e é remunerado pelo WACC aplicado ao saldo não depreciado. Quando há roll-forward, o reconhecimento é direto na BRA. A prática do roll-forward assegura neutralidade temporal, modicidade e comparabilidade entre operadoras._x000a_"/>
    <s v="A separação entre fase de obra e fase operacional é essencial para assegurar que o usuário só pague pelo ativo quando ele estiver efetivamente em serviço (used &amp; useful). A capitalização de encargos financeiros somente até o comissionamento evita a transferência de riscos de atraso ou ineficiência da transportadora para o consumidor, preservando o princípio da modicidade tarifária._x000a__x000a_O uso da vida útil regulatória para depreciação padroniza critérios entre operadores e garante comparabilidade. Já a aplicação do WACC (custo médio ponderado de capital) sobre o saldo não depreciado assegura que tanto o capital próprio (equity) quanto o capital de terceiros (dívida) sejam remunerados de forma equilibrada, refletindo a estrutura regulatória de capital definida pela ANP._x000a__x000a_O arranjo proposto fortalece a coerência metodológica, promove transparência e auditabilidade e reduz potenciais disputas entre regulador, transportadoras e usuários, assegurando equilíbrio econômico-financeiro e previsibilidade tarifária._x000a_"/>
  </r>
  <r>
    <s v="Abegás - Associação Brasileira das Empresas Distribuidoras de Gás Canalizado"/>
    <x v="3"/>
    <s v="Propõe-se que os encargos financeiros incorridos durante a fase de construção devem ser capitalizados apenas até o momento do comissionamento. Após a entrada em operação, o ativo passa a ser depreciado conforme sua vida útil regulatória, sendo remunerado pelo WACC incidente sobre o saldo não depreciado, garantindo alinhamento entre uso efetivo, recuperação de capital e retorno adequado._x000a_Sugere-se, assim, que a discussão sobre o tratamento de desembolsos durante a obra seja conduzida em regulamentação específica para tratamento de obras em andamento."/>
    <s v="A distinção entre a fase de construção e a fase operacional é fundamental para garantir que o consumidor só seja tarifado por ativos que estejam efetivamente em serviço. A capitalização dos encargos financeiros deve ocorrer apenas até o comissionamento, evitando que riscos de atraso ou ineficiência da transportadora sejam indevidamente repassados ao usuário, em respeito ao princípio da modicidade tarifária._x000a_Sugere-se, assim, que a discussão sobre o tratamento de desembolsos durante a obra seja conduzida em regulamentação específica para tratamento de obras em andamento."/>
  </r>
  <r>
    <s v="Mitsui Gás e Energia do Brasil Ltda."/>
    <x v="3"/>
    <s v="Realizar estudo técnico sobre o grau de alavancagem adequado para o modelo de serviço de transporte. _x000a_"/>
    <s v="Com relação a estrutura financeira dos projetos, a ANP poderia utilizar estudos de grau de alavancagens condizentes com a tipologia da indústria de transporte de gás natural no mundo, para obter mais subsídios na tomada de decisão._x000a_"/>
  </r>
  <r>
    <s v="ASPACER E ANFACER"/>
    <x v="3"/>
    <s v="Sugere-se à ANP que solicite à TAG a divulgação da estrutura de capital adotada em sua modelagem tarifária, discriminando participação de capital próprio e de terceiros, prazos médios das dívidas, taxas de juros e mecanismos de mitigação de risco, nos termos do art. 7º, II, da Resolução ANP nº 15/2014."/>
    <s v="A estrutura financeira impacta diretamente o custo de capital regulatório. A ausência de detalhamento sobre alavancagem e custo efetivo da dívida dificulta a aferição de sua compatibilidade com padrões de mercado. Considerando a relevância da TAG no sistema de transporte, é fundamental que sua estrutura de capital seja avaliada pela ANP para evitar remuneração excessiva via tarifas e garantir que os custos financeiros não sejam repassados indevidamente aos consumidores."/>
  </r>
  <r>
    <s v="Instituto Brasileiro de Petróleo e Gás"/>
    <x v="3"/>
    <s v="Sugerimos a adoção de uma estrutura de, pelo menos, 45% de dívida."/>
    <s v="A média da estrutura de capital de empresas apresentadas para representar o mercado de transporte de gás deveria ser utilizada. _x000a_Essa premissa baseia-se em evidências que mostram que, para períodos mais longos no tempo, as companhias tendem a se aproximar de uma estrutura de endividamento particular de cada setor (pesquisa Chicago Booth 2019)._x000a_Ainda, segundo DAMODARAN, empresas de um setor ou negócio com características comuns tendem a usar um mix de financiamento baseado em empresas similares do setor: “as evidências empíricas sobre a forma como as empresas escolhem seus índices de endividamento apoiam fortemente a hipótese de que elas tendem a não se afastar muito da média do setor”._x000a_Esta avaliação está sendo aprofundada também por meio do estudo conduzido pela consultoria Calden, contratada pelo CdU._x000a_"/>
  </r>
  <r>
    <s v="3S Consultoria"/>
    <x v="3"/>
    <s v="Para CAPEX novo, recomenda-se financiar com dívida e capital próprio segundo proporção regulatória setorial, capitalizando encargos financeiros apenas até o comissionamento. Após a entrada em operação, o ativo deprecia pela vida útil regulatória e remunera-se pelo WACC sobre o saldo não depreciado. Nos entre ciclos, o roll-forward reconhece diretamente os ativos na BRA, assegurando neutralidade temporal e comparabilidade._x000a_"/>
    <s v="Separar fase de obra da fase operacional garante que o usuário só arque com custos quando o ativo estiver em serviço (used &amp; useful). Limitar a capitalização de encargos financeiros ao período pré-comissionamento evita transferir para o consumidor atrasos e ineficiências. A depreciação pela vida útil regulatória padroniza critérios; a remuneração pelo WACC sobre o saldo não depreciado equilibra dívida e equity conforme a estrutura regulatória definida pela ANP, trazendo previsibilidade e transparência."/>
  </r>
  <r>
    <s v="ABRACE Energia"/>
    <x v="3"/>
    <s v="Não houve tempo hábil para análise dos projetos de investimentos propostos pelas transportadoras para este ciclo tarifário. Nossos comentários, em termos gerais, encontram-se nas contribuições enviadas ao Plano Coordenado, submetido pelas transportadoras à ANP."/>
    <s v="Nesta acepção, gostaríamos de maiores esclarecimentos da Agência, em relação à influência das discussões relativas ao Plano Coordenado e do Plano Nacional Integrado das Infraestruturas de Gás Natural e Biometano (PNIIGNB) no rito de aprovação dos investimentos submetidos pelos transportadores nas propostas tarifárias. Principalmente, tendo em vista que o Plano Coordenado indica rotas concorrentes, sem avaliar qual seria a melhor alternativa para o mercado em termos de custo-benefício. Ainda nessa acepção, as propostas tarifárias encaminhadas pelas transportadoras indicam a escolha entre rotas alternativas em desacordo com a rota indicada no PNIIGNB, o que dificulta a avaliação do mercado, potencializada pelas assimetrias de informação envolvidas, somadas ao tempo exíguo para análise dos projetos propostos._x000a_Ainda, muitos investimentos propostos pelas transportadoras precisam ser validados com cenários de demanda e simulações de fluxos da rede, o que não é o caso nas propostas tarifárias encaminhadas nesta consulta pública. Neste caso, citamos a distinção entre as projeções de demanda submetidas pelas transportadoras no Plano Coordenado e o cenário de demanda indicado para a proposta tarifária. Este último, vai na contramão das expectativas indicadas pelas transportadoras, em discussões que envolvem planos de investimentos. Ressalta-se que o horizonte delineado no Plano Coordenado, até 2033, não é tão mais extenso ao considerado nesta consulta pública, cujo ciclo tarifário compreende o período entre 2026 e 2030."/>
  </r>
  <r>
    <s v="NORGAS S.A."/>
    <x v="3"/>
    <s v="Propõe-se que o CAPEX novo seja financiado por capital próprio e dívida em uma proporção regulatória, compatível com a média das empresas do setor, com encargos financeiros da obra capitalizados somente até o comissionamento._x000a_A partir da entrada em operação, o ativo deprecia pela vida útil regulatória e é remunerado pelo WACC aplicado ao saldo não depreciado"/>
    <s v="A separação entre fase de obra e fase operacional é essencial para assegurar que o usuário só pague pelo ativo quando ele estiver efetivamente em serviço (used &amp; useful). A capitalização de encargos financeiros somente até o comissionamento evita a transferência de riscos de atraso ou ineficiência da transportadora para o consumidor, preservando o princípio da modicidade tarifária._x000a_O uso da vida útil regulatória para depreciação padroniza critérios entre operadores e garante comparabilidade. Já a aplicação do WACC (custo médio ponderado de capital) sobre o saldo não depreciado assegura que tanto o capital próprio (equity) quanto o capital de terceiros (dívida) sejam remunerados de forma equilibrada, refletindo a estrutura regulatória de capital definida pela ANP._x000a_O arranjo proposto fortalece a coerência metodológica, promove transparência e auditabilidade e reduz potenciais disputas entre regulador, transportadoras e usuários, assegurando equilíbrio econômico-financeiro e previsibilidade tarifária."/>
  </r>
  <r>
    <s v="CBIE Advisory "/>
    <x v="3"/>
    <s v="A estrutura financeira do projeto apresenta alguns pontos de atenção como despesas de O&amp;M e de G&amp;A estáticas, que acabam por influenciar no computo das tarifas de transporte, que pode estar sendo subestimada. Adicionalmente, é necessário reavaliar a Base Regulatória de Ativos para refletir os ativos referentes aos contratos legados. "/>
    <s v="É necessário, conforme contribuições apresentadas pela CBIE Advisory, ajustar a Base Regulatória de Ativos e as projeções de despesas de O&amp;M e G&amp;A para análise completa da estrutura financeira."/>
  </r>
  <r>
    <s v="CSN - COMPANHIA SIDERURGICA NACIONAL"/>
    <x v="3"/>
    <s v="idem item 36"/>
    <s v="idem item 37"/>
  </r>
  <r>
    <s v="Federação das Indústrias do Estado de São Paulo"/>
    <x v="4"/>
    <s v="O modelo de fluxo de caixa descontado adotado na regulação deve refletir unicamente os custos e investimentos que atendam aos critérios de prudência, necessidade e eficiência, em alinhamento com o princípio da modicidade tarifária. Na projeção dos fluxos, devem ser considerados apenas os ativos efetivamente utilizados na prestação do serviço e os valores ainda não recuperados da Base Regulatória Inicial, prevenindo tanto sobreavaliações quanto a ocorrência de dupla remuneração._x000a__x000a_O CAPEX referente a novos ativos só deve ser incluído na base tarifária apenas após o devido rito de aprovação, sua execução e comissionamento, ou seja, após a entrada efetiva em operação.."/>
    <s v="A adoção de vidas úteis regulatórias e de parâmetros operacionais padronizados contribui para maior previsibilidade e comparabilidade entre os agentes do setor, além de promover uma gestão mais eficiente dos ativos regulados. Essa padronização também reduz as assimetrias de informação, proporcionando maior clareza e rastreabilidade nos cálculos tarifários, o que fortalece a estabilidade regulatória e a segurança jurídica._x000a__x000a_De acordo com os §§ 2º e 3º do artigo 6º da Resolução ANP nº 15/2014, apenas os bens e instalações previamente autorizados pela ANP e que sejam efetivamente necessários à prestação do serviço de transporte de gás podem compor a Base Regulatória de Ativos (BRA). A valoração desses ativos deve levar em conta seu valor atual, já descontadas as depreciações e amortizações acumuladas._x000a_Dessa forma, a metodologia baseada em fluxo de caixa deve contemplar exclusivamente os investimentos prudentes, necessários e efetivamente comissionados. Essa abordagem evita a duplicidade na remuneração de ativos amortizados e garante que os consumidores paguem apenas pelos custos associados a ativos realmente utilizados e indispensáveis ao serviço._x000a_Com isso, são reforçados os princípios da modicidade tarifária, da eficiência regulatória e da transparência no processo de definição tarifária._x000a__x000a_É fundamental estabelecer uma governança clara e objetiva para a aprovação de novos investimentos no setor de transporte de gás natural. Como essa atividade não configura concessão de serviço público, os projetos não devem ser previamente aprovados pela agência reguladora no âmbito de revisões tarifárias, pois cada investimento precisa ser avaliado de forma individual, com base em procedimento específico, que inclui chamamento público e, possivelmente, competição entre interessados._x000a_A previsão de um plano de investimentos geral não se aplica ao regime jurídico atual, sob risco de distorcer suas bases legais. Prova disso é a inexistência, na RANP nº 15/2014, de metodologia para tratar a subexecução de investimentos._x000a_"/>
  </r>
  <r>
    <m/>
    <x v="12"/>
    <m/>
    <s v="projetos não devem ser previamente aprovados pela agência reguladora no âmbito de revisões tarifárias, pois cada investimento precisa ser avaliado de forma individual, com base em procedimento específico, que inclui chamamento público e, possivelmente, competição entre interessados._x000a_A previsão de um plano de investimentos geral não se aplica ao regime jurídico atual, sob risco de distorcer suas bases legais. Prova disso é a inexistência, na RANP nº 15/2014, de metodologia para tratar a subexecução de investimentos._x000a_"/>
  </r>
  <r>
    <s v="Companhia de Gás de Santa Catarina - SCGÁS"/>
    <x v="4"/>
    <s v="Os princípios básicos da regulação estabelecem que os ativos só devem ser incorporados à base quando estiverem efetivamente em uso e forem úteis à prestação do serviço. A Base Regulatória Inicial (BRA₀) deve ser calculada com base no valor residual econômico dos ativos, refletindo apenas o montante ainda não recuperado. Ou seja, a vida remanescente dos ativos legados conforme respectivos fluxos de caixa. _x000a_Os novos investimentos devem ser depreciados com base na vida útil regulatória definida para cada classe de ativo. _x000a_Os custos operacionais e de manutenção (Opex) devem ser projetados com base em benchmarks nacionais e internacionais, e reconhecidos exclusivamente quando forem prudentes e eficientes._x000a_Já os tributos e encargos classificados como pass-through devem ser reconhecidos integralmente, com possibilidade de ajuste posterior, garantindo neutralidade e transparência no repasse aos usuários._x000a_A estrutura de fluxo de caixa deve contemplar todos os componentes relevantes, e a remuneração da BRA deve ser realizada por meio de retorno sobre o saldo não depreciado da base regulatória."/>
    <s v="A aplicação de vidas úteis regulatórias e de benchmarks operacionais promove previsibilidade, comparabilidade entre agentes e eficiência na gestão dos ativos. Com essa estrutura de fluxos de caixa, evita-se a dupla recuperação de investimentos já remunerados nos contratos legados, garantindo que os usuários arquem apenas com os custos de ativos efetivamente utilizados e úteis ao serviço."/>
  </r>
  <r>
    <s v="Companhia de Gás do Amazonas - Cigás"/>
    <x v="4"/>
    <s v="Os princípios básicos da regulação estabelecem que os ativos só devem ser incorporados à base quando estiverem efetivamente em uso e forem úteis à prestação do serviço. A Base Regulatória Inicial (BRA₀) deve ser calculada com base no valor residual econômico dos ativos, refletindo apenas o montante ainda não recuperado. Ou seja, a vida remanescente dos ativos legados conforme respectivos fluxos de caixa. _x000a_Os novos investimentos devem ser depreciados com base na vida útil regulatória definida para cada classe de ativo. _x000a_Os custos operacionais e de manutenção (Opex) devem ser projetados com base em benchmarks nacionais e internacionais, e reconhecidos exclusivamente quando forem prudentes e eficientes._x000a_Já os tributos e encargos classificados como pass-through devem ser reconhecidos integralmente, com possibilidade de ajuste posterior, garantindo neutralidade e transparência no repasse aos usuários._x000a_A estrutura de fluxo de caixa deve contemplar todos os componentes relevantes, e a remuneração da BRA deve ser realizada por meio de retorno sobre o saldo não depreciado da base regulatória (considerando a depreciação já ocorrida nos contratos legados)."/>
    <s v="A aplicação de vidas úteis regulatórias e de benchmarks operacionais promove previsibilidade, comparabilidade entre agentes e eficiência na gestão dos ativos. Com essa estrutura de fluxos de caixa, evita-se a dupla recuperação de investimentos já remunerados nos contratos legados, garantindo que os usuários arquem apenas com os custos de ativos efetivamente utilizados e úteis ao serviço."/>
  </r>
  <r>
    <s v="ABIVIDRO - Associação Brasileira das Indústrias de Vidro"/>
    <x v="4"/>
    <s v="Contribuições:_x000a_O fluxo de caixa descontado deve refletir apenas custos e investimentos prudentes, necessários e eficientes, garantindo tarifas justas e compatíveis com o princípio da modicidade tarifária._x000a_Devem ser considerados apenas ativos efetivamente utilizados e o valor ainda não recuperado da Base Regulatória Inicial (BRA₀), evitando sobreavaliação ou dupla remuneração. Novos investimentos só devem ser incorporados após aprovação, execução e comissionamento, iniciando a depreciação segundo a vida útil regulatória._x000a_Custos operacionais e de manutenção (Opex) devem ser reconhecidos apenas quando eficientes, e tributos e encargos pass-through integralmente, com ajustes posteriores quando necessários._x000a_A remuneração da BRA deve incidir sobre o saldo não depreciado da base, assegurando alinhamento entre uso efetivo, recuperação do capital e retorno adequado, promovendo previsibilidade, transparência e proteção aos usuários._x000a_"/>
    <s v="Justificativa: _x000a_Essa metodologia garante que os usuários paguem apenas por ativos efetivamente utilizados e úteis, prevenindo dupla remuneração e respeitando os princípios de modicidade tarifária, eficiência e transparência._x000a_A Base Regulatória de Ativos deve considerar apenas bens autorizados pela ANP e necessários à prestação do serviço, com valor atual descontado da depreciação e amortização já ocorridas, assegurando previsibilidade e comparabilidade entre operadores._x000a_Novos investimentos só devem ser incorporados após execução e comissionamento, evitando que valores já recuperados sejam contabilizados novamente, promovendo transparência e segurança regulatória_x000a_"/>
  </r>
  <r>
    <s v="Salomon Consultoria"/>
    <x v="4"/>
    <s v="O modelo de fluxo de caixa descontado deve refletir apenas custos e investimentos prudentes, necessários e eficientes, assegurando coerência com o princípio da modicidade tarifária. A projeção de fluxos deve considerar exclusivamente ativos efetivamente utilizados (used &amp; useful) e valores ainda não recuperados da Base Regulatória Inicial, evitando sobreavaliações e dupla remuneração. O CAPEX novo deve ser incorporado apenas após o devido rito de aprovação, sua execução e  comissionamento. Apenas após sua entrada em operação que os investimentos devem passar a compor a BRA, iniciando o período de depreciação._x000a_A ANP deve retirar todos os investimentos projetados dos fluxos de caixa futuros, sob pena de desvirtuamento do regime jurídico vigente para a atividade de transporte."/>
    <s v="A aplicação de vidas úteis regulatórias e de parâmetros operacionais padronizados reforça a previsibilidade, a comparabilidade entre agentes e a eficiência na gestão dos ativos. Essa padronização reduz assimetrias informacionais e assegura maior transparência e rastreabilidade nos cálculos tarifários, promovendo estabilidade regulatória e segurança jurídica._x000a_Nos termos do art. 6º, §§ 2º e 3º da RANP nº 15/2014, apenas os bens e instalações autorizados pela ANP e necessários à prestação do serviço podem compor a Base Regulatória de Ativos, devendo sua valoração considerar o valor atual dos ativos descontada a depreciação e a amortização já havidas. Assim, a metodologia de fluxo de caixa deve refletir exclusivamente investimentos prudentes, necessários e efetivamente comissionados._x000a_Tal abordagem impede a dupla remuneração de ativos amortizados, assegura que os usuários arquem apenas com custos associados a ativos efetivamente usados e úteis e concretiza os princípios da modicidade tarifária, eficiência e transparência._x000a_Importante ressaltar, ainda, a necessidade de uma governança objetiva para a aprovação de novos investimentos. A atividade de transporte não é uma concessão de serviço público, logo projetos não podem ser previamente aprovados pela agência reguladora, em um processo de revisão tarifária, pois cada projeto deverá ser individualmente aprovado, seguindo rito próprio – que requer chamamento público e, eventualmente, disputa entre agentes interessados._x000a_Não há que se falar em aprovação de plano de investimentos, sob risco de desvirtuamento do regime jurídico vigente. Tanto isso é verdade, que a RANP 15/2014 não apresenta qualquer metodologia de subexecução, que só faria sentido no caso de investimentos serem considerados no fluxo regulatório e posteriormente não executados."/>
  </r>
  <r>
    <m/>
    <x v="12"/>
    <m/>
    <s v="que só faria sentido no caso de investimentos serem considerados no fluxo regulatório e posteriormente não executados."/>
  </r>
  <r>
    <s v="ARM consultoria"/>
    <x v="4"/>
    <s v=" O modelo de fluxo de caixa descontado deve refletir apenas custos e investimentos prudentes, necessários e eficientes, assegurando coerência com o princípio da modicidade tarifária._x000a__x000a_A projeção de fluxos deve considerar exclusivamente ativos efetivamente utilizados (used &amp; useful) e valores ainda não recuperados da Base Regulatória Inicial, evitando sobreavaliações e dupla remuneração. O CAPEX novo deve ser incorporado apenas após o comissionamento, com depreciação conforme a vida útil regulatória e remuneração pelo WACC aplicável ao saldo não depreciado._x000a__x000a_Princípios básicos:_x000a_•_x0009_Ativos entram na base somente quando usados e úteis._x000a_•_x0009_BRA Inicial calculada pelo valor residual econômico._x000a_•_x0009_Evitar dupla recuperação._x000a_•_x0009_Custos reconhecidos apenas quando prudentes e eficientes, com base em benchmarks._x000a_•_x0009_Componentes do fluxo de caixa_x000a_•_x0009_Remuneração da BRA: retorno sobre o saldo da base regulatória._x000a__x000a_Depreciação regulatória:_x000a_•_x0009_Econômica para a BRA Inicial (vida remanescente)._x000a_•_x0009_Pela vida útil regulatória para novos investimentos._x000a__x000a_Opex: _x000a_•_x0009_custos de operação e manutenção, testados por referências internacionais e nacionais._x000a_Tributos e encargos pass-through: _x000a_•_x0009_reconhecidos integralmente, com ajuste posterior._x000a__x000a_Dinâmica temporal_x000a_•_x0009_No ciclo tarifário: Receita = Remuneração + Depreciação + OPEX + Tributos ± ajuste regulatório ( true-up) do capex._x000a__x000a_Entre ciclos: _x000a_•_x0009_novos ativos entram na BRA (via roll-forward ou pela conta regulatória incorporada ao início do ciclo seguinte)._x000a_"/>
    <s v="A aplicação de vidas úteis regulatórias e de parâmetros operacionais padronizados reforça a previsibilidade, a comparabilidade entre agentes e a eficiência na gestão dos ativos. Essa padronização reduz assimetrias informacionais e assegura maior transparência e rastreabilidade nos cálculos tarifários, promovendo estabilidade regulatória e segurança jurídica._x000a__x000a_Nos termos do art. 6º, §§ 2º e 3º da RANP nº 15/2014, apenas os bens e instalações autorizados pela ANP e necessários à prestação do serviço podem compor a Base Regulatória de Ativos, devendo sua valoração considerar o valor atual dos ativos descontada a depreciação e a amortização já havidas. _x000a__x000a_A metodologia de fluxo de caixa deve refletir exclusivamente investimentos prudentes, necessários e efetivamente comissionados, evitando a recontabilização de valores já recuperados._x000a__x000a_Tal abordagem impede a dupla remuneração de ativos amortizados, assegura que os usuários arquem apenas com custos associados a ativos efetivamente usados e úteis e concretiza os princípios da modicidade tarifária, eficiência e transparência._x000a_"/>
  </r>
  <r>
    <m/>
    <x v="12"/>
    <s v="Tributos e encargos pass-through: _x000a_•_x0009_reconhecidos integralmente, com ajuste posterior._x000a__x000a_Dinâmica temporal_x000a_•_x0009_No ciclo tarifário: Receita = Remuneração + Depreciação + OPEX + Tributos ± ajuste regulatório ( true-up) do capex._x000a__x000a_Entre ciclos: _x000a_•_x0009_novos ativos entram na BRA (via roll-forward ou pela conta regulatória incorporada ao início do ciclo seguinte)._x000a_"/>
    <m/>
  </r>
  <r>
    <s v="Abegás - Associação Brasileira das Empresas Distribuidoras de Gás Canalizado"/>
    <x v="4"/>
    <s v="Os princípios básicos da regulação estabelecem que os ativos só devem ser incorporados à base quando estiverem efetivamente em uso e forem úteis à prestação do serviço. A Base Regulatória Inicial (BRA₀) deve ser calculada com base no valor residual econômico dos ativos, refletindo apenas o montante ainda não recuperado. Ou seja, a vida remanescente dos ativos legados conforme respectivos fluxos de caixa. _x000a_Os novos investimentos devem ser depreciados com base na vida útil regulatória definida para cada classe de ativo. _x000a_Os custos operacionais e de manutenção (Opex) devem ser projetados com base em benchmarks nacionais e internacionais, e reconhecidos exclusivamente quando forem prudentes e eficientes._x000a_Já os tributos e encargos classificados como pass-through devem ser reconhecidos integralmente, com possibilidade de ajuste posterior, garantindo neutralidade e transparência no repasse aos usuários._x000a_A estrutura de fluxo de caixa deve contemplar todos os componentes relevantes, e a remuneração da BRA deve ser realizada por meio de retorno sobre o saldo não depreciado da base regulatória. (considerando a depreciação já ocorrida nos contratos legados)."/>
    <s v="A aplicação de vidas úteis regulatórias e de benchmarks operacionais promove previsibilidade, comparabilidade entre agentes e eficiência na gestão dos ativos. Com essa estrutura de fluxos de caixa, evita-se a dupla recuperação de investimentos já remunerados nos contratos legados, garantindo que os usuários arquem apenas com os custos de ativos efetivamente utilizados e úteis ao serviço."/>
  </r>
  <r>
    <s v="Mitsui Gás e Energia do Brasil Ltda."/>
    <x v="4"/>
    <s v="Estabelecer modelo padrão do fluxo de caixa  de cinco anos para todos os transportadores._x000a_"/>
    <s v="Já em relação ao fluxo de caixa descontado, para o período de cinco anos, é importante estabelecer o modelo padrão para que todos os transportadores utilizem, em forma simples e auditável, podendo ser entendidas todas as premissas econômicas constantes no modelo._x000a_"/>
  </r>
  <r>
    <s v="ASPACER E ANFACER"/>
    <x v="4"/>
    <s v="Sugere-se que a ANP exija a apresentação detalhada do fluxo de caixa projetado pela TAG para o ciclo 2026–2030, incluindo receitas, custos operacionais, impostos, investimentos e depreciações, conforme exigido pelo art. 9º da Resolução ANP nº 15/2014."/>
    <s v="O fluxo de caixa regulatório é a base de cálculo da Receita Máxima Permitida (RMP). A ausência de transparência nos parâmetros de projeção compromete a validação das premissas e dificulta o controle social. Para consumidores industriais, a previsibilidade tarifária é determinante para decisões de investimento de médio e longo prazo. Dessa forma, a ANP deve garantir publicidade e auditabilidade plena do fluxo de caixa utilizado, evitando distorções que resultem em tarifas acima do necessário."/>
  </r>
  <r>
    <s v="3S Consultoria"/>
    <x v="4"/>
    <s v="O modelo deve refletir apenas custos e investimentos prudentes, necessários e eficientes. Ativos entram na BRA somente quando usados e úteis; a BRA inicial deriva do valor residual econômico, evitando dupla recuperação. CAPEX novo entra após comissionamento, deprecia pela vida regulatória e é remunerado pelo WACC sobre o saldo remanescente._x000a_Componentes: (i) remuneração da BRA; (ii) depreciação regulatória — econômica para a BRA inicial (vida remanescente) e por vida regulatória nos novos ativos; (iii) OPEX aferido por benchmarks; e (iv) tributos/encargos pass-through com ajustes regulatórios No ciclo: Receita = Remuneração + Depreciação + OPEX + Tributos ± ajustes. Entre ciclos: entrada na BRA via roll-forward ou conta regulatória._x000a_"/>
    <s v="Padronizar vidas úteis e parâmetros operacionais aumenta previsibilidade, comparabilidade e eficiência na gestão de ativos. A RANP nº 15/2014 determina que somente bens autorizados e necessários componham a BRA, com valoração que considere depreciação e amortização já incorridas. Logo, o fluxo deve refletir investimentos prudentes, necessários e efetivamente comissionados, sem recontabilizar valores já recuperados — o que previne dupla remuneração e concretiza modicidade, eficiência e transparência._x000a__x000a_"/>
  </r>
  <r>
    <s v="ABRACE Energia"/>
    <x v="4"/>
    <s v="Incorporação de investimentos à BRA somente após a entrada em operação. Ativos em investimentos não devem compor o Fluxo de Caixa Descontado, mas serem remunerados por Juro de Obra em Andamento (JOA)."/>
    <s v="Investimentos aprovados devem ser incluídos na BRA apenas após entrada em operação. Ou seja, não devem compor o Fluxo de Caixa Descontado, mas sim remunerados por Juro de Obra em Andamento (JOA).  Caso contrário, dever-se-ia reduzir o custo de capital próprio no cálculo do WACC, já que as tarifas já incorporariam ex-ante o investimento, ou seja, seriam em parte financiadas pelos próprios carregadores."/>
  </r>
  <r>
    <s v="NORGAS S.A."/>
    <x v="4"/>
    <s v=" O modelo de fluxo de caixa descontado deve refletir apenas custos e investimentos prudentes, necessários e eficientes, assegurando coerência com o princípio da modicidade tarifária._x000a_A projeção de fluxos deve considerar exclusivamente ativos efetivamente utilizados (used &amp; useful) e valores ainda não recuperados da Base Regulatória Inicial, evitando sobreavaliações e dupla remuneração. O CAPEX novo deve ser incorporado apenas após o comissionamento, com depreciação conforme a vida útil regulatória e remuneração pelo WACC aplicável ao saldo não depreciado._x000a_Princípios básicos:_x000a__x000a_•_x0009_Ativos entram na base somente quando usados e úteis._x000a_•_x0009_BRA Inicial calculada pelo valor residual econômico._x000a_•_x0009_Evitar dupla recuperação._x000a_•_x0009_Custos reconhecidos apenas quando prudentes e eficientes, com base em benchmarks._x000a_•_x0009_Componentes do fluxo de caixa_x000a_•_x0009_Remuneração da BRA: retorno sobre o saldo da base regulatória._x000a__x000a_Depreciação regulatória:_x000a_•_x0009_Econômica para a BRA Inicial (vida remanescente)._x000a_•_x0009_Pela vida útil regulatória para novos investimentos._x000a_Opex: _x000a_•_x0009_custos de operação e manutenção, testados por referências internacionais e nacionais._x000a_Tributos e encargos pass-through: _x000a_•_x0009_reconhecidos integralmente, com ajuste posterior._x000a_Dinâmica temporal_x000a__x000a_•_x0009_No ciclo tarifário: Receita = Remuneração + Depreciação + OPEX + Tributos ± ajuste regulatório ( true-up) do capex._x000a_Entre ciclos: _x000a_•_x0009_novos ativos entram na BRA (via roll-forward ou pela conta regulatória incorporada ao início do ciclo seguinte)._x000a_"/>
    <s v="A aplicação de vidas úteis regulatórias e de parâmetros operacionais padronizados reforça a previsibilidade, a comparabilidade entre agentes e a eficiência na gestão dos ativos. Essa padronização reduz assimetrias informacionais e assegura maior transparência e rastreabilidade nos cálculos tarifários, promovendo estabilidade regulatória e segurança jurídica._x000a_Nos termos do art. 6º, §§ 2º e 3º da RANP nº 15/2014, apenas os bens e instalações autorizados pela ANP e necessários à prestação do serviço podem compor a Base Regulatória de Ativos, devendo sua valoração considerar o valor atual dos ativos descontada a depreciação e a amortização já havidas. _x000a_A metodologia de fluxo de caixa deve refletir exclusivamente investimentos prudentes, necessários e efetivamente comissionados, evitando a recontabilização de valores já recuperados._x000a_Tal abordagem impede a dupla remuneração de ativos amortizados, assegura que os usuários arquem apenas com custos associados a ativos efetivamente usados e úteis e concretiza os princípios da modicidade tarifária, eficiência e transparência."/>
  </r>
  <r>
    <m/>
    <x v="12"/>
    <s v="Dinâmica temporal_x000a__x000a_•_x0009_No ciclo tarifário: Receita = Remuneração + Depreciação + OPEX + Tributos ± ajuste regulatório ( true-up) do capex._x000a_Entre ciclos: _x000a_•_x0009_novos ativos entram na BRA (via roll-forward ou pela conta regulatória incorporada ao início do ciclo seguinte)._x000a_"/>
    <m/>
  </r>
  <r>
    <s v="CBIE Advisory "/>
    <x v="4"/>
    <s v="O fluxo de caixa apresentado pela empresa segue os mesmos moldes do 1º Ciclo Regulatório da TBG, entretanto, são necessários ajustes propostos no item anterior."/>
    <s v="Distorções na Base Regulatória de Ativos e nas despesas de O&amp;M e G&amp;A tem impacto relevante sobre o fluxo de caixa. "/>
  </r>
  <r>
    <s v="CSN - COMPANHIA SIDERURGICA NACIONAL"/>
    <x v="4"/>
    <s v="idem item 38"/>
    <s v="idem item 39"/>
  </r>
  <r>
    <s v="PETROBRAS"/>
    <x v="14"/>
    <s v="É essencial que os processos relacionados à governança das decisões de investimento e à divulgação dos custos associados sejam conduzidos com maior transparência. A participação ativa do Conselho de Usuários ao longo de todo o processo é fundamental para garantir legitimidade e alinhamento com os interesses coletivos."/>
    <s v="É fundamental ampliar os espaços de debate, garantir maior transparência e fortalecer os processos de governança relacionados aos novos investimentos, com participação efetiva dos carregadores, especialmente do Conselho de Usuários. Essa atuação é essencial para que a sociedade possa avaliar a real necessidade dos projetos propostos e os valores envolvidos. _x000a_Há volumes expressivos de investimentos realizados pela TAG, totalizando mais de R$ 2,1 bilhões de reais, sobre os quais não houve a devida transparência e debate com a indústria de gás natural. _x000a_Em relação a investimentos futuros, a TAG estima valores superiores a R$ 3 bilhões, evidenciando a relevância do tema._x000a_Como exemplo evidente, pode-se citar o  projeto da ECOMP Itajuípe. Apesar de ter havido diversas interações entre IBP e TAG, nas quais foi explicitada à TAG a visão dos produtores de que a decisão de investimento da ECOMP deveria ser postergada (visão também endossada pelo Conselho de Usuários), o projeto está sendo proposto pela transportadora no próximo ciclo tarifário, ignorando todo debate realizado._x000a_Conforme já enfatizado, no momento ainda permanecem incertezas sobre a real necessidade da referida ECOMP e algumas informações relevantes, em especial sobre SEAP, Manati e estocagem em Alagoas, deverão ser reveladas em um futuro próximo, de maneira que sugerimos a postergação da decisão sobre a ECOMP e a continuidade de estudos até que se tenha maior clareza sobre os aspectos mencionados, em especial porque o custo incremental percebido pelos carregadores ao postergar essa decisão não nos parece relevante no momento.  _x000a_Em relação aos investimentos realizados, é importante que a ANP valide se efetivamente eram necessários e sua classificação regulatória (ou seja, se efetivamente devem ser classificados como investimentos e não custeio)._x000a_E, com relação aos investimentos futuros, entendemos que resta pendente a validação de sua efetiva necessidade e, mesmo para os que sejam identificados como necessários, tais investimentos deveriam ser remunerados no ciclo tarifário subsequente (2031-2035), quando já terão terminado os demais contratos legados (GTAs Pilar-Ipojuca e GASENE)."/>
  </r>
  <r>
    <m/>
    <x v="12"/>
    <m/>
    <s v="se efetivamente eram necessários e sua classificação regulatória (ou seja, se efetivamente devem ser classificados como investimentos e não custeio)._x000a_E, com relação aos investimentos futuros, entendemos que resta pendente a validação de sua efetiva necessidade e, mesmo para os que sejam identificados como necessários, tais investimentos deveriam ser remunerados no ciclo tarifário subsequente (2031-2035), quando já terão terminado os demais contratos legados (GTAs Pilar-Ipojuca e GASENE)."/>
  </r>
  <r>
    <s v="Federação das Indústrias do Estado de São Paulo"/>
    <x v="14"/>
    <s v="Para que novos CAPEX sejam reconhecidos pela regulação, a ANP deve exigir comprovação técnica de que os investimentos são necessários, eficientes e prudentes._x000a__x000a_A inclusão de ativos na Base Regulatória (BRA) deve se limitar exclusivamente àqueles que já estejam comissionados, estando expressamente vedada a incorporação de obras ainda em andamento ou de valores baseados em estimativas futuras de investimento. _x000a__x000a_A  comprovação deve ser feita por meio de documentação robusta que inclua: análise de viabilidade econômica, comparações com benchmarks de custo de mercado, avaliação de alternativas tecnológicas disponíveis e demonstração clara de que o investimento trará benefício líquido ao sistema de transporte._x000a__x000a_Adicionalmente, é fundamental que qualquer novo investimento passe previamente por consulta pública antes de sua aprovação definitiva. Esse processo garante maior transparência, possibilita o escrutínio técnico e evita a introdução de distorções tarifárias ou a ocorrência de dupla remuneração no ciclo regulatório."/>
    <s v="A inclusão de ativos na Base Regulatória de Ativos (BRA) deve estar restrita aos bens e instalações que já estejam efetivamente comissionados e tenham sido previamente autorizados pela ANP. De acordo com o artigo 6º, parágrafo 2º, da Resolução ANP nº 15/2014, somente esses ativos, considerados indispensáveis para a prestação do serviço de transporte, podem compor a BRA para fins de cálculo da Receita Máxima Permitida._x000a__x000a_Cabe à ANP demandar documentação técnica que ateste a necessidade, eficiência e prudência dos investimentos realizados. Essa documentação deve abranger, entre outros aspectos, estudos de integridade dos ativos, análise de alternativas tecnológicas disponíveis, comparações de custos (benchmarks), processos de licenciamento e estratégias para gestão de sobressalentes, respeitando os princípios de eficiência e economicidade._x000a__x000a_Esse procedimento está alinhado ao artigo 9º da Lei nº 13.848/2019 e às melhores práticas de governança regulatória estabelecidas pela Resolução CNPE nº 03/2022, garantindo transparência e ampla participação social nos processos decisórios das agências reguladoras._x000a_É fundamental estabelecer uma governança clara e objetiva para a aprovação de novos investimentos no setor de transporte de gás natural. _x000a__x000a_"/>
  </r>
  <r>
    <s v="ASSOCIAÇÃO BRASILEIRA DE GERADORAS TERMELÉTRICAS - ABRAGET"/>
    <x v="14"/>
    <s v="É essencial que os processos relacionados à governança das decisões de investimento e à divulgação dos custos associados sejam conduzidos com maior transparência. "/>
    <s v="É fundamental ampliar os espaços de debate, garantir maior transparência e fortalecer os processos de governança relacionados aos novos investimentos, com participação efetiva dos carregadores. Essa atuação é essencial para que a sociedade possa avaliar a real necessidade dos projetos propostos e os valores envolvidos. "/>
  </r>
  <r>
    <s v="Companhia de Gás de Santa Catarina - SCGÁS"/>
    <x v="14"/>
    <s v="Os investimentos realizados entre 2017 e 2025 pelas transportadoras que não passaram por revisão tarifária nem foram submetidos à avaliação do mercado, devem ser avaliados detalhadamente pela ANP, antes de incorporá-los à Base Regulatória de Ativos (BRA). Tal avaliação passa por auditoria independente e análise técnica da prudência, eficiência e necessidade dos ativos. Deve-se exigir que, para cada proposta de investimento apresentada, o Transportador apresente uma análise de viabilidade econômica detalhada, contemplando: (i) o racional dos valores previstos, (ii) a comparação com referências de mercado, (iii) a estimativa de redução de custos ou de ampliação de capacidade associada, e (iv) a projeção de utilização dessa capacidade. Esses elementos são indispensáveis para permitir o cálculo do benefício econômico líquido de cada proposta de CAPEX._x000a_Para evitar distorções tarifárias e dupla remuneração, novos investimentos devem seguir rito regulatório completo — com consulta pública, contestação, aprovação e ativação. A manutenção das propostas atuais pode inflar injustificadamente a BRA, onerando os usuários com custos já pagos. Também é necessário tratar adequadamente os investimentos que afetam o sistema integrado, garantindo alocação justa dos benefícios entre as redes."/>
    <s v="Justifica-se a necessidade de avaliação rigorosa, por parte da ANP, dos investimentos realizados pelas transportadoras, uma vez que tais aportes não foram submetidos à revisão tarifária nem ao escrutínio do mercado. Antes de sua incorporação à Base Regulatória de Ativos (BRA), é imprescindível que esses investimentos sejam analisados pela ANP._x000a_Além disso, para preservar a modicidade tarifária e evitar a dupla remuneração de ativos, é fundamental que novos investimentos sigam um rito regulatório completo, incluindo consulta ao mercado e aprovação previa pela ANP, além da entrada em operação do investimento realizado. _x000a_A manutenção das propostas atuais, sem esse rigor, pode resultar em sobrevalorização da BRA e repasse indevido de custos já amortizados aos usuários._x000a_Ressalta-se ainda que, no caso de projetos legados, é imprescindível que o reconhecimento na BRA seja precedido do desconto do capital já recuperado, evitando dupla remuneração e preservando o princípio da modicidade tarifária."/>
  </r>
  <r>
    <s v="Companhia de Gás do Amazonas - Cigás"/>
    <x v="14"/>
    <s v="Os investimentos realizados entre 2017 e 2025 pelas transportadoras que não passaram por revisão tarifária nem foram submetidos à avaliação do mercado, devem ser avaliados detalhadamente pela ANP, antes de incorporá-los à Base Regulatória de Ativos (BRA). Tal avaliação passa por auditoria independente e análise técnica da prudência, eficiência e necessidade dos ativos. Deve-se exigir que, para cada proposta de investimento apresentada, o Transportador apresente uma análise de viabilidade econômica detalhada, contemplando: (i) o racional dos valores previstos, (ii) a comparação com referências de mercado, (iii) a estimativa de redução de custos ou de ampliação de capacidade associada, e (iv) a projeção de utilização dessa capacidade. Esses elementos são indispensáveis para permitir o cálculo do benefício econômico líquido de cada proposta de CAPEX._x000a_Para evitar distorções tarifárias e dupla remuneração, novos investimentos devem seguir rito regulatório completo — com consulta pública, contestação, aprovação e ativação. A manutenção das propostas atuais pode inflar injustificadamente a BRA, onerando os usuários com custos já pagos. Também é necessário tratar adequadamente os investimentos que afetam o sistema integrado, garantindo alocação justa dos benefícios entre as redes."/>
    <s v="Justifica-se a necessidade de avaliação rigorosa, por parte da ANP, dos investimentos realizados pelas transportadoras, uma vez que tais aportes não foram submetidos à revisão tarifária nem ao escrutínio do mercado. Antes de sua incorporação à Base Regulatória de Ativos (BRA), é imprescindível que esses investimentos sejam analisados pela ANP._x000a_Além disso, para preservar a modicidade tarifária e evitar a dupla remuneração de ativos, é fundamental que novos investimentos sigam um rito regulatório completo, incluindo consulta ao mercado e aprovação previa pela ANP, além da entrada em operação do investimento realizado. _x000a_A manutenção das propostas atuais, sem esse rigor, pode resultar em sobrevalorização da BRA e repasse indevido de custos já amortizados aos usuários._x000a_Ressalta-se ainda que, no caso de projetos legados, é imprescindível que o reconhecimento na BRA seja precedido do desconto do capital já recuperado, evitando dupla remuneração e preservando o princípio da modicidade tarifária."/>
  </r>
  <r>
    <s v="Zenergas Consultoria Empresarial em Energia e Regulação Ltda"/>
    <x v="14"/>
    <s v="A metodologia a ser aplicada pata o fluxo de caixa descontado é clássica em setores de infraestrutura regulados. O modelo deve refletir apenas custos e investimentos prudentes, necessários e eficientes, assegurando coerência com o princípio da modicidade tarifária. A projeção de fluxos deve considerar exclusivamente ativos efetivamente utilizados (used &amp; useful) e valores ainda não recuperados da Base Regulatória Inicial, evitando sobreavaliações e dupla remuneração. Extremo cuidado deve ser adotado em relação ao CAPEX novo, que deve ser incorporado apenas após o devido rito de aprovação, sua execução e  comissionamento. Somente após sua entrada em operação que os investimentos devem passar a compor a BRA, iniciando o período de depreciação._x000a_A ANP deve considerar dessa forma, todos os investimentos projetados dos fluxos de caixa futuros, sob pena de desvirtuamento do regime jurídico vigente para a atividade de transporte._x000a_"/>
    <s v="&quot;A ANP deve considerar para todos transportadores, a aplicação de vidas úteis regulatórias e de parâmetros operacionais padronizados,  reforçando assim a previsibilidade, a comparabilidade entre agentes e a eficiência na gestão dos ativos. Essa padronização reduz assimetrias informacionais e assegura maior transparência e rastreabilidade nos cálculos tarifários, promovendo estabilidade regulatória e segurança jurídica._x000a_Nos termos do art. 6º, §§ 2º e 3º da RANP nº 15/2014, apenas os bens e instalações autorizados pela ANP e necessários à prestação do serviço podem compor a Base Regulatória de Ativos, devendo sua valoração considerar o valor atual dos ativos descontada a depreciação e a amortização já havidas. Assim, a metodologia de fluxo de caixa deve refletir exclusivamente investimentos prudentes, necessários e efetivamente comissionados. É indiscutível a necessidade da aplicação rigorosa da RANP nº 15/2014._x000a_Tal abordagem impede a dupla remuneração de ativos amortizados, assegura que os usuários arquem apenas com custos associados a ativos efetivamente usados e úteis e concretiza os princípios da modicidade tarifária, eficiência e transparência._x000a_Importante ressaltar, ainda, a necessidade de uma governança objetiva para a aprovação de novos investimentos. A atividade de transporte não é uma concessão de serviço público, logo projetos não podem ser previamente aprovados pela agência reguladora, em um processo de revisão tarifária, pois cada projeto deverá ser individualmente aprovado, seguindo rito próprio previsto em Lei e regulamento – que requer chamamento público e, eventualmente, disputa com outros agentes interessados._x000a_Não há que se falar em aprovação de plano de investimentos, sob risco de desvirtuamento do regime jurídico vigente. Observa-se que a RANP 15/2014 não apresenta qualquer metodologia de subexecução, que só faria sentido no caso de investimentos serem considerados no fluxo regulatório e posteriormente não executados._x000a_&quot;Nos termos do art. 6º, §§ 2º e 3º da RANP nº 15/2014, apenas os bens e instalações autorizados pela ANP e necessários à prestação do serviço podem compor a Base Regulatória de Ativos, devendo sua valoração considerar o valor atual dos ativos descontada a depreciação e a amortização já havidas. Assim, a metodologia de fluxo de caixa deve refletir exclusivamente investimentos prudentes, necessários e efetivamente comissionados. É indiscutível a necessidade da aplicação rigorosa da RANP nº 15/2014._x000a_Tal abordagem impede a dupla remuneração de ativos amortizados, assegura que os usuários arquem apenas com custos associados a ativos efetivamente usados e úteis e concretiza os princípios da modicidade tarifária, eficiência e transparência._x000a_Importante ressaltar, ainda, a necessidade de uma governança objetiva para a aprovação de novos investimentos. A atividade de transporte não é uma concessão de serviço público, logo projetos não podem ser previamente aprovados pela agência reguladora, em um processo de revisão tarifária, pois cada projeto deverá ser individualmente aprovado, seguindo rito próprio previsto em Lei e regulamento – que requer chamamento público e, eventualmente, disputa com outros agentes interessados._x000a_Não há que se falar em aprovação de plano de investimentos, sob risco de desvirtuamento do regime jurídico vigente. Observa-se que a RANP 15/2014 não apresenta qualquer metodologia de subexecução, que só faria sentido no caso de investimentos serem considerados no fluxo regulatório e posteriormente não executados._x000a_"/>
  </r>
  <r>
    <m/>
    <x v="12"/>
    <m/>
    <s v="Não há que se falar em aprovação de plano de investimentos, sob risco de desvirtuamento do regime jurídico vigente. Observa-se que a RANP 15/2014 não apresenta qualquer metodologia de subexecução, que só faria sentido no caso de investimentos serem considerados no fluxo regulatório e posteriormente não executados._x000a_Não há que se falar em aprovação de plano de investimentos, sob risco de desvirtuamento do regime jurídico vigente. Observa-se que a RANP 15/2014 não apresenta qualquer metodologia de subexecução, que só faria sentido no caso de investimentos serem considerados no fluxo regulatório e posteriormente não executados._x000a_&quot;Nos termos do art. 6º, §§ 2º e 3º da RANP nº 15/2014, apenas os bens e instalações autorizados pela ANP e necessários à prestação do serviço podem compor a Base Regulatória de Ativos, devendo sua valoração considerar o valor atual dos ativos descontada a depreciação e a amortização já havidas. Assim, a metodologia de fluxo de caixa deve refletir exclusivamente investimentos prudentes, necessários e efetivamente comissionados. É indiscutível a necessidade da aplicação rigorosa da RANP nº 15/2014._x000a_Tal abordagem impede a dupla remuneração de ativos amortizados, assegura que os usuários arquem apenas com custos associados a ativos efetivamente usados e úteis e concretiza os princípios da modicidade tarifária, eficiência e transparência._x000a_Importante ressaltar, ainda, a necessidade de uma governança objetiva para a aprovação de novos investimentos. A atividade de transporte não é uma concessão de serviço público, logo projetos não podem ser previamente aprovados pela agência reguladora, em um processo de revisão tarifária, pois cada projeto deverá ser individualmente aprovado, seguindo rito próprio previsto em Lei e regulamento – que requer chamamento público e, eventualmente, disputa com outros agentes interessados._x000a_Não há que se falar em aprovação de plano de investimentos, sob risco de desvirtuamento do regime jurídico vigente. Observa-se que a RANP 15/2014 não apresenta qualquer metodologia de subexecução, que só faria sentido no caso de investimentos serem considerados no fluxo regulatório e posteriormente não executados._x000a_"/>
  </r>
  <r>
    <m/>
    <x v="12"/>
    <m/>
    <s v="seguindo rito próprio previsto em Lei e regulamento – que requer chamamento público e, eventualmente, disputa com outros agentes interessados._x000a_Não há que se falar em aprovação de plano de investimentos, sob risco de desvirtuamento do regime jurídico vigente. Observa-se que a RANP 15/2014 não apresenta qualquer metodologia de subexecução, que só faria sentido no caso de investimentos serem considerados no fluxo regulatório e posteriormente não executados._x000a_"/>
  </r>
  <r>
    <s v="Liliana de Almeida Ferreira da Silva Marçal"/>
    <x v="14"/>
    <s v="Sem contribuição nesse tópico. "/>
    <s v="Sem contribuição nesse tópico. "/>
  </r>
  <r>
    <s v="ABIVIDRO - Associação Brasileira das Indústrias de Vidro"/>
    <x v="14"/>
    <s v="Contribuições_x000a_Para proteger os usuários de tarifas indevidas e dupla remuneração, apenas ativos efetivamente comissionados devem ser incorporados à Base Regulatória (BRA), vedando obras em andamento ou estimativas de investimento._x000a_Investimentos realizados entre 2017 e 2025 que não passaram por revisão tarifária ou avaliação de mercado devem ser examinados detalhadamente pela ANP, com auditoria independente e análise técnica da sua prudência, eficiência e necessidade, incluindo avaliação de custos, alternativas tecnológicas e benefício econômico líquido._x000a_Novos CAPEX devem seguir rigorosamente o rito regulatório completo — com consulta pública, contestação, aprovação e ativação — assegurando que apenas investimentos necessários e efetivamente utilizados sejam remunerados, garantindo transparência, previsibilidade e equilíbrio econômico no sistema de transporte de gás natural._x000a_"/>
    <s v="Justificativa_x000a_A incorporação de ativos à Base Regulatória (BRA) deve se limitar exclusivamente àqueles efetivamente comissionados, com desconto do capital já recuperado em projetos legados, prevenindo dupla remuneração e protegendo a modicidade tarifária. Investimentos realizados entre 2017 e 2025 que não passaram por revisão tarifária ou análise de mercado devem ser rigorosamente avaliados pela ANP, com auditoria independente e comprovação de necessidade, eficiência e prudência. Novos investimentos só devem integrar a BRA após consulta pública, manifestação do mercado, aprovação formal e comissionamento do ativo, garantindo que apenas investimentos necessários e efetivamente utilizados sejam remunerados e evitando sobrevalorização das tarifas._x000a_"/>
  </r>
  <r>
    <s v="Salomon Consultoria"/>
    <x v="14"/>
    <s v="A incorporação de ativos à Base Regulatória (BRA) deve restringir-se àqueles efetivamente comissionados, vedada a inclusão de obras em andamento ou de estimativas de investimento. A ANP deve condicionar o reconhecimento de novos CAPEX à comprovação de necessidade, eficiência e prudência, com base em documentação técnica que contemple análise de viabilidade econômica, comparação com benchmarks de custo, alternativas tecnológicas e demonstração de benefício líquido ao sistema._x000a_Além disso, é necessário que novos investimentos sejam precedidos de consulta pública para sua efetiva aprovação de modo a evitar distorções tarifárias e dupla remuneração."/>
    <s v="O reconhecimento de ativos na Base Regulatória de Ativos (BRA) deve restringir-se àqueles efetivamente comissionados e previamente autorizados pela ANP. Nos termos do art. 6º, §2º, da RANP nº 15/2014, apenas os bens e instalações previamente autorizados pela Agência e considerados necessários à prestação do serviço de transporte podem compor a BRA para fins de definição da Receita Máxima Permitida._x000a_Cabe à ANP exigir documentação técnica que comprove a necessidade, eficiência e prudência dos investimentos, contemplando, entre outros, estudos de integridade, análise de alternativas tecnológicas, comparativos de custo (benchmarks), licenciamento e gestão de sobressalentes — em observância aos princípios da eficiência e economicidade._x000a_Além disso, para evitar distorções tarifárias e dupla remuneração, a incorporação de novos investimentos deve observar rito regulatório completo, com submissão prévia à consulta pública, possibilidade de manifestação dos agentes de mercado e aprovação formal pela ANP, em conformidade com o art. 9º da lei 13.848/2019, bem como em conformidade com as boas práticas de governança regulatória estabelecidas pela Resolução CNPE nº 03/2022, assegurando transparência e participação social nos processos decisórios das agências reguladoras._x000a_Importante ressaltar, ainda, a necessidade de uma governança objetiva para a aprovação de novos investimentos. A atividade de transporte não é uma concessão de serviço público, logo projetos não podem ser previamente aprovados pela agência reguladora, em um processo de revisão tarifária, pois cada projeto deverá ser individualmente aprovado, seguindo rito próprio – que requer chamamento público e, eventualmente, disputa entre agentes interessados._x000a_Não há que se falar em aprovação de plano de investimentos, sob risco de desvirtuamento do regime jurídico vigente. Tanto isso é verdade, que a RANP 15/2014 não apresenta qualquer metodologia de subexecução, que só faria sentido no caso de investimentos serem considerados no fluxo regulatório e posteriormente não executado."/>
  </r>
  <r>
    <m/>
    <x v="12"/>
    <m/>
    <s v="eventualmente, disputa entre agentes interessados._x000a_Não há que se falar em aprovação de plano de investimentos, sob risco de desvirtuamento do regime jurídico vigente. Tanto isso é verdade, que a RANP 15/2014 não apresenta qualquer metodologia de subexecução, que só faria sentido no caso de investimentos serem considerados no fluxo regulatório e posteriormente não executado."/>
  </r>
  <r>
    <s v="ARM consultoria"/>
    <x v="14"/>
    <s v="A incorporação de ativos à Base Regulatória (BRA) deve restringir-se àqueles efetivamente comissionados, vedada a inclusão de obras em andamento ou de estimativas de investimento. A ANP deve condicionar o reconhecimento de novos CAPEX à comprovação de necessidade, _x000a__x000a_eficiência e prudência, com base em documentação técnica que contemple análise de viabilidade econômica, comparação com benchmarks de custo, alternativas tecnológicas e demonstração de benefício líquido ao sistema._x000a__x000a_Além disso, é necessário que novos investimentos sejam precedidos de consulta pública para sua efetiva aprovação de modo a evitar distorções tarifárias e dupla remuneração._x000a__x000a_Reconhecer na BRA apenas ativos comissionados (roll-in); expurgar obras em andamento e projeções; exigir dossiês de prudência (integridade, alternativas, benchmarks, licenciamento, sobressalentes). Para projetos já contemplados no regime anterior (ex.: GASFOR II), ajustar para evitar dupla contagem._x000a_"/>
    <s v="O roll-forward só incorpora CAPEX efetivo e comissionado; o reconhecimento de projetos legados deve descontar capital já recuperado, garantindo modicidade. _x000a__x000a_O reconhecimento de ativos na Base Regulatória de Ativos (BRA) deve restringir-se àqueles efetivamente comissionados e previamente autorizados pela ANP. Nos termos do art. 6º, §2º, da RANP nº 15/2014, apenas os bens e instalações previamente autorizados pela Agência e considerados necessários à prestação do serviço de transporte podem compor a BRA para fins de definição da Receita Máxima Permitida._x000a__x000a_Cabe à ANP exigir documentação técnica que comprove a necessidade, eficiência e prudência dos investimentos, contemplando, entre outros, estudos de integridade, análise de alternativas tecnológicas, comparativos de custo._x000a_"/>
  </r>
  <r>
    <s v="Abegás - Associação Brasileira das Empresas Distribuidoras de Gás Canalizado"/>
    <x v="14"/>
    <s v="Os investimentos realizados entre 2017 e 2025 pelas transportadoras que não passaram por revisão tarifária nem foram submetidos à avaliação do mercado, devem ser avaliados detalhadamente pela ANP, antes de incorporá-los à Base Regulatória de Ativos (BRA). Tal avaliação passa por auditoria independente e análise técnica da prudência, eficiência e necessidade dos ativos. Deve-se exigir que, para cada proposta de investimento apresentada, o Transportador apresente uma análise de viabilidade econômica detalhada, contemplando: (i) o racional dos valores previstos, (ii) a comparação com referências de mercado, (iii) a estimativa de redução de custos ou de ampliação de capacidade associada, e (iv) a projeção de utilização dessa capacidade. Esses elementos são indispensáveis para permitir o cálculo do benefício econômico líquido de cada proposta de CAPEX._x000a_Para evitar distorções tarifárias e dupla remuneração, novos investimentos devem seguir rito regulatório completo — com consulta pública, contestação, aprovação e ativação. A manutenção das propostas atuais pode inflar injustificadamente a BRA, onerando os usuários com custos já pagos. Também é necessário tratar adequadamente os investimentos que afetam o sistema integrado, garantindo alocação justa dos benefícios entre as redes._x000a_A adoção do Sustaining CAPEX deve estar respaldada por um plano de gestão de ativos previamente aprovado pelo regulador, contendo justificativas técnicas, metas de desempenho e comparações de custos (benchmark). _x000a_Cabe destacar que as contribuições não são exaustivas, dado o mencionado nos comentários adicionais."/>
    <s v="Justifica-se a necessidade de avaliação rigorosa, por parte da ANP, dos investimentos realizados pelas transportadoras, uma vez que tais aportes não foram submetidos à revisão tarifária nem ao escrutínio do mercado. Antes de sua incorporação à Base Regulatória de Ativos (BRA), é imprescindível que esses investimentos sejam analisados pela ANP._x000a_Além disso, para preservar a modicidade tarifária e evitar a dupla remuneração de ativos, é fundamental que novos investimentos sigam um rito regulatório completo, incluindo consulta ao mercado e aprovação previa pela ANP, além da entrada em operação do investimento realizado. _x000a_A manutenção das propostas atuais, sem esse rigor, pode resultar em sobrevalorização da BRA e repasse indevido de custos já amortizados aos usuários._x000a_Ressalta-se ainda que, no caso de projetos legados, é imprescindível que o reconhecimento na BRA seja precedido do desconto do capital já recuperado, evitando dupla remuneração e preservando o princípio da modicidade tarifária._x000a_A inclusão da tipologia Sustaining CAPEX nas propostas tarifárias de redes de transporte de gás deve ser previamente aprovada pela ANP, mediante comparações de custos (benchmark), justificativas técnicas e metas de desempenho, com separação contábil específica. O Sustaining CAPEX é essencial sempre que os investimentos forem voltados à manutenção, substituição ou modernização de ativos existentes, garantindo a confiabilidade, segurança e eficiência do sistema, além de promover a modicidade tarifária. Para isso, é necessário diferenciar essa rubrica dos investimentos em expansão e dos custos operacionais, com documentação clara e auditável. No entanto, a aplicação deve ser respaldada por um plano de gestão de ativos, sujeito a auditorias, que assegure que os investimentos estejam adequadamente dimensionados e não inflacionem a base regulatória. A separação contábil específica dessa rubrica, distinta das demais classificações de CAPEX e OPEX, é igualmente necessária para assegurar a rastreabilidade e a integridade das demonstrações financeiras."/>
  </r>
  <r>
    <m/>
    <x v="12"/>
    <m/>
    <s v="entanto, a aplicação deve ser respaldada por um plano de gestão de ativos, sujeito a auditorias, que assegure que os investimentos estejam adequadamente dimensionados e não inflacionem a base regulatória. A separação contábil específica dessa rubrica, distinta das demais classificações de CAPEX e OPEX, é igualmente necessária para assegurar a rastreabilidade e a integridade das demonstrações financeiras."/>
  </r>
  <r>
    <s v="Mitsui Gás e Energia do Brasil Ltda."/>
    <x v="14"/>
    <s v="Avaliar a consideração no cálculo da RMP de gastos na maturidade da carteira de investimentos dos transportadores, evitando assim, que os projetos estejam com alto grau de incerteza. _x000a__x000a_Organizar as etapas de aprovação dos projetos de modo que no momento da revisão tarifária se tenha informação mais detalhada dos projetos, seu impacto tarifário e impacto na RMP._x000a_"/>
    <s v="Entendemos que para o amadurecimento da carteira de projetos seja importante um reconhecimento de valores para tal finalidade. Já para aqueles investimentos realizados pós revisão tarifária, sem a sua inclusão no processo de revisão, estes poderiam ser incluídos no próximo ciclo, desde que autorizados pela ANP, mas com seu valor residual, ou seja, deduzido da depreciação ocorrida a partir da data em operação._x000a__x000a_Organizar os processos de aprovação dos projetos, amadurecimento da carteira, antes de cada processo de revisão, auxiliaria a entrar no processo de revisão tarifária com mais clareza sobre os investimentos que deverão compor a base de ativos. O desafio é combinar o regime de autorização com a necessidade de investimentos e ciclos de revisão de cinco anos._x000a__x000a_Avaliar nos investimentos propostos, aqueles que fazem sentido do ponto de vista técnico, que tragam mais integração, capacidade, flexibilidade e segurança ao sistema de transporte. No caso da TAG, entendemos que o projeto  de construção da ECOMP Itajuípe aparenta conter os atributos importantes para melhoria do sistema, mas é preciso que mais detalhes sejam compartilhados e discutidos com a sociedade._x000a_"/>
  </r>
  <r>
    <s v="ASPACER E ANFACER"/>
    <x v="14"/>
    <s v="Sugere-se que a ANP exija da TAG a apresentação detalhada dos investimentos realizados no ciclo 2021–2025, acompanhada de relatório de execução física e financeira, bem como a justificativa técnica e econômica dos investimentos previstos para o ciclo 2026–2030, em conformidade com o art. 7º, IV, da Resolução ANP nº 15/2014."/>
    <s v="A TAG apresentou propostas de investimentos relevantes, que incluem expansões de capacidade e reforços no sistema. No entanto, nem todos os projetos foram acompanhados de estudos de viabilidade completos, análises de custo-benefício ou cronogramas detalhados de execução. A ausência desses elementos compromete a avaliação regulatória de sua necessidade e eficiência. É fundamental que a ANP distinga claramente os investimentos voltados à manutenção da segurança e integridade do sistema — que devem compor a tarifa regulatória — daqueles de caráter eminentemente expansivo ou estratégico, cujo risco não pode ser integralmente transferido aos usuários. Essa separação assegura o cumprimento dos princípios da modicidade tarifária e da alocação justa de custos, conforme estabelecido na Resolução ANP nº 15/2014."/>
  </r>
  <r>
    <s v="Instituto Brasileiro de Petróleo e Gás"/>
    <x v="14"/>
    <s v="Primeiramente destacamos que é essencial que os processos de governança das decisões de investimento e a divulgação dos custos associados ocorram com elevada transparência. Também identificamos como fundamental a participação ativa do Conselho de Usuários ao longo de todo o processo de modo a assegurar legitimidade e o alinhamento em relação a interesses coletivos._x000a_Também chamamos atenção para a impossibilidade de se avaliar a aderência do Sustaining Capex à realidade dada a falta de informação passada sobre esses investimentos. Não é possível compararmos o quinquênio de 2026-2030 apenas com o ano de 2025._x000a_"/>
    <s v="Entendemos como fundamental promover maior transparência e fortalecer os processos de governança relacionados a novos investimentos, assegurando a participação efetiva dos carregadores, em especial do Conselho de Usuários. Essa atuação é crucial para que a sociedade possa avaliar a real necessidade dos projetos propostos e os montantes envolvidos._x000a_No caso da TAG, é possível observar, por exemplo, investimentos significativos, que ultrapassam R$ 2,1 bilhões, sem que tenha ocorrido um debate adequado com o mercado. Em relação a investimentos futuros, a TAG estima valores superiores a R$ 3 bilhões, o que evidencia a relevância dessa questão e reforça a necessidade do aprofundamento do diálogo com o mercado._x000a_O exemplo mais significativo é o caso do projeto da ECOMP Itajuípe. Apesar das várias interações entre IBP e TAG nas quais a recomendação dos produtores foi a de postergar a decisão de investimento na ECOMP (recomendação também compartilhada pelo Conselho de Usuários - CdU), o projeto segue na proposta da transportadora para o próximo ciclo tarifário, não tendo sido levado em consideração o diálogo via IBP e CdU._x000a_Ainda sobre este tema, vale reforçar que ainda permanecem as incertezas acerca da real necessidade da referida ECOMP e a necessidade de informações relevantes, sobretudo com relação à SEAP, Manati e a estocagem em Alagoas. Como a expectativa é de que essas informações sejam reveladas em breve e o custo incremental percebido pelos carregadores ao postergar essa decisão não parece ser tão impactante no momento, é mantida a posição de sugerir a postergação da decisão sobre a ECOMP e da continuidade dos estudos acerca da sua necessidade. _x000a_Em relação aos investimentos já realizados, entendemos ser fundamental que a ANP avalie tanto a real necessidade desses investimentos quanto sua classificação regulatória, ou seja, se eles devem ser considerados efetivamente como investimentos e não como despesas de custeio._x000a_Quanto aos investimentos futuros, entendemos que ainda é necessária a validação de sua efetiva necessidade. Avaliamos que aqueles considerados necessários deveriam ter sua remuneração prevista apenas no ciclo tarifário subsequente (2031-2035), após a conclusão dos contratos legados restantes (GTAs Pilar-Ipojuca e GASENE)._x000a_"/>
  </r>
  <r>
    <m/>
    <x v="12"/>
    <m/>
    <s v=" sua necessidade. _x000a_Em relação aos investimentos já realizados, entendemos ser fundamental que a ANP avalie tanto a real necessidade desses investimentos quanto sua classificação regulatória, ou seja, se eles devem ser considerados efetivamente como investimentos e não como despesas de custeio._x000a_Quanto aos investimentos futuros, entendemos que ainda é necessária a validação de sua efetiva necessidade. Avaliamos que aqueles considerados necessários deveriam ter sua remuneração prevista apenas no ciclo tarifário subsequente (2031-2035), após a conclusão dos contratos legados restantes (GTAs Pilar-Ipojuca e GASENE)._x000a_"/>
  </r>
  <r>
    <s v="Companhia de Gás do Estado de Mato Grosso do Sul - MSGÁS"/>
    <x v="14"/>
    <s v="Em relação ao 1º Ciclo Regulatório, todos os itens de OPEX tiveram aumento exponencial, já no primeiro ano do 2º Ciclo. A título de exemplo, Custo de Pessoal sai de R$ 141.355 Mil (2024) para R$ 282.754 Mil (2026). A expressividade dos números apresentados, aliada à incerteza quanto à metodologia a ser adotada pela ANP durante o processo de revisão tarifária gera insegurança para os usuários do serviço, quanto à adequação das tarifas a serem praticadas._x000a__x000a_Necessidade dos investimentos considerarem todo o Sistema de Transporte e as demandas de todas as regiões atendidas, na proporção e prazo compatível com o desenvolvimento do mercado de gás de cada Estado."/>
    <s v="Em relação ao 1º Ciclo Regulatório, todos os itens de OPEX tiveram aumento exponencial, já no primeiro ano do 2º Ciclo. A título de exemplo, Custo de Pessoal sai de R$ 141.355 Mil (2024) para R$ 282.754 Mil (2026). A expressividade dos números apresentados, aliada à incerteza quanto à metodologia a ser adotada pela ANP durante o processo de revisão tarifária gera insegurança para os usuários do serviço, quanto à adequação das tarifas a serem praticadas._x000a__x000a_Necessidade dos investimentos considerarem todo o Sistema de Transporte e as demandas de todas as regiões atendidas, na proporção e prazo compatível com o desenvolvimento do mercado de gás de cada Estado."/>
  </r>
  <r>
    <s v="3S Consultoria"/>
    <x v="14"/>
    <s v="A incorporação à BRA deve restringir-se a ativos comissionados; obras em andamento e estimativas não devem entrar. A ANP deve condicionar novos CAPEX à comprovação de necessidade, eficiência e prudência por meio de documentação técnica auditável (análise de viabilidade, comparação com benchmarks, alternativas tecnológicas e evidência de benefício líquido). Projetos já contemplados no regime anterior devem ser ajustados para evitar dupla contagem. Recomenda-se que investimentos relevantes sejam precedidos de consulta pública._x000a_"/>
    <s v="O roll-forward  incorpora apenas CAPEX efetivo e comissionado. Nos termos da RANP nº 15/2014, somente bens autorizados e necessários podem compor a BRA para definição da RMP. Exige-se, portanto, documentação robusta demonstrando necessidade, eficiência e prudência (integridade, alternativas, comparativos de custo etc.). Para sustaining CAPEX, recomenda-se planejamento quinquenal aprovado e auditável, evitando a inclusão de dispêndios pretéritos não escrutinados sob a ótica regulatória._x000a_"/>
  </r>
  <r>
    <s v="ABRACE Energia"/>
    <x v="14"/>
    <s v="De um lado, os investimentos realizados pelas transportadoras entre 2017-2025 não foram submetidos à avaliação do mercado. Por outro, novos investimentos também não acompanham análise de mercado e informações suficientes para que, nesta consulta pública, consigamos avaliar se são realmente necessários. Ressalta-se que foram propostos investimentos para ampliação de capacidade, os quais, segundo previsto na Lei nº 14.134/21, deveriam ser precedidos de chamada pública para estimar a demanda e permitir período de contestação. Ademais, não podemos deixar de mencionar a necessidade de conhecer melhor o sistema de transporte, a partir dos cenários traçados, tanto para a operação atual como os cenários simulados para a projeção de demanda futura, em que congestionamentos físicos foram mapeados para justificar novos ativos propostos._x000a_As incertezas relacionadas ao comportamento atual da rede – nível de ociosidade e capacidade que estarão disponíveis à contratação, após o vencimento dos contratos legados – foram mencionadas pela ABRACE Energia em suas contribuições à Consulta Pública ANP nº 3/2025, a qual versou sobre o Plano Coordenado submetido à Agência pelas transportadoras. Muitos dos cenários simulados no referido plano, contemplam investimentos concorrentes, que demandam o direcionamento do regulador, em relação às rotas mais eficientes. Tal análise precisar ser aprofundada, inclusive considerando os diferentes cenários de demanda que devem sinalizar que tais projetos serão resilientes, mesmo em caso de redução da procura por capacidade de transporte, por exemplo, menor demanda do segmento térmico._x000a_Diante do exposto, frisamos que as incertezas relativas aos projetos propostos se somam, uma vez que o cenário de demanda submetido pelas transportadoras nesta consulta pública não guarda relação com o cenário indicado no Plano Coordenado. Temos ciência que o Plano Coordenado contempla investimentos que transcendem ao ciclo tarifário, em questão, mas ao mesmo tempo, muitos dos investimentos propostos pelas transportadoras nesta revisão tarifária, em análise, foram contemplados no referido plano, o qual encontra-se em avaliação._x000a_Sendo assim, o mínimo que se espera é que as informações detalhadas dos projetos estejam disponíveis e que as transportadoras apresentassem, em uma visão integrada como deve ser o planejamento em um modelo por entradas e saídas, a fundamentação pela opção de projetos concorrentes que foram submetidos no Plano Coordenado, como a simulações de fluxos da rede, a partir das perspectivas de demanda apresentadas nesta consulta pública._x000a_Tendo em vista que nem todas as informações necessárias foram disponibilizadas ao mercado para a adequada avaliação dos investimentos realizados e propostos e considerando o tempo exíguo para a análise de um conjunto de informações importantes que impactarão as tarifas nos próximos cinco anos, solicitamos à ANP que a análise dos investimentos apresentados aconteça em um processo de consulta pública específico, direcionando a presente discussão para a valoração da BRA atual e do Opex correspondente e para a metodologia e cálculo da taxa de retorno (WACC)._x000a_Além disso, a ABRACE Energia defende que os investimentos aprovados devem ser incluídos na BRA apenas após entrada em operação. Ou seja, não devem compor o Fluxo de Caixa Descontado, mas sim serem remunerados por Juro de Obra em Andamento (JOA).  Caso contrário, dever-se-ia reduzir o custo de capital próprio no cálculo do WACC, já que as tarifas já incorporariam ex-ante o investimento, ou seja, seriam em parte financiadas pelos próprios carregadores."/>
    <s v="Pelas informações disponibilizadas pelas transportadoras, nesta consulta pública, percebe-se que os investimentos realizados pela TAG e NTS foram significativos, da ordem de R$ 3,4 bilhões (R$ 1,7 bilhão para cada). Ressalta-se que tais investimentos não passaram pela análise do mercado, tampouco há informações sobre análises realizadas pelo regulador para comprovar a sua eficiência e prudência. Sendo assim, antes de incorporá-los à BRA, sugerimos que a ANP os submeta à consulta pública específica de modo a cumprir o rito processual correto, previsto no regramento do setor. A ausência desse rito, frisamos, poderia resultar em investimentos ineficientes com o condão de aumentar, injustificadamente, a base regulada com impactos tarifários relevantes. _x000a_Por outro lado, as propostas de novos investimentos são ainda mais significativas e somam um total de R$ 12,3 bilhões para os próximos cinco anos, representando 74% da BRA inicial proposta pelas transportadoras, de R$ 15,4 bilhões. Esses investimentos, contudo, não encontram respaldo nas projeções de demanda, que, em alguns casos, apresentam redução._x000a_Deste modo, devido ao tempo exíguo para análise e tendo em vista a qualidade das informações disponibilizadas, a ABRACE Energia gostaria apenas de levantar algumas questões acerca das propostas da TAG, as quais:_x000a_A TAG apresenta propostas de investimento na ordem de R$ 3,4 bilhões, sendo o principal ativo a Ecomp Itajuípe. Pelas informações apresentadas tanto na consulta pública, como em outros processos não está clara a sua necessidade para solucionar a restrição física identificada, aparentemente momentânea, já que há perspectivas de novas ofertas na região acima de Catu, principalmente SEAP, para contornar tal gargalo. A ABRACE Energia enviou uma série de questionamentos à transportadora, via Conselho de Usuários do Transporte, desde agosto de 2024, pedindo maiores informações e análise de alternativas operacionais que pudessem ser mais eficazes e econômicas, tendo em vista que o serviço de descongestionamento contratado pela TAG, alternativa operacional atual, nunca foi acionado pela transportadora. Ainda, merece comentar que no Plano Coordenado, a Ecomp Itajuípe mostra-se necessária em poucos cenários simulados."/>
  </r>
  <r>
    <m/>
    <x v="12"/>
    <s v="pelas transportadoras nesta consulta pública não guarda relação com o cenário indicado no Plano Coordenado. Temos ciência que o Plano Coordenado contempla investimentos que transcendem ao ciclo tarifário, em questão, mas ao mesmo tempo, muitos dos investimentos propostos pelas transportadoras nesta revisão tarifária, em análise, foram contemplados no referido plano, o qual encontra-se em avaliação._x000a_Sendo assim, o mínimo que se espera é que as informações detalhadas dos projetos estejam disponíveis e que as transportadoras apresentassem, em uma visão integrada como deve ser o planejamento em um modelo por entradas e saídas, a fundamentação pela opção de projetos concorrentes que foram submetidos no Plano Coordenado, como a simulações de fluxos da rede, a partir das perspectivas de demanda apresentadas nesta consulta pública._x000a_Tendo em vista que nem todas as informações necessárias foram disponibilizadas ao mercado para a adequada avaliação dos investimentos realizados e propostos e considerando o tempo exíguo para a análise de um conjunto de informações importantes que impactarão as tarifas nos próximos cinco anos, solicitamos à ANP que a análise dos investimentos apresentados aconteça em um processo de consulta pública específico, direcionando a presente discussão para a valoração da BRA atual e do Opex correspondente e para a metodologia e cálculo da taxa de retorno (WACC)._x000a_Além disso, a ABRACE Energia defende que os investimentos aprovados devem ser incluídos na BRA apenas após entrada em operação. Ou seja, não devem compor o Fluxo de Caixa Descontado, mas sim serem remunerados por Juro de Obra em Andamento (JOA).  Caso contrário, dever-se-ia reduzir o custo de capital próprio no cálculo do WACC, já que as tarifas já incorporariam ex-ante o investimento, ou seja, seriam em parte financiadas pelos próprios carregadores."/>
    <s v="novas ofertas na região acima de Catu, principalmente SEAP, para contornar tal gargalo. A ABRACE Energia enviou uma série de questionamentos à transportadora, via Conselho de Usuários do Transporte, desde agosto de 2024, pedindo maiores informações e análise de alternativas operacionais que pudessem ser mais eficazes e econômicas, tendo em vista que o serviço de descongestionamento contratado pela TAG, alternativa operacional atual, nunca foi acionado pela transportadora. Ainda, merece comentar que no Plano Coordenado, a Ecomp Itajuípe mostra-se necessária em poucos cenários simulados."/>
  </r>
  <r>
    <m/>
    <x v="12"/>
    <s v="dever-se-ia reduzir o custo de capital próprio no cálculo do WACC, já que as tarifas já incorporariam ex-ante o investimento, ou seja, seriam em parte financiadas pelos próprios carregadores."/>
    <m/>
  </r>
  <r>
    <s v="NORGAS S.A."/>
    <x v="14"/>
    <s v="A incorporação de ativos à Base Regulatória (BRA) deve restringir-se àqueles efetivamente comissionados, vedada a inclusão de obras em andamento ou de estimativas de investimento. A ANP deve condicionar o reconhecimento de novos CAPEX à comprovação de necessidade, eficiência e prudência, com base em documentação técnica que contemple análise de viabilidade econômica, comparação com benchmarks de custo, alternativas tecnológicas e demonstração de benefício líquido ao sistema._x000a_Além disso, é necessário que novos investimentos sejam precedidos de consulta pública para sua efetiva aprovação de modo a evitar distorções tarifárias e dupla remuneração._x000a_Reconhecer na BRA apenas ativos comissionados (roll-in); expurgar obras em andamento e projeções; exigir dossiês de prudência (integridade, alternativas, benchmarks, licenciamento, sobressalentes). Para projetos já contemplados no regime anterior (ex.: GASFOR II), ajustar para evitar dupla contagem."/>
    <s v="O roll-forward só incorpora CAPEX efetivo e comissionado; o reconhecimento de projetos legados deve descontar capital já recuperado, garantindo modicidade. _x000a_O reconhecimento de ativos na Base Regulatória de Ativos (BRA) deve restringir-se àqueles efetivamente comissionados e previamente autorizados pela ANP. Nos termos do art. 6º, §2º, da RANP nº 15/2014, apenas os bens e instalações previamente autorizados pela Agência e considerados necessários à prestação do serviço de transporte podem compor a BRA para fins de definição da Receita Máxima Permitida._x000a_Cabe à ANP exigir documentação técnica que comprove a necessidade, eficiência e prudência dos investimentos, contemplando, entre outros, estudos de integridade, análise de alternativas tecnológicas, comparativos de custo."/>
  </r>
  <r>
    <s v="Edge Comercialização S.A."/>
    <x v="14"/>
    <s v="Sustaining CAPEX incorrido:_x000a_Com relação ao sustaining CAPEX anterior ao Ciclo Regulatório 2026-2030, propõe-se que sejam incluídos apenas: (a) os custos associados à adaptação da malha de transporte dutoviário para viabilizar a oferta de serviços sob o regime de contratação de capacidade por entrada e saída, introduzido em nosso ordenamento pelo art. 52-A do Decreto nº 7.382/2010, incluído pelo Decreto nº 9.616/2018, e posteriormente consolidado sob o marco da Lei nº 14.134/2021; e (b) os valores incorridos pelos operadores das infraestruturas de transporte no âmbito da abertura do mercado, desde que encontrem previsão legal ou regulamentar expressa (atualmente, são aqueles previstos no art. 6º-E, §§4º e 5º, no art. 10, §3º, no art. 22-B, §§1º e 2º, no art. 25 e no art. 26, §11, todos do Decreto nº 10.712/2021)._x000a_Assim, propõe-se que os demais investimentos realizados pelas transportadoras sob a rubrica de sustaining CAPEX incorrido sejam excluídos da BRA que será remunerada por todos os usuários do sistema. O custeio dos investimentos realizados pelas transportadoras a título de sustaining CAPEX no âmbito da BRA Existente somente poderá ser imputado a outros carregadores: (i) quando do fim dos respectivos contratos que lastrearam sua implementação; e (ii) pelo valor residual não depreciado, com a depreciação iniciada desde o momento de sua entrada em operação comercial – não pelo seu custo de aquisição, como proposto. _x000a_Caso haja dúvida relevante quanto a esses valores terem sido considerados ou não na fixação da remuneração prevista nos Contratos Legados, entende-se que caberia à ANP dirimir tal dúvida. _x000a_Em todo caso, é juridicamente imperativo que a ANP, no exercício de suas competências regulatórias, adote critérios rigorosos para evitar a sobreposição de investimentos na BRA Existente, garantindo que apenas a parcela não remunerada dos ativos seja considerada para fins de cálculo tarifário._x000a__x000a__x000a_Sustaining CAPEX (geral):_x000a_Propõe-se que a ANP adote mecanismos de identificação, classificação e validação dos investimentos enquadrados como sustaining CAPEX, de modo a evitar sua utilização como categoria genérica para acomodação de custos não regulatórios._x000a__x000a__x000a_Novos Investimentos/Projetos de Expansão: _x000a_Ao detalhar a composição da BRA, as propostas das transportadoras incluem investimentos em projetos de expansão, com data de início da operação estimada para ocorrer ao longo do Ciclo Regulatório 2026-2030. _x000a_Propõe-se que a aprovação da inclusão de novos investimentos na BRA não seja realizada no momento em que tais ativos ainda estão sendo projetados, mas ocorra apenas após a análise dos documentos técnicos de projeto pela ANP e a conclusão do processo da respectiva autorização de construção; por sua vez, o início da operação comercial seria o marco temporal de início do recebimento da receita associada. Caso as autorizações continuem a ser emitidas pela ANP sem a fixação de receita prévia, uma alternativa seria realizar a inclusão dos novos ativos na BRA anualmente, no âmbito do processo de reajuste de receita, desde que com efeitos retroativos à data de entrada em operação. A sua inclusão definitiva na BRA (com a consequente blindagem do valor aprovado) ocorreria apenas na revisão tarifária periódica subsequente._x000a_Com relação ao regime de serviço pelo custo, propõe-se que sejam adotados incentivos efetivos ou concretos à eficiência do transportador."/>
    <s v="Justificativa inserida no anexo do e-mail enviado com informações complementares."/>
  </r>
  <r>
    <m/>
    <x v="12"/>
    <s v="suas competências regulatórias, adote critérios rigorosos para evitar a sobreposição de investimentos na BRA Existente, garantindo que apenas a parcela não remunerada dos ativos seja considerada para fins de cálculo tarifário._x000a__x000a__x000a_Sustaining CAPEX (geral):_x000a_Propõe-se que a ANP adote mecanismos de identificação, classificação e validação dos investimentos enquadrados como sustaining CAPEX, de modo a evitar sua utilização como categoria genérica para acomodação de custos não regulatórios._x000a__x000a__x000a_Novos Investimentos/Projetos de Expansão: _x000a_Ao detalhar a composição da BRA, as propostas das transportadoras incluem investimentos em projetos de expansão, com data de início da operação estimada para ocorrer ao longo do Ciclo Regulatório 2026-2030. _x000a_Propõe-se que a aprovação da inclusão de novos investimentos na BRA não seja realizada no momento em que tais ativos ainda estão sendo projetados, mas ocorra apenas após a análise dos documentos técnicos de projeto pela ANP e a conclusão do processo da respectiva autorização de construção; por sua vez, o início da operação comercial seria o marco temporal de início do recebimento da receita associada. Caso as autorizações continuem a ser emitidas pela ANP sem a fixação de receita prévia, uma alternativa seria realizar a inclusão dos novos ativos na BRA anualmente, no âmbito do processo de reajuste de receita, desde que com efeitos retroativos à data de entrada em operação. A sua inclusão definitiva na BRA (com a consequente blindagem do valor aprovado) ocorreria apenas na revisão tarifária periódica subsequente._x000a_Com relação ao regime de serviço pelo custo, propõe-se que sejam adotados incentivos efetivos ou concretos à eficiência do transportador."/>
    <m/>
  </r>
  <r>
    <m/>
    <x v="12"/>
    <s v="receita, desde que com efeitos retroativos à data de entrada em operação. A sua inclusão definitiva na BRA (com a consequente blindagem do valor aprovado) ocorreria apenas na revisão tarifária periódica subsequente._x000a_Com relação ao regime de serviço pelo custo, propõe-se que sejam adotados incentivos efetivos ou concretos à eficiência do transportador."/>
    <m/>
  </r>
  <r>
    <s v="CBIE Advisory "/>
    <x v="14"/>
    <s v="Sem comentários adicionais"/>
    <s v="Sem comentários adicionais"/>
  </r>
  <r>
    <s v="CSN - COMPANHIA SIDERURGICA NACIONAL"/>
    <x v="14"/>
    <s v="idem item 40"/>
    <s v="idem item 41"/>
  </r>
  <r>
    <s v="PETROBRAS"/>
    <x v="6"/>
    <s v="A TAG deve apresentar uma descrição detalhada e uma justificativa consistente para os valores informados, utilizando como referência os custos típicos do setor e benchmarks reconhecidos de melhores práticas internacionais. Acerca dos custos de faixas de servidão, por exemplo, é importante apresentar de forma segregada os custos de compartilhamento dos custos de conservação/manutenção."/>
    <s v="É importante trazer referências de custos típicos para melhor avaliação da eficiência da transportadora."/>
  </r>
  <r>
    <s v="Federação das Indústrias do Estado de São Paulo"/>
    <x v="6"/>
    <s v="É fundamental recalibrar o OPEX  e G&amp;A para que seus parâmetros sejam comparáveis entre as diferentes transportadoras, assegurando a observância dos princípios da eficiência e economicidade. As atividades recorrentes relacionadas à manutenção da integridade, como inspeções internas inteligentes (ILI) e inspeções por ultrassom magnético (PIG), devem ser classificadas como custos operacionais (OPEX) normais. Por outro lado, apenas investimentos que envolvam obras permanentes que ampliem ou substituam parte da infraestrutura, como lançadores, recebedores e substituições estruturais, devem ser considerados CAPEX e incorporados à Base Regulatória de Ativos (BRA)._x000a__x000a_Ao condicionar o reconhecimento de CAPEX apenas a ativos permanentes e necessários, promove-se uma segregação clara entre custos operacionais e de capital, o que contribui para a definição de tarifas justas, maior comparabilidade regulatória e segurança jurídica._x000a__x000a_A análise dos custos também deve incluir uma revisão adequada do rateio do OPEX nos contratos legados e um exame rigoroso de possíveis pleitos para reconhecimento de despesas anteriores, especialmente aquelas ligadas a iniciativas de abertura de mercado que não foram avaliadas anteriormente sob a perspectiva regulatória. "/>
    <s v="A aceitação de despesas operacionais muito superiores aos benchmarks nacionais e internacionais contraria o princípio da modicidade tarifária, além de ferir o princípio da eficiência estabelecido no artigo 37 da Constituição Federal. Também vai contra o regime de custo do serviço, que determina que apenas custos prudentes e eficientes devem compor a receita autorizada, conforme o teste do investimento prudente._x000a__x000a_Dessa forma, despesas que ultrapassem os parâmetros de referência, assim como diferenças salariais que não possuam justificativa técnica adequada, devem ser excluídas do reconhecimento tarifário.. Essa prática protege a neutralidade econômica do regime, mantém o equilíbrio entre transportadoras e usuários e fortalece a conformidade da regulação com a legislação vigente._x000a_"/>
  </r>
  <r>
    <s v="ASSOCIAÇÃO BRASILEIRA DE GERADORAS TERMELÉTRICAS - ABRAGET"/>
    <x v="6"/>
    <s v="A TAG deve apresentar uma descrição detalhada e uma justificativa consistente para os valores informados, utilizando como referência os custos típicos do setor e benchmarks reconhecidos de melhores práticas internacionais. Acerca dos custos de faixas de servidão, por exemplo, é importante apresentar de forma segregada os custos de compartilhamento dos custos de conservação/manutenção."/>
    <s v="É importante trazer referências de custos típicos para melhor avaliação da eficiência da transportadora."/>
  </r>
  <r>
    <s v="Companhia de Gás de Santa Catarina - SCGÁS"/>
    <x v="6"/>
    <s v="Para o novo ciclo tarifário deve ser considerada a projeção dos custos de operação e manutenção, além das despesas gerais e administrativas. Qualquer projeção de custo, despesa ou investimento necessária para a determinação da Tarifa de Transporte deve adotar metodologias amplamente reconhecidas e adotadas pelo mercado._x000a_Os custos operacionais, de manutenção e administrativos das transportadoras apresentam valor expressivo, o que exige atenção criteriosa na análise da Receita Máxima Permitida (RMP) pela ANP. _x000a_Além disso, as transportadoras pleiteiam o ressarcimento de gastos passados com iniciativas de abertura de mercado, sem que esses custos tenham sido submetidos a avaliação regulatória formal. Ao buscar reconhecimento de despesas pretéritas não reguladas, as transportadoras propõem uma mudança na lógica da regulação econômica, que deve ser considerada a fim de preservar a justiça tarifária e garantir eficiência na alocação dos recursos._x000a_A revisão extraordinária prevista na proposta condicionada à variação a maior de 30% entre o valor efetivamente incorrido pelo Transportador com custos de operação e manutenção e despesas gerais e administrativas e o valor projetado para o mesmo período tarifário deve ser avaliada minuciosamente pela ANP, com justificativas que suportem tamanha variação em relação ao previsto. Da mesma forma, a revisão extraordinária deverá considerar a variação a menor de 30% entre o valor efetivamente incorrido pelo Transportador com custos de operação e manutenção e despesas gerais e administrativas e o valor projetado para o mesmo período tarifário."/>
    <s v="Em ambientes de monopólio natural, como o transporte de gás, cabe à ANP verificar se os custos apresentados pelas transportadoras são razoáveis, já que não há concorrência para incentivar eficiência. A regulação por incentivos busca melhorar a operação e, para isso, é preciso acompanhar a evolução dos custos operacionais (OPEX) e usar ferramentas como benchmarking e análises históricas para identificar níveis eficientes de gastos._x000a_A análise da ANP deve verificar também o adequado rateio da projeção de opex no fluxo de caixa, considerando que a transportadora tem opex em contratos legados. Entende-se como melhor indutor de custos o km e o diâmetro. _x000a_A revisão extraordinária prevista na proposta, condicionada à variação superior a 30% entre os custos efetivamente incorridos pelo transportador e os valores projetados para o mesmo período tarifário, seja analisada com rigor pela ANP. Tal variação significativa exige comprovação técnica e documental que sustente sua ocorrência, evitando distorções na formação da Receita Máxima Permitida (RMP)._x000a_Da mesma forma, é essencial que a revisão extraordinária também seja considerada a favor da modicidade tarifária quando houver nas variações de 30% dos custos, assegurando que ganhos de eficiência ou reduções de custo sejam refletidos em benefício dos usuários. Esse tratamento simétrico reforça a credibilidade do processo regulatório, promove equilíbrio tarifário e garante que a regulação por incentivos funcione de forma justa e transparente."/>
  </r>
  <r>
    <s v="Companhia de Gás do Amazonas - Cigás"/>
    <x v="6"/>
    <s v="Para o novo ciclo tarifário deve ser considerada a projeção dos custos de operação e manutenção, além das despesas gerais e administrativas. Qualquer projeção de custo, despesa ou investimento necessária para a determinação da Tarifa de Transporte deve adotar metodologias amplamente reconhecidas e adotadas pelo mercado._x000a_Os custos operacionais, de manutenção e administrativos das transportadoras apresentam valor expressivo, o que exige atenção criteriosa na análise da Receita Máxima Permitida (RMP) pela ANP. _x000a_Além disso, as transportadoras pleiteiam o ressarcimento de gastos passados com iniciativas de abertura de mercado, sem que esses custos tenham sido submetidos a avaliação regulatória formal. Ao buscar reconhecimento de despesas pretéritas não reguladas, as transportadoras propõem uma mudança na lógica da regulação econômica, que deve ser considerada a fim de preservar a justiça tarifária e garantir eficiência na alocação dos recursos._x000a_A revisão extraordinária prevista na proposta condicionada à variação a maior de 30% entre o valor efetivamente incorrido pelo Transportador com custos de operação e manutenção e despesas gerais e administrativas e o valor projetado para o mesmo período tarifário deve ser avaliada minuciosamente pela ANP, com justificativas que suportem tamanha variação em relação ao previsto. Da mesma forma, a revisão extraordinária deverá considerar a variação a menor de 30% entre o valor efetivamente incorrido pelo Transportador com custos de operação e manutenção e despesas gerais e administrativas e o valor projetado para o mesmo período tarifário."/>
    <s v="Em ambientes de monopólio natural, como o transporte de gás, cabe à ANP verificar se os custos apresentados pelas transportadoras são razoáveis, já que não há concorrência para incentivar eficiência. A regulação por incentivos busca melhorar a operação e, para isso, é preciso acompanhar a evolução dos custos operacionais (OPEX) e usar ferramentas como benchmarking e análises históricas para identificar níveis eficientes de gastos._x000a_A análise da ANP deve verificar também o adequado rateio da projeção de opex no fluxo de caixa, considerando que a transportadora tem opex em contratos legados. Entende-se como melhor indutor de custos o km e o diâmetro. _x000a_A revisão extraordinária prevista na proposta, condicionada à variação superior a 30% entre os custos efetivamente incorridos pelo transportador e os valores projetados para o mesmo período tarifário, seja analisada com rigor pela ANP. Tal variação significativa exige comprovação técnica e documental que sustente sua ocorrência, evitando distorções na formação da Receita Máxima Permitida (RMP)._x000a_Da mesma forma, é essencial que a revisão extraordinária também seja considerada a favor da modicidade tarifária quando houver nas variações de 30% dos custos, assegurando que ganhos de eficiência ou reduções de custo sejam refletidos em benefício dos usuários considerando tratar-se de metodologia Receita Máxima Permitida (RMP). Esse tratamento simétrico reforça a credibilidade do processo regulatório, promove equilíbrio tarifário e garante que a regulação por incentivos funcione de forma justa e transparente."/>
  </r>
  <r>
    <s v="Zenergas Consultoria Empresarial em Energia e Regulação Ltda"/>
    <x v="6"/>
    <s v="Os valores de OPEX precisam ter parâmetros comparáveis entre transportadoras e seguir os princípios de eficiência e economicidade. Atividades recorrentes de integridade (ILI/PIG) devem ser classificadas como OPEX operacional, enquanto apenas obras permanentes que ampliem ou substituam infraestrutura (como lançadores, recebedores e substituições estruturais) devem ser tratadas como CAPEX e integradas à Base Regulatória de Ativos (BRA). Alguns valores foram apresentados como CAPEX pela transportadora sem que ativos permanentes tivessem sido efetivamente incorporados à BRA._x000a__x000a_O critério de classificação deve estar alinhado ao princípio do used &amp; useful e à modicidade tarifária, evitando que despesas rotineiras sejam indevidamente capitalizadas e repassadas como investimentos. Ao condicionar o reconhecimento de CAPEX apenas a ativos permanentes e necessários, assegura-se a correta separação entre custos operacionais e de capital, promovendo tarifas justas, comparabilidade regulatória e segurança jurídica._x000a__x000a_Além disso, é fundamental que a ANP garanta tratamento simétrico nas revisões extraordinárias, refletindo nas tarifas variações relevantes — positivas ou negativas — de custos operacionais e administrativos em relação às projeções tarifárias, promovendo equilíbrio e transparência regulatória._x000a__x000a_A análise de custos também deve incluir a verificação do rateio adequado de OPEX nos contratos legados e o exame de eventuais pedidos de reconhecimento de despesas passadas, especialmente aquelas relacionadas a iniciativas de abertura de mercado que não foram previamente avaliadas sob a ótica regulatória. Incorporar esses custos ex post representaria um desvio do regime de custo do serviço, comprometendo a modicidade tarifária e a justiça distributiva entre transportadoras e usuários."/>
    <s v="Os valores de referência na literatura internacional indicam que o OPEX eficiente está entre R$ 70–125 mil/km·ano, mas os valores apresentados pela transportadora ultrapassam, sem justificativa, essa faixa. _x000a__x000a_A aceitação de despesas operacionais muito acima de benchmarks nacionais e internacionais desrespeita o princípio da modicidade tarifária e os princípios de eficiência previstos no art. 37 da Constituição Federal. Além disso, fere a lógica do regime de custo do serviço, que permite apenas custos prudentes e eficientes na composição da receita permitida (prudent investment test). _x000a__x000a_Despesas superiores aos parâmetros de referência ou discrepâncias salariais sem justificativa adequada devem ser excluídas, garantindo que apenas custos necessários sejam reconhecidos na BRA e refletidos nas tarifas. Essa abordagem mantém a neutralidade econômica do regime, assegura o equilíbrio entre transportadoras e usuários e reforça a conformidade da regulação com os marcos legais vigentes._x000a_"/>
  </r>
  <r>
    <m/>
    <x v="12"/>
    <s v="aquelas relacionadas a iniciativas de abertura de mercado que não foram previamente avaliadas sob a ótica regulatória. Incorporar esses custos ex post representaria um desvio do regime de custo do serviço, comprometendo a modicidade tarifária e a justiça distributiva entre transportadoras e usuários."/>
    <m/>
  </r>
  <r>
    <s v="ABIVIDRO - Associação Brasileira das Indústrias de Vidro"/>
    <x v="6"/>
    <s v="Contribuições:_x000a_Para proteger os usuários e garantir modicidade tarifária, apenas custos prudentes, necessários e eficientes devem ser considerados nas projeções de operação e manutenção (O&amp;M) e despesas gerais e administrativas (G&amp;A). O reconhecimento de despesas passadas, especialmente aquelas associadas a iniciativas de abertura de mercado, deve ser submetido à avaliação rigorosa da ANP, evitando incorporação de custos não regulados que possam inflar indevidamente as tarifas._x000a_Atividades recorrentes de integridade, como inspeções internas (ILI/PIG), devem ser classificadas como OPEX operacional, enquanto apenas obras permanentes que ampliem ou substituam infraestrutura, como lançadores, recebedores ou substituições estruturais, devem ser tratadas como CAPEX e incorporadas à Base Regulatória de Ativos (BRA)._x000a_Variações relevantes entre os custos efetivamente incorridos e as projeções tarifárias devem ser refletidas de forma simétrica nas revisões extraordinárias, garantindo transparência, previsibilidade e equilíbrio regulatório, promovendo tarifas justas, comparabilidade entre transportadoras e segurança jurídica no sistema de transporte de gás natural._x000a_"/>
    <s v="Justificativa_x000a_A projeção dos custos de operação e manutenção (O&amp;M) e das despesas gerais e administrativas (G&amp;A) deve refletir apenas gastos prudentes, necessários e eficientes, alinhados a referências nacionais e internacionais. Custos acima do nível considerado eficiente devem ser ajustados ou tecnicamente justificados._x000a_Despesas sem fundamentação adequada, especialmente relacionadas a pessoal, afrontam o princípio da modicidade tarifária e da eficiência previstos na legislação, e não devem ser incluídas na Receita Máxima Permitida (RMP)._x000a_A ANP deve verificar o adequado rateio do OPEX nos contratos legados e nos fluxos de caixa, considerando indicadores como km e diâmetro. Variações relevantes entre custos efetivamente incorridos e projeções devem ser analisadas com rigor técnico, garantindo que ganhos de eficiência ou reduções de custos sejam refletidos em benefício dos usuários. Essa abordagem assegura neutralidade econômica, equilíbrio entre transportadoras e consumidores, transparência e credibilidade regulatória._x000a_"/>
  </r>
  <r>
    <s v="Salomon Consultoria"/>
    <x v="6"/>
    <s v="A ANP deve reavaliar os parâmetros de O&amp;M e G&amp;A da TAG, garantindo alinhamento com padrões de eficiência regulatória e de comparabilidade com as demais transportadoras.    As atividades rotineiras de inspeção e integridade, como PIGs, ILI, medições de pressão e intervenções preventivas, devem ser tratadas como custos operacionais (OPEX), e não investimentos (CAPEX), em conformidade com o princípio do used &amp; useful. Apenas intervenções estruturais que resultem em aumento de capacidade física ou recomposição integral de ativos devem integrar a BRA como CAPEX.    Essa distinção é fundamental para preservar a modicidade tarifária, evitar a capitalização indevida de despesas recorrentes e manter a coerência com as boas práticas regulatórias nacionais e internacionais.    A ANP deve também garantir simetria regulatória nas revisões extraordinárias, de modo que as variações de custos administrativos e operacionais, sejam positivas ou negativas, sejam devidamente refletidas na Receita Máxima Permitida (RMP).    Adicionalmente, recomenda-se que a Agência promova auditoria detalhada sobre os custos de O&amp;M declarados pela TAG, com base em benchmarks internacionais de eficiência (R$ 70 a 125 mil/km·ano). Na Malha Nordeste, observa-se custo médio por quilômetro superior em cerca de 75% ao teto de referência, sem justificativa técnica pública que o sustente.    Tais discrepâncias indicam a necessidade de glosa regulatória e de revisão metodológica dos custos reconhecidos. Despesas operacionais muito acima dos parâmetros internacionais violam os princípios da eficiência, razoabilidade e modicidade tarifária, previstos no art. 37 da Constituição Federal e na Lei nº 14.134/2021.    Assim, a ANP deve garantir que apenas custos prudentes, eficientes e comprovadamente necessários componham a BRA e sejam refletidos nas tarifas, preservando a neutralidade econômica, a transparência regulatória e o equilíbrio entre transportadores e usuários."/>
    <s v="A referência internacional consolidada situa o OPEX eficiente na faixa de R$ 70–125 mil/km·ano._x000a_Na Malha Nordeste, entretanto, o custo por km ultrapassa esse teto em cerca de 75%, o que exige ajuste ou, no mínimo, justificativa técnica robusta._x000a_A aceitação de despesas operacionais em patamar significativamente superior a benchmarks nacionais e internacionais afronta o princípio da modicidade tarifária, bem como os princípios da eficiência previsto no art. 37 da Constituição Federal. Além disso, viola a lógica do regime de custo do serviço, segundo o qual apenas custos prudentes e eficientes podem compor a receita permitida (prudent investment test)._x000a_Portanto, despesas acima dos parâmetros de referência ou discrepâncias salariais sem justificativa adequada devem ser desconsideradas, assegurando que apenas custos necessários sejam reconhecidos na BRA e refletidos nas tarifas. Tal medida preserva a neutralidade econômica do regime, garante equilíbrio entre transportadoras e usuários e reforça a conformidade da regulação com os marcos legais vigentes."/>
  </r>
  <r>
    <m/>
    <x v="12"/>
    <s v="necessários componham a BRA e sejam refletidos nas tarifas, preservando a neutralidade econômica, a transparência regulatória e o equilíbrio entre transportadores e usuários."/>
    <m/>
  </r>
  <r>
    <s v="ARM consultoria"/>
    <x v="6"/>
    <s v="Recalibrar OPEX por benchmarks físicos (km, diâmetro) e classificar ILI/PIG como OPEX recorrente; CAPEX apenas para obras permanentes (lançadores/recebedores, substituições). Assegurando parâmetros comparáveis entre transportadoras e aderência aos princípios da eficiência._x000a__x000a_Deve-se classificar as atividades recorrentes de integridade (ILI/PIG) como OPEX operacional, enquanto apenas obras permanentes que ampliem ou substituam infraestrutura (ex.: lançadores, recebedores, substituições estruturais) devem ser tratadas como CAPEX e integradas à Base Regulatória de Ativos (BRA)._x000a__x000a_Esse critério está em consonância com o princípio do used &amp; useful e com a modicidade tarifária, evitando que despesas rotineiras sejam indevidamente capitalizadas e repassadas aos usuários como investimento. _x000a__x000a_Não se deve condicionar o reconhecimento de CAPEX apenas a ativos permanentes e necessários, A correta segregação entre custos operacionais e de capital, promove tarifas justas, comparabilidade regulatória e segurança jurídica._x000a__x000a_É essencial assegurar um tratamento simétrico nas revisões extraordinárias, de forma que variações relevantes — positivas ou negativas - de custos operacionais e administrativos em relação às projeções tarifárias sejam devidamente refletidas nas tarifas, promovendo equilíbrio e transparência regulatória._x000a__x000a_A análise de custos deve incluir também a verificação do adequado rateio de OPEX nos contratos legados, bem como, eventuais pleitos de reconhecimento de despesas, especialmente aquelas vinculadas a iniciativas de abertura de mercado que não foram previamente avaliadas sob a ótica regulatória. A incorporação desses custos ex post configuraria desvio do regime de custo do serviço, comprometendo a modicidade tarifária e a justiça distributiva entre transportadoras e usuários._x000a_"/>
    <s v="A faixa R$ 70–125 mil/km·ano é referência internacional consolidada; na Malha NE, o OPEX por km supera o teto em ~75%, devendo ser ajustado/justificado. _x000a__x000a_No caso da TBG se identifica gastos com despesa de pessoal cerca de de 3 vezes maior que a TAG e NTS o que deve ser objeto de glosa pela ANP caso não seja plenamente justificado por alguma singularidade das instalações._x000a__x000a_A aceitação de despesas operacionais em patamar significativamente superior a benchmarks nacionais e internacionais afronta o princípio da modicidade tarifária e da eficiência previsto no art. 37 da Constituição Federal. Além disso, viola a lógica do regime de custo do serviço, segundo o qual apenas custos prudentes e eficientes podem compor a receita permitida._x000a__x000a_Despesas acima dos parâmetros de referência ou discrepâncias salariais sem justificativa adequada devem ser desconsideradas, assegurando que apenas custos necessários sejam reconhecidos na BRA e refletidos nas tarifas. Tal medida preserva a neutralidade econômica do regime, garante equilíbrio entre transportadoras e usuários e reforça a conformidade da regulação com os marcos legais vigentes._x000a_"/>
  </r>
  <r>
    <m/>
    <x v="12"/>
    <s v="A análise de custos deve incluir também a verificação do adequado rateio de OPEX nos contratos legados, bem como, eventuais pleitos de reconhecimento de despesas, especialmente aquelas vinculadas a iniciativas de abertura de mercado que não foram previamente avaliadas sob a ótica regulatória. A incorporação desses custos ex post configuraria desvio do regime de custo do serviço, comprometendo a modicidade tarifária e a justiça distributiva entre transportadoras e usuários._x000a_"/>
    <m/>
  </r>
  <r>
    <s v="Abegás - Associação Brasileira das Empresas Distribuidoras de Gás Canalizado"/>
    <x v="6"/>
    <s v="Para o novo ciclo tarifário deve ser considerada a projeção dos custos de operação e manutenção, além das despesas gerais e administrativas. Qualquer projeção de custo, despesa ou investimento necessária para a determinação da Tarifa de Transporte deve adotar metodologias amplamente reconhecidas e adotadas pelo mercado._x000a_Os custos operacionais, de manutenção e administrativos das transportadoras apresentam valor expressivo, o que exige atenção criteriosa na análise da Receita Máxima Permitida (RMP) pela ANP. _x000a_Além disso, as transportadoras pleiteiam o ressarcimento de gastos passados com iniciativas de abertura de mercado, sem que esses custos tenham sido submetidos a avaliação regulatória formal. Ao buscar reconhecimento de despesas pretéritas não reguladas, as transportadoras propõem uma mudança na lógica da regulação econômica, que deve ser considerada a fim de preservar a justiça tarifária e garantir eficiência na alocação dos recursos._x000a_A revisão extraordinária prevista na proposta condicionada à variação a maior de 30% entre o valor efetivamente incorrido pelo Transportador com custos de operação e manutenção e despesas gerais e administrativas e o valor projetado para o mesmo período tarifário deve ser avaliada minuciosamente pela ANP, com justificativas que suportem tamanha variação em relação ao previsto. Da mesma forma, a revisão extraordinária deverá considerar a variação a menor de 30% entre o valor efetivamente incorrido pelo Transportador com custos de operação e manutenção e despesas gerais e administrativas e o valor projetado para o mesmo período tarifário._x000a_Cabe destacar que as contribuições não são exaustivas, dado o mencionado nos comentários adicionais."/>
    <s v="Em ambientes de monopólio natural, como o transporte de gás, cabe à ANP verificar se os custos apresentados pelas transportadoras são razoáveis. _x000a_Conforme definido no Decreto 10.712/2021, considera-se gastos eficientes: “custos, despesas e investimentos em capital incorridos em bases econômicas, necessários e suficientes para a prestação do serviço ou para o exercício da atividade”_x000a_Assim, a regulação indica que essa avaliação de eficiência deve ser adotada.  É preciso, portanto, acompanhar a evolução dos custos operacionais (OPEX) e usar ferramentas como benchmarking e análises históricas para identificar níveis eficientes de gastos._x000a_A análise da ANP deve verificar também o adequado rateio da projeção de opex no fluxo de caixa, considerando que a transportadora tem opex em contratos legados. _x000a_Entende-se como indutores preliminares à serem utilizados, sem prejuízo de metodologias mais elaboradas, a avaliação de custos que consideram o km e o diâmetro. _x000a_A revisão extraordinária prevista na proposta, condicionada à variação superior a 30% entre os custos efetivamente incorridos pelo transportador e os valores projetados para o mesmo período tarifário, seja analisada com rigor pela ANP. Tal variação significativa exige comprovação técnica e documental que sustente sua ocorrência, evitando distorções na formação da Receita Máxima Permitida (RMP)._x000a_Da mesma forma, é essencial que a revisão extraordinária também seja considerada a favor da modicidade tarifária quando houver nas variações de 30% dos custos, assegurando que ganhos de eficiência ou reduções de custo sejam refletidos em benefício dos usuários considerando tratar-se de metodologia Receita Máxima Permitida (RMP). Esse tratamento simétrico reforça a credibilidade do processo regulatório, promove equilíbrio tarifário e garante que a regulação por incentivos funcione de forma justa e transparente."/>
  </r>
  <r>
    <m/>
    <x v="12"/>
    <m/>
    <s v="considerando tratar-se de metodologia Receita Máxima Permitida (RMP). Esse tratamento simétrico reforça a credibilidade do processo regulatório, promove equilíbrio tarifário e garante que a regulação por incentivos funcione de forma justa e transparente."/>
  </r>
  <r>
    <s v="Mitsui Gás e Energia do Brasil Ltda."/>
    <x v="6"/>
    <s v="Benchmarking dos custos (O&amp;M e D&amp;A)  e Custo de oportunidade (regulaçao por incentivos). Ou seja, a partir de custos eficiêntes estimular os transportadores e eficência no OPEX, mantida a operação segura e com qualidade._x000a_"/>
    <s v="Nesse caso, deveria ser avaliado os custos eficientes tanto para O&amp;M, quanto para G&amp;A, se possível com estudo de benchmarks comparáveis a realidade brasileira, bem como a comparação entre os custos propostos entre as próprias transportadoras._x000a__x000a_A partir de uma propositura de custos eficientes, estimular a economicidade na gestão dos custos e despesas, como observamos em diversas regulações por incentivos, mas sem perder de vista a segurança das instalações e qualidade na prestação do serviço._x000a_"/>
  </r>
  <r>
    <s v="ASPACER E ANFACER"/>
    <x v="6"/>
    <s v="Sugere-se que a ANP exija da NTS a apresentação detalhada dos custos projetados de O&amp;M e G&amp;A para o ciclo tarifário 2026–2030, segregados por natureza de despesa, centro de custo e função, nos termos do art. 7º, III, da Resolução ANP nº 15/2014."/>
    <s v="Os custos operacionais e administrativos têm impacto direto sobre a tarifa final. A proposta da TAG não detalha suficientemente os critérios de projeção, nem indica comparativos com benchmarks nacionais e internacionais. Para assegurar a modicidade tarifária, a ANP deve avaliar a razoabilidade e a eficiência desses custos, eliminando eventuais despesas que não guardem relação direta com a prestação do serviço de transporte. A adoção de parâmetros comparativos de eficiência, como indicadores de custo por quilômetro de gasoduto ou por volume transportado, pode contribuir para maior transparência e justiça tarifária."/>
  </r>
  <r>
    <s v="Instituto Brasileiro de Petróleo e Gás"/>
    <x v="6"/>
    <s v="Avaliamos que a TAG deve apresentar uma descrição detalhada e uma justificativa robusta e consistente para os valores informados, tomando como referência as referências de custos usualmente adotadas no setor, bem como benchmarks internacionais reconhecidos e amplamente difundidos. No que se refere às faixas de servidão, consideramos essencial que sejam discriminados de forma separada os custos associados ao compartilhamento das despesas de conservação e manutenção._x000a_Vale acrescentar ainda que a previsão de O&amp;M e G&amp;A fixos em valores de 2025 explicita que não há nenhum comprometimento da transportadora com redução de custos e ganhos de eficiência. Assim, sugerimos a implementação de mecanismos em linha com os sistemas de incentivos como, por exemplo, a aplicação do fator x, como forma de compartilhar os ganhos de eficiência entre a empresa regulada e os consumidores, mantendo o equilíbrio entre incentivo econômico e modicidade tarifária. _x000a_"/>
    <s v="A adoção de referências de custos tipicamente utilizadas é essencial para uma avaliação mais precisa da eficiência da transportadora."/>
  </r>
  <r>
    <s v="Companhia de Gás do Estado de Mato Grosso do Sul - MSGÁS"/>
    <x v="6"/>
    <s v="Em relação ao 1º Ciclo Regulatório, todos os itens de OPEX tiveram aumento exponencial, já no primeiro ano do 2º Ciclo. A título de exemplo, Custo de Pessoal sai de R$ 141.355 Mil (2024) para R$ 282.754 Mil (2026). A expressividade dos números apresentados, aliada à incerteza quanto à metodologia a ser adotada pela ANP durante o processo de revisão tarifária gera insegurança para os usuários do serviço, quanto à adequação das tarifas a serem praticadas."/>
    <s v="Em relação ao 1º Ciclo Regulatório, todos os itens de OPEX tiveram aumento exponencial, já no primeiro ano do 2º Ciclo. A título de exemplo, Custo de Pessoal sai de R$ 141.355 Mil (2024) para R$ 282.754 Mil (2026). A expressividade dos números apresentados, aliada à incerteza quanto à metodologia a ser adotada pela ANP durante o processo de revisão tarifária gera insegurança para os usuários do serviço, quanto à adequação das tarifas a serem praticadas."/>
  </r>
  <r>
    <s v="3S Consultoria"/>
    <x v="6"/>
    <s v="Recalibrar OPEX com benchmarks físicos (km, diâmetro) e classificar atividades recorrentes de integridade (ILI/PIG) como OPEX. CAPEX deve se restringir a obras permanentes (lançadores/recebedores, substituições estruturais) que ampliem ou substituam infraestrutura e, então, integrar a BRA. Essa segregação evita capitalizar despesas rotineiras, melhora comparabilidade e reforça a modicidade._x000a_Deve haver tratamento simétrico em revisões extraordinárias para refletir variações relevantes de OPEX. É essencial checar rateio adequado nos contratos legados e evitar a incorporação ex post de despesas não avaliadas, sob pena de desvio do regime de custo do serviço._x000a_"/>
    <s v="Benchmarks internacionais situam OPEX eficiente na faixa de R$ 70–125 mil/km·ano. Desvios significativos ou discrepâncias salariais entre operadoras, sem justificativas técnicas, devem ser glosados para proteger a modicidade e a eficiência (art. 37 da CF). Somente custos necessários e prudentes devem compor a receita permitida, preservando neutralidade econômica e equilíbrio entre transportadoras e usuários."/>
  </r>
  <r>
    <s v="ABRACE Energia"/>
    <x v="6"/>
    <s v="A proposta de OPEX das transportadoras não são subsidiadas por análise que justifiquem os números apresentados. _x000a_No caso da NTS, os números do custo histórico realizado são significativamente menores que aqueles pleiteados.  Nos últimos 3 anos, o OPEX girou em torno de R$ 500 milhões.  A proposta salta para valores acima de R$ 700 milhões (sendo R$ 951 para 2026). Nota-se que nesta comparação se deve considerar as receitas referente a OPEX dos contratos legados. _x000a_Considerando a falta de dados para benchmarks, sugerimos a utilização do melhor índice de custo unitário histórico para a projeção dos custos futuros._x000a_Propomos a utilização do índice OPEX/m. Ao utilizar o melhor valor histórico, o regulador incentiva a operação mais eficiente pelos transportadores. Do custo total, deve ser deduzido as receitas de OPEX previstos pelos contratos legados._x000a_Utilizando essa metodologia, verificamos relevante redução do OPEX proposto pelas transportadoras. No caso da NTS, redução de 66%. Já na TAG, de 11%._x000a_Importante mencionar que o risco de custos operacionais é do transportador. Custos realizado acima do aprovado, NÃO devem ensejar revisão tarifária extraordinária, conforme proposto. Tampouco custos realizados abaixo daquele aprovado devem ser revertidos à Conta regulatória. Caso contrário, o regime de regulação seria por Cost plus, e não revenue cap conforme determinado pela Lei do Gás._x000a_"/>
    <s v="O cálculo dos custos operacionais, de manutenção e administrativos das transportadoras representa mais de 20% da receita proposta aos usuários nos pleitos tarifários. Trata-se de um montante significativo que não pode ser negligenciado na análise, principalmente considerando a regulação por incentivos e critérios de eficiência como se espera da regulação. Neste sentido, como em atividades naturalmente monopolísticas não há incentivos no próprio ambiente de mercado para que a empresa prestadora do serviço busque ganhos de eficiência, cabe ao regulador incentivá-las para que a atividade seja exercida aproximando-se, ao máximo, de uma atividade concorrencial._x000a_Nesta acepção, a regulação por incentivos deve estimular a eficiência na operação dos ativos, a partir de análise histórica dos custos operacionais comparando-os a benchmarks setoriais e até mesmo internacionais, de modo a incorporar os ganhos de eficiência. Isso posto, pelas propostas ora em análise não nos parece razoável os valores pleiteados pelas transportadoras para o Opex, os quais estão muito superiores aos custos históricos apresentados nos memoriais de cálculo dos contratos legados._x000a_O valor do OPEX para o contrato Malhas Sudeste é de R$ 228 milhões anuais (valores atualizados para 2025), em contrapartida a NTS apresentou uma proposta de R$ 553 milhões (média anual), um aumento superior a 140%. Para o Malhas Nordeste, o valor que consta na memória de cálculo é de R$ 325 milhões por ano, ao passo que a TAG apresentou a proposta de R$ 446 milhões, representando um acréscimo de aproximadamente 40%. Para a TBG, o valor proposto nesta revisão tarifária foi R$ 480 milhões por ano, 13% maior ao praticado no último ciclo regulatório, R$ 428 milhões (valores na base dez/25). _x000a_Ainda, as transportadoras pedem o ressarcimento de valores passados relacionados a gastos com iniciativas de abertura de mercado, sem justificar técnica-economicamente as ações tomadas para esta finalidade. As transportadoras, portanto, propõem uma inovação na lógica da regulação econômica ao buscar o reconhecimento de custos pretéritos que não foram previamente regulados, o que deve ser corrigido de modo a garantir resultados justos e eficientes._x000a_Finalmente, não enxergamos qualquer sentido no pedido de repasse (via RTE ou Conta Regulatória) de custos realizados maiores que aqueles aprovados pelo regulador. Essa lógica pleiteada torna a regulação por custo de serviço, notadamente contrária à Receita Máxima Permitida definida pela Lei do Gás e às boas práticas regulatórias. "/>
  </r>
  <r>
    <m/>
    <x v="12"/>
    <m/>
    <s v="Ainda, as transportadoras pedem o ressarcimento de valores passados relacionados a gastos com iniciativas de abertura de mercado, sem justificar técnica-economicamente as ações tomadas para esta finalidade. As transportadoras, portanto, propõem uma inovação na lógica da regulação econômica ao buscar o reconhecimento de custos pretéritos que não foram previamente regulados, o que deve ser corrigido de modo a garantir resultados justos e eficientes._x000a_Finalmente, não enxergamos qualquer sentido no pedido de repasse (via RTE ou Conta Regulatória) de custos realizados maiores que aqueles aprovados pelo regulador. Essa lógica pleiteada torna a regulação por custo de serviço, notadamente contrária à Receita Máxima Permitida definida pela Lei do Gás e às boas práticas regulatórias. "/>
  </r>
  <r>
    <s v="NORGAS S.A."/>
    <x v="6"/>
    <s v="Recalibrar OPEX por benchmarks físicos (km, diâmetro) e  assegurar parâmetros comparáveis entre transportadoras e aderência aos princípios da eficiência._x000a_Deve-se classificar as atividades recorrentes de integridade (ILI/PIG) como OPEX operacional, enquanto apenas obras permanentes que ampliem ou substituam infraestrutura (ex.: lançadores, recebedores, substituições estruturais) devem ser tratadas como CAPEX e integradas à Base Regulatória de Ativos (BRA)._x000a_Esse critério está em consonância com a modicidade tarifária, evitando que despesas rotineiras sejam indevidamente capitalizadas e repassadas aos usuários como investimento. _x000a_A correta segregação entre custos operacionais e de capital, promove tarifas justas, comparabilidade regulatória e segurança jurídica._x000a_A análise de custos deve incluir também a verificação do adequado rateio de OPEX nos contratos legados, bem como, eventuais pleitos de reconhecimento de despesas, especialmente aquelas vinculadas a iniciativas de abertura de mercado que não foram previamente avaliadas sob a ótica regulatória. A incorporação desses custos ex post configuraria desvio do regime de custo do serviço, comprometendo a modicidade tarifária e a justiça distributiva entre transportadoras e usuários._x000a_"/>
    <s v="A faixa R$ 70–125 mil/km·ano é referência internacional consolidada; na Malha NE, o OPEX por km supera o teto em ~75%, devendo ser ajustado/justificado. _x000a_A aceitação de despesas operacionais em patamar significativamente superior a benchmarks nacionais e internacionais afronta o princípio da modicidade tarifária e da eficiência previsto no art. 37 da Constituição Federal. Além disso, viola a lógica do regime de custo do serviço, segundo o qual apenas custos prudentes e eficientes podem compor a receita permitida._x000a_Despesas acima dos parâmetros de referência ou discrepâncias salariais sem justificativa adequada devem ser desconsideradas, assegurando que apenas custos necessários sejam reconhecidos na BRA e refletidos nas tarifas. Tal medida preserva a neutralidade econômica do regime, garante equilíbrio entre transportadoras e usuários e reforça a conformidade da regulação com os marcos legais vigentes._x000a_"/>
  </r>
  <r>
    <s v="CBIE Advisory "/>
    <x v="6"/>
    <s v="Em relação aos investimentos e custos de O&amp;M e G&amp;A, a apresenta apresentou gastos estáticos, o que chama a atenção dado que várias dessas cifras, como custos com pessoal e aluguéis, aumentam pelo menos em função da inflação."/>
    <s v="Referências desatualizadas de custos de O&amp;M e despesas G&amp;A tem impacto direto sobre o computo de tarifas"/>
  </r>
  <r>
    <s v="CSN - COMPANHIA SIDERURGICA NACIONAL"/>
    <x v="6"/>
    <s v="idem item 42"/>
    <s v="idem item 43"/>
  </r>
  <r>
    <s v="Federação das Indústrias do Estado de São Paulo"/>
    <x v="13"/>
    <s v="No caso dos gasodutos que não fazem parte dos Contratos Legados, o volume usado para o cálculo da tarifa deve ser a média das capacidades contratadas ao longo dos últimos quatro anos, englobando contratos com durações anual, trimestral, mensal e diária. As diferenças entre o volume previsto e o efetivamente realizado precisam ser registradas em uma Conta Regulatória, com ajuste e compensação no exercício seguinte, considerando o período-base de 1º de outubro a 30 de setembro._x000a__x000a_Quanto aos Contratos Legados ainda vigentes, a tarifa deve refletir completamente o compromisso de volume original assumido pela Petrobras sob o regime ship-or-pay. Isso inclui não apenas a receita, mas também o risco relacionado à demanda, que foi precificado integralmente nos contratos e não deve ser transferido para outros usuários do sistema de transporte. Eventuais custos decorrentes desse risco devem ser tratados exclusivamente entre Petrobras e as transportadoras, em âmbito privado."/>
    <s v="É crucial separar claramente os ativos vinculados aos Contratos Legados daqueles submetidos ao novo regime regulatório para manter a modicidade das tarifas e a estabilidade do mercado de gás natural. No caso dos ativos legados, a Petrobras assumiu compromissos contratuais do tipo ship-or-pay, que garantiram a receita e o volume mínimo, riscos esses que foram completamente remunerados ao longo dos contratos e não devem ser repassados para distribuidoras e consumidores finais. Eventuais custos decorrentes desses contratos devem ser tratados exclusivamente entre Petrobras e as transportadoras, sem impactar o mercado em geral._x000a__x000a_Para os ativos que não fazem parte dos contratos legados, a aplicação da média dos volumes contratados nos últimos quatro anos assegura maior estabilidade tarifária e diminui o impacto de variações temporárias, enquanto o uso da Conta Regulatória para ajustar diferenças promove transparência e neutralidade temporal no regime tarifário._x000a__x000a_Assim, a proposta garante o respeito integral aos contratos legados e impede que riscos privados sejam repassados aos usuários do transporte, especialmente às distribuidoras e seus consumidores, promovendo tarifas justas, estáveis e com segurança jurídica._x000a_"/>
  </r>
  <r>
    <s v="Companhia de Gás de Santa Catarina - SCGÁS"/>
    <x v="13"/>
    <s v="O volume considerado na composição tarifária dos contratos legados ainda vigentes deve refletir integralmente o compromisso original assumido pela Petrobras, conforme previsto nas cláusulas de ship-or-pay. O respeito a esses contratos deve ser na sua totalidade. Ou seja, respeito a receita contratual e ao volume comprometido entre as partes. O risco desse volume não deve deve ser transferido ao mercado ou socializado entre os demais usuários da malha de transporte. Portanto, enquanto os contratos legados estiverem em vigor, a tarifa não pode ser ajustada em função da queda de consumo, uma vez que os compromissos contratuais permanecem vigentes."/>
    <s v="Preservar integralmente os contratos legados, resguardando os demais usuários de riscos privados que não lhes são atribuíveis."/>
  </r>
  <r>
    <s v="Companhia de Gás do Amazonas - Cigás"/>
    <x v="13"/>
    <s v="O volume considerado na composição tarifária dos contratos legados ainda vigentes deve refletir integralmente o compromisso original assumido pela Petrobras, conforme previsto nas cláusulas de ship-or-pay. O respeito a esses contratos deve ser na sua totalidade. Ou seja, respeito a receita contratual e ao volume comprometido entre as partes. O risco desse volume não deve deve ser transferido ao mercado ou socializado entre os demais usuários da malha de transporte. Portanto, enquanto os contratos legados estiverem em vigor, a tarifa não pode ser ajustada em função da queda de consumo, uma vez que os compromissos contratuais permanecem vigentes."/>
    <s v="Preservar integralmente os contratos legados, resguardando os demais usuários de riscos privados que não lhes são atribuíveis."/>
  </r>
  <r>
    <s v="Zenergas Consultoria Empresarial em Energia e Regulação Ltda"/>
    <x v="13"/>
    <s v="Para os gasodutos fora dos Contratos Legados, o volume utilizado para o cálculo tarifário deve ser a média das capacidades contratadas nos últimos quatro anos, incluindo contratos anuais, trimestrais, mensais e diários. Diferenças entre o previsto e o realizado devem ser registradas na Conta Regulatória, com compensação no próximo exercício (período-base de 01/10 a 30/09). Já nos Contratos Legados em vigor, a tarifa precisa refletir integralmente o compromisso de volume original (ship-or-pay) assumido pela Petrobras, abrangendo tanto a receita quanto o risco de demanda. Esse risco foi completamente precificado nos contratos e não pode ser repassado para outros usuários do sistema de transporte. Qualquer ônus deve ser tratado exclusivamente entre Petrobras e transportadoras, no âmbito privado."/>
    <s v="A separação entre os ativos vinculados a Contratos Legados e aqueles que já estão sob o novo regime regulatório é crucial para manter tarifas acessíveis e previsibilidade no setor de gás natural. _x000a__x000a_Nos ativos legados, a Petrobras assumiu compromissos contratuais de ship-or-pay (SoP), que garantiram receita e volumes mínimos. Esses riscos foram devidamente remunerados durante a vigência dos contratos privados e não devem ser repassados às distribuidoras ou consumidores. Qualquer custo associado a esses contratos deve ser resolvido exclusivamente entre a Petrobras e as transportadoras, sem impacto ao mercado._x000a__x000a_Para os ativos fora dos contratos legados, a média dos volumes contratados nos últimos quatro anos traz mais previsibilidade e suaviza flutuações conjunturais, garantindo tarifas alinhadas à realidade do mercado. A Conta Regulatória para compensar desvios reforça a transparência e a neutralidade temporal do regime._x000a__x000a_Assim, a metodologia proposta respeita integralmente os contratos legados, mas impede que riscos privados sejam transferidos aos usuários de transporte, assegurando tarifas justas, estáveis e juridicamente seguras para distribuidoras e consumidores._x000a_"/>
  </r>
  <r>
    <s v="ABIVIDRO - Associação Brasileira das Indústrias de Vidro"/>
    <x v="13"/>
    <s v=" Contribuições_x000a_Para gasodutos fora dos Contratos Legados, o volume considerado na tarifa deve corresponder à média das capacidades contratadas nos últimos quatro anos, e quaisquer diferenças entre o previsto e o realizado devem ser registradas em Conta Regulatória e compensadas no exercício seguinte._x000a_Nos Contratos Legados ainda vigentes, a tarifa deve refletir integralmente o compromisso de volume original assumido pela Petrobras, conforme cláusulas de ship-or-pay, incluindo receita e risco de demanda. Esse risco não pode ser transferido ou socializado com os demais usuários, devendo qualquer ônus ser resolvido exclusivamente entre Petrobras e transportadoras._x000a_Enquanto os contratos legados estiverem em vigor, a tarifa não pode ser ajustada por variações de consumo, garantindo respeito aos compromissos contratuais, estabilidade tarifária e previsibilidade para os usuários do sistema de transporte de gás natural._x000a_"/>
    <s v="Justificativa:_x000a_A projeção de demanda deve separar claramente os gasodutos vinculados a contratos legados daqueles sob o novo regime regulatório. Nos ativos legados, a Petrobras assumiu obrigações de ship-or-pay (SoP), garantindo receita e volume mínimo, e qualquer ônus decorrente deve ser resolvido apenas entre Petrobras e transportadoras, sem impactar outros usuários._x000a_Para os gasodutos fora dos contratos legados, a média dos volumes contratados nos últimos quatro anos deve ser usada, com eventuais desvios compensados via Conta Regulatória, garantindo previsibilidade, transparência e neutralidade temporal._x000a_Essa abordagem assegura o respeito integral aos contratos legados, protege os demais usuários de riscos privados e promove tarifas justas, estáveis e juridicamente seguras. _x000a_"/>
  </r>
  <r>
    <s v="Salomon Consultoria"/>
    <x v="13"/>
    <s v="Para os gasodutos não abrangidos pelos Contratos Legados, o volume considerado no cálculo tarifário deve corresponder à média das capacidades contratadas nos últimos quatro anos, contemplando contratos anuais, trimestrais, mensais e diários. As diferenças entre previsto e realizado devem ser registradas em Conta Regulatória, com compensação no exercício subsequente (período-base de 01/10 a 30/09)._x000a_Nos Contratos Legados ainda vigentes, a tarifa deve refletir integralmente o compromisso de volume original (ship-or-pay) assumido pela Petrobras, abrangendo não apenas a receita, mas também o risco de demanda. Esse risco foi integralmente precificado nos contratos e não pode ser socializado com os demais usuários do sistema de transporte. Eventuais ônus devem ser resolvidos exclusivamente entre Petrobras e transportadoras, no âmbito privado."/>
    <s v="A separação entre ativos vinculados a Contratos Legados e aqueles já sujeitos ao novo regime regulatório é essencial para preservar a modicidade tarifária e a previsibilidade do setor de gás natural._x000a_Nos ativos legados, a Petrobras assumiu obrigações contratuais de ship-or-pay (SoP), que garantiram tanto a receita quanto o compromisso de volume mínimo. Esse risco foi integralmente remunerado ao longo da vigência dos contratos privados e não pode ser transferido para as distribuidoras e seus consumidores. Eventuais ônus decorrentes desses contratos devem ser resolvidos estritamente entre Petrobras e transportadoras, sem socialização com o mercado._x000a_Para os ativos não abrangidos pelos contratos legados, a adoção da média dos volumes contratados nos últimos quatro anos garante maior previsibilidade e suaviza variações conjunturais, assegurando que as tarifas reflitam a realidade de mercado. A utilização de Conta Regulatória para compensar desvios reforça a neutralidade temporal e a transparência do regime._x000a_Dessa forma, a metodologia proposta assegura que os contratos legados sejam respeitados em sua integralidade, mas impede que riscos privados recaiam sobre os usuários de transporte — em especial as distribuidoras de gás natural e, em última instância, seus consumidores — garantindo tarifas justas, estáveis e juridicamente seguras."/>
  </r>
  <r>
    <s v="ARM consultoria"/>
    <x v="13"/>
    <s v="Para os gasodutos não incluídos no conjunto dos Contratos Legados, o volume a ser considerado para efeito do cálculo das tarifas de transporte, será a média dos últimos 4 anos. As diferenças verificadas serão levadas a Conta Regulatória e compensadas no ano imediatamente posterior. Para tanto o balanço deverá considerar o período de 01/10 de um determinado ano até 30/09 do ano subsequente. _x000a__x000a_O volume a ser considerado na tarifa dos contratos legados (que ainda não venceram) deve refletir o compromisso de volume original da Petrobras – isto é, a cláusula de ship-or-pay dos contratos. _x000a_Os contratos legados devem ser respeitados em sua totalidade: não somente a receita, mas também o compromisso de volume (SoP), que era da Petrobras com as transportadoras.  Esse risco de volume não pode ser transferido para o mercado. _x000a__x000a_Qualquer ônus decorrente deste cálculo deve ser resolvido entre Petrobras e transportadoras – afinal, se trata de um risco privado assumido pela Petrobras junto a agentes privados (as transportadoras) através de compromissos particulares. Em outras palavras, o risco de volume em torno dos contratos legados não pode ser socializado com os demais usuários da malha de transporte. _x000a__x000a_A parcela dos legados ainda não finalizados, a tarifa não pode subir por conta da redução de demanda do mercado, porque a Petrobras deve manter seu compromisso de volume (SoP - ship or pay)._x000a__x000a_Para os gasodutos não abrangidos pelos Contratos Legados, o volume considerado no cálculo tarifário deve corresponder à média das capacidades contratadas nos últimos quatro anos, contemplando contratos anuais, trimestrais, mensais e diários. As diferenças entre previsto e realizado devem ser registradas em Conta Regulatória, com compensação no exercício subsequente (período-base de 01/10 a 30/09). _x000a_"/>
    <s v="A metodologia proposta diferencia adequadamente o tratamento dos gasodutos vinculados a contratos legados e dos gasodutos em regime de nova regulação._x000a__x000a_Nos ativos legados, a Petrobras assumiu contratualmente obrigações de ship-or-pay (SoP), que garantiam não apenas a receita, mas também o compromisso de volume mínimo. Esse risco de demanda foi integralmente precificado e remunerado ao longo da vigência dos contratos privados. Por isso, não é compatível com as boas práticas regulatórias socializar esse risco com os demais usuários do sistema de transporte: qualquer ônus decorrente deve ser resolvido entre Petrobras e transportadoras, no âmbito privado. Assim, assegura-se o respeito aos contratos e evita-se transferir para terceiros um risco que não assumiram._x000a__x000a_Para os ativos não abrangidos pelos contratos legados, a utilização da média dos volumes contratados nos últimos quatro anos garante previsibilidade e suaviza variações conjunturais, ao mesmo tempo em que preserva a aderência da tarifa à realidade de mercado. A compensação via Conta Regulatória reforça a neutralidade temporal, corrigindo eventuais desvios de forma transparente no ciclo seguinte._x000a__x000a_Essa solução respeita integralmente os contratos legados, protege os demais usuários contra riscos privados que não lhes cabem e, ao mesmo tempo, cria uma base tarifária justa, transparente e estável para o período regulatório_x000a_"/>
  </r>
  <r>
    <m/>
    <x v="12"/>
    <s v="Para os gasodutos não abrangidos pelos Contratos Legados, o volume considerado no cálculo tarifário deve corresponder à média das capacidades contratadas nos últimos quatro anos, contemplando contratos anuais, trimestrais, mensais e diários. As diferenças entre previsto e realizado devem ser registradas em Conta Regulatória, com compensação no exercício subsequente (período-base de 01/10 a 30/09). _x000a_"/>
    <m/>
  </r>
  <r>
    <s v="Abegás - Associação Brasileira das Empresas Distribuidoras de Gás Canalizado"/>
    <x v="13"/>
    <s v="O volume considerado na composição tarifária dos contratos legados ainda vigentes deve refletir integralmente o compromisso original assumido pela Petrobras, conforme previsto nas cláusulas de ship-or-pay. O respeito a esses contratos deve ser na sua totalidade. Ou seja, respeito a receita contratual e ao volume comprometido entre as partes. O risco desse volume não deve deve ser transferido ao mercado ou socializado entre os demais usuários da malha de transporte. Portanto, enquanto os contratos legados estiverem em vigor, a tarifa não pode ser ajustada em função da queda de consumo, uma vez que os compromissos contratuais permanecem vigentes._x000a_Cabe destacar que as contribuições não são exaustivas, dado o mencionado nos comentários adicionais."/>
    <s v="Preservar integralmente os contratos legados, resguardando os demais usuários de riscos privados que não lhes são atribuíveis."/>
  </r>
  <r>
    <s v="Mitsui Gás e Energia do Brasil Ltda."/>
    <x v="13"/>
    <s v="Considerar como cenário base estudos como o da EPE que tratam da oferta e demanda de gás. Eventuais diferencas entram na conta regulatória com repasse anual, desde que se dê a devida transparência da conta regulatria e seu formato de apuração._x000a_"/>
    <s v="Por fim, e não menos importante, a projeção da demanda por capacidade, que será o denominador da equação para partilhar a RMP com todos os carregadores, é fator crucial para transformar a RMP em Tarifa._x000a__x000a_Assim, sugerimos que a proposta envida pelos transportadores sejam avaliadas a luz de estudos técnicos de oferta e demanda de gás no Brasil, em especial aqueles desenvolvidos pela EPE, sabendo que eventuais diferenças serão tratadas através da conta regulatória que deve ser aplicada em base anual e ser dada a devida transparência de sua apuração para toda a sociedade._x000a_"/>
  </r>
  <r>
    <s v="ASPACER E ANFACER"/>
    <x v="13"/>
    <s v="Sugere-se que a ANP exija a publicação detalhada das premissas de projeção de demanda por capacidade apresentadas pela transportadora, incluindo cenários de utilização mínima, média e máxima, bem como os estudos que embasaram tais estimativas."/>
    <s v="A projeção de demanda é um dos principais elementos de formação tarifária, pois condiciona o rateio da Receita Máxima Permitida (RMP) entre os usuários do sistema. Projeções superestimadas podem resultar em tarifas artificialmente baixas no início do ciclo, com risco de pleitos de reequilíbrio econômico-financeiro em momento futuro. Já projeções subestimadas podem gerar tarifas excessivas e comprometer a competitividade industrial. É essencial que a ANP assegure transparência e consistência metodológica nas projeções, exigindo que sejam acompanhadas de estudos de mercado, históricos de contratação e perspectivas de novos projetos de consumo e suprimento, em linha com o art. 7º, III, da Resolução ANP nº 15/2014."/>
  </r>
  <r>
    <s v="Companhia de Gás do Estado de Mato Grosso do Sul - MSGÁS"/>
    <x v="13"/>
    <s v="Não há qualquer justificativa para a queda de demanda. O demanda de gás natural no Brasil é crescente, alinhada aos objetivos estratégicos do país. A diversificação de fontes de gás acompanhada da integração dos Sistemas de Transporte visa não prejudicar volumes de determinado Transportador em detrimento de outro. Sem adentrar na questão da premissa adotada para o mercado térmico, o mais recente estudo da EPE para os próximos dez anos não aponta queda de demanda para o mercado não térmico. A projeção de Oferta Boliviana é tímida em relação às previsões gerais do mercado, notadamente a partir de 2028. A redução da contratação da Petrobras no ponto de entrada de Corumbá não deve ser considerada isoladamente, considerando os demais agentes de mercado, Concessionária e Consumidores Livres e, sobretudo, deve sim ser considerada a comercialização do gás argentino no horizonte do próximo Ciclo Regulatório._x000a__x000a_Não há qualquer justificativa para a queda de demanda. O demanda de gás natural no Brasil é crescente, alinhada aos objetivos estratégicos do país. A diversificação de fontes de gás acompanhada da integração dos Sistemas de Transporte visa não prejudicar volumes de determinado Transportador em detrimento de outro. Sem adentrar na questão da premissa adotada para o mercado térmico, o mais recente estudo da EPE para os próximos dez anos não aponta queda de demanda para o mercado não térmico. O volume movimentado pela Msgás na Zona de Saída MS1 é superior a 500.000m³/dia. "/>
    <s v="Não há qualquer justificativa para a queda de demanda. O demanda de gás natural no Brasil é crescente, alinhada aos objetivos estratégicos do país. A diversificação de fontes de gás acompanhada da integração dos Sistemas de Transporte visa não prejudicar volumes de determinado Transportador em detrimento de outro. Sem adentrar na questão da premissa adotada para o mercado térmico, o mais recente estudo da EPE para os próximos dez anos não aponta queda de demanda para o mercado não térmico. A projeção de Oferta Boliviana é tímida em relação às previsões gerais do mercado, notadamente a partir de 2028. A redução da contratação da Petrobras no ponto de entrada de Corumbá não deve ser considerada isoladamente, considerando os demais agentes de mercado, Concessionária e Consumidores Livres e, sobretudo, deve sim ser considerada a comercialização do gás argentino no horizonte do próximo Ciclo Regulatório._x000a__x000a_Não há qualquer justificativa para a queda de demanda. O demanda de gás natural no Brasil é crescente, alinhada aos objetivos estratégicos do país. A diversificação de fontes de gás acompanhada da integração dos Sistemas de Transporte visa não prejudicar volumes de determinado Transportador em detrimento de outro. Sem adentrar na questão da premissa adotada para o mercado térmico, o mais recente estudo da EPE para os próximos dez anos não aponta queda de demanda para o mercado não térmico. O volume movimentado pela Msgás na Zona de Saída MS1 é superior a 500.000m³/dia. "/>
  </r>
  <r>
    <s v="3S Consultoria"/>
    <x v="13"/>
    <s v="Para gasodutos fora do conjunto de contratos legados, adotar como base a média das capacidades contratadas dos últimos quatro anos (anuais, trimestrais, mensais e diários). Diferenças entre previsto e realizado devem ir para Conta Regulatória com compensação no exercício seguinte (período-base 01/10–30/09)._x000a_Nos trechos cobertos por contratos legados ainda vigentes, a tarifa deve considerar o compromisso de volume original (ship-or-pay) assumido pela Petrobras. Riscos privados associados a esses contratos não devem ser socializados com demais usuários._x000a_"/>
    <s v="A solução proposta distingue corretamente ativos sob contratos legados dos demais. Nos legados, o risco de demanda foi precificado e remunerado ao longo da vigência contratual; eventuais ônus devem ser resolvidos entre as partes privadas (Petrobras e transportadoras). Para os demais ativos, a média quadrienal suaviza volatilidades e ancora a tarifa na realidade de mercado, enquanto a Conta Regulatória assegura neutralidade temporal e transparência._x000a_"/>
  </r>
  <r>
    <s v="ABRACE Energia"/>
    <x v="13"/>
    <s v="Inicialmente, cabe-nos salientar a influência dos contratos legados na definição da demanda a ser (re)contratada pelo mercado. Finalizados os contratos Malhas SE e NE, a Petrobras manterá relevante capacidade contratada através dos demais contratos legados. Contudo, não está claro como a capacidade contratada dos contratos legados, que obedecem a uma lógica de capacidade por gasoduto, serão adequados para o regime de entradas e saídas. Segundo a NTS:_x000a_“A metodologia utilizada considerou o cenário de mudanças nos GTAs Legados, o fim do Acordo de Redução de Flexibilidade “ARF” junto com a Petrobras e a situação de expectativa de contratação das térmicas para contratos anuais”_x000a_Tal metodologia não foi explicitada na documentação que acompanha a consulta pública. ABRACE Energia entende que os contratos legados devem ser preservados na sua essência: receita e capacidade contratada. Dito de outra forma, a adequação dos contratos, ou novos ARF, não podem ensejar redução de capacidade contratada à Petrobras. Ou seja, possíveis ociosidades nas capacidades contratados dos contratos legados que porventura existam NÃO podem ser repassadas ao mercado. Tal premissa é essencial para dimensionamento da demanda a ser contratada nos processos de oferta de capacidade._x000a_Outro aspecto relevante em relação ao dimensionamento da demanda é a perspectiva de despacho termelétrico considerado. Nota-se que as transportadoras construíram cenários “sem térmicas”, dado a finalização de alguns contratos (PPAs) das térmicas com o SIN. Este cenário, na visão da ABRACE Energia é inexistente. Está claro por relatos dos órgãos competentes (ONS e EPE) que o SIN necessitará do despacho térmico nos próximos anos para garantir a confiabilidade do sistema elétrico. Portanto, a projeção da demanda de gás para geração termelétrica não deve se basear nos contratos PPAs vigentes, mas sim na previsão de despacho emitido pelos órgãos competentes, dado a quantidade de usinas “merchant” que iniciarão o próximo ano._x000a_Por fim, conforme já exposto, causou-nos estranhamento a proposição de investimentos em ampliação do sistema sem a contraparte de contratação de demanda. Conforme já exposto, investimentos focados em ampliação de capacidade devem passar pelo processo de consulta pública para determinação da demanda e definição do benefício sistêmico._x000a_"/>
    <s v="A queda prevista para contratação de capacidade nos sistemas TAG e TBG pode ser, em grande medida, explicada pela finalização dos contratos legados, já que a capacidade ora contratada não seria integralmente recontratada. Trata-se de evidência relevante para que o regulador atue para a justa realocação das capacidades dos contratos legados vigentes de forma a não onerar o restante do mercado._x000a_Sob o aspecto da demanda termelétrica, a projeção deve considerar a melhor informação dos órgãos competentes, ONS e EPE. Trata-se da melhor informação disponível e não apenas considerar a expectativa de despacho com base nos contratos vigentes conforme proposto pelas transportadoras.  _x000a_Ademais, citamos a incoerência dos cenários de demanda constantes no Plano Coordenado colocado em consulta pública em relação ao considerado na proposta tarifária. Parece-nos haver uma distorção na demanda do Plano Coordenado para justificar novos investimentos, ao passo que essa demanda não é refletida na proposta tarifária. _x000a__x000a_"/>
  </r>
  <r>
    <m/>
    <x v="12"/>
    <s v="sistema elétrico. Portanto, a projeção da demanda de gás para geração termelétrica não deve se basear nos contratos PPAs vigentes, mas sim na previsão de despacho emitido pelos órgãos competentes, dado a quantidade de usinas “merchant” que iniciarão o próximo ano._x000a_Por fim, conforme já exposto, causou-nos estranhamento a proposição de investimentos em ampliação do sistema sem a contraparte de contratação de demanda. Conforme já exposto, investimentos focados em ampliação de capacidade devem passar pelo processo de consulta pública para determinação da demanda e definição do benefício sistêmico._x000a_"/>
    <m/>
  </r>
  <r>
    <s v="NORGAS S.A."/>
    <x v="13"/>
    <s v="Para os gasodutos não incluídos no conjunto dos Contratos Legados, o volume a ser considerado para efeito do cálculo das tarifas de transporte, será a média dos últimos 4 anos. As diferenças verificadas serão levadas a Conta Regulatória e compensadas no ano imediatamente posterior. Para tanto o balanço deverá considerar o período de 01/10 de um determinado ano até 30/09 do ano subsequente. _x000a_O volume a ser considerado na tarifa dos contratos legados (que ainda não venceram) deve refletir o compromisso de volume original da Petrobras – isto é, a cláusula de ship-or-pay dos contratos. _x000a_Os contratos legados devem ser respeitados em sua totalidade: não somente a receita, mas também o compromisso de volume (SoP), que era da Petrobras com as transportadoras.  Esse risco de volume não pode ser transferido para o mercado. _x000a_Qualquer ônus decorrente deste cálculo deve ser resolvido entre Petrobras e transportadoras – afinal, se trata de um risco privado assumido pela Petrobras junto a agentes privados (as transportadoras) através de compromissos particulares. Em outras palavras, o risco de volume em torno dos contratos legados não pode ser socializado com os demais usuários da malha de transporte. _x000a_A parcela dos legados ainda não finalizados, a tarifa não pode subir por conta da redução de demanda do mercado, porque a Petrobras deve manter seu compromisso de volume (SoP - ship or pay)._x000a_"/>
    <s v="A metodologia proposta diferencia adequadamente o tratamento dos gasodutos vinculados a contratos legados e dos gasodutos em regime de nova regulação._x000a_Nos ativos legados, a Petrobras assumiu contratualmente obrigações de ship-or-pay (SoP), que garantiam não apenas a receita, mas também o compromisso de volume mínimo. Esse risco de demanda foi integralmente precificado e remunerado ao longo da vigência dos contratos privados. Por isso, não é compatível com as boas práticas regulatórias socializar esse risco com os demais usuários do sistema de transporte: qualquer ônus decorrente deve ser resolvido entre Petrobras e transportadoras, no âmbito privado. Assim, assegura-se o respeito aos contratos e evita-se transferir para terceiros um risco que não assumiram._x000a_Para os ativos não abrangidos pelos contratos legados, a utilização da média dos volumes contratados nos últimos quatro anos garante previsibilidade e suaviza variações conjunturais, ao mesmo tempo em que preserva a aderência da tarifa à realidade de mercado. A compensação via Conta Regulatória reforça a neutralidade temporal, corrigindo eventuais desvios de forma transparente no ciclo seguinte._x000a_Essa solução respeita integralmente os contratos legados, protege os demais usuários contra riscos privados que não lhes cabem e, ao mesmo tempo, cria uma base tarifária justa, transparente e estável para o período regulatório_x000a_"/>
  </r>
  <r>
    <s v="Edge Comercialização S.A."/>
    <x v="13"/>
    <s v="Risco de Demanda Aplicável à BRA Existente: _x000a_Diferentemente da proposta apresentada pelas transportadoras, entende-se que eventuais frustrações de receita associadas à insuficiência de contratação em determinado dia não devem ser socializadas entre os demais carregadores."/>
    <s v="Justificativa inserida no anexo do e-mail enviado com informações complementares."/>
  </r>
  <r>
    <s v="CBIE Advisory "/>
    <x v="13"/>
    <s v="Consideramos que o período analisado no cenário de referência analisa períodos desatualizados, tendo em vista que nos outros cenários a base de dados analisada compreendia o período entre janeiro de 2023 e dezembro de 2024. Além disso, o período analisado em cenário de referência compreende limites inferiores de despacho termelétrico. "/>
    <s v="Assim como no caso da TBG, seria necessário considerar um período maior para mitigar efeitos isolados, no qual foi utilizado o período de 5 anos mais análise qualitativa do período futuro. _x000a_Adicionalmente, é necessário maior embasamento na taxa de crescimento considerada na demanda a partir de 2025 tendo em vista que a referência de 1,5% a.a. está abstrata, sem abertura da expectativa de despacho termelétrico e consumo industrial"/>
  </r>
  <r>
    <s v="CSN - COMPANHIA SIDERURGICA NACIONAL"/>
    <x v="13"/>
    <s v="idem item 44"/>
    <s v="idem item 45"/>
  </r>
  <r>
    <s v="ABIVIDRO - Associação Brasileira das Indústrias de Vidro"/>
    <x v="7"/>
    <s v="Contribuições:_x000a_A definição de como a Receita Máxima Permitida (RMP) será distribuída entre os pontos de entrada e as zonas de saída deve se basear em uma análise clara dos custos envolvidos, garantindo que ajustes ocorram apenas quando houver mudanças estruturais que realmente justifiquem alteração na alocação._x000a_Antes de qualquer decisão, é essencial que o processo seja conduzido de forma transparente e com ampla participação dos agentes do setor, permitindo que todas as contribuições sejam avaliadas. A atual proposta da CP 08/2025 demonstra que esse passo não foi adequadamente estruturado. O mais apropriado seria tratar esta consulta como uma etapa preliminar, a partir da qual a ANP pudesse elaborar uma proposta consolidada e harmonizada para ser submetida a uma consulta pública final. Essa abordagem reforça a previsibilidade tarifária, a segurança regulatória e o alinhamento aos princípios de transparência e participação social no setor._x000a_"/>
    <s v="Justificativa:_x000a_A alocação da Receita Máxima Permitida (RMP) entre pontos de entrada e zonas de saída deve refletir de forma justa o uso real dos ativos e respeitar o princípio de causalidade. A divisão proposta, com maior peso para os pontos de entrada, foge do que é usual em padrões internacionais, que normalmente buscam equilíbrio entre entrada e saída, salvo situações específicas._x000a_No caso dos investimentos, o critério também deve seguir a lógica do uso efetivo: recursos aplicados em instalações de entrada devem ser atribuídos à entrada e os destinados aos City Gates, à saída. Essa abordagem evita distorções, como subsídios cruzados entre diferentes partes do sistema, assegura transparência e previsibilidade tarifária e aproxima o modelo regulatório brasileiro das boas práticas internacionais._x000a_"/>
  </r>
  <r>
    <s v="ARM consultoria"/>
    <x v="7"/>
    <s v="A NTS e a TAG estão propondo a alocação de 70% (setenta por cento) para o conjunto de pontos de entrada e 30% (trinta por cento) para o conjunto das zonas de saída._x000a__x000a_Já a TBG está propondo a alocação de 60% (setenta por cento) para o conjunto de pontos de entrada e 40% (trinta por cento) para o conjunto das zonas de saída._x000a__x000a_Estas definições deveriam ser precedidas de uma análise de causalidade de custos, objetivando promover estabilidade ao longo do ciclo e revisões apenas ante mudanças estruturais, e já deveriam entrar num processo de consulta pública previamente analisado e deliberado._x000a__x000a_Essas e muitas outras questões envoltas nessa CP 08/2025 demonstram de forma clara que a ANP não estruturou adequadamente e previamente esse processo, impedindo a participação social, e o mais apropriado, seguindo os princípios constitucionais que regem o serviço público, seria a ANP considerar a CP 08/2025 como uma consulta prévia, trazendo, após analisadas as contribuições, uma proposta ordenada e harmonizada a uma definitiva consulta pública. _x000a_"/>
    <s v="Considerando as boas práticas internacionais como indica a resolução 03/2022 do Conselho Nacional de Política Energética – CNPE, a ANP deveria buscar uma alocação de custos entre ponto de entrada e de saída de 50%. Embora existam exceções, essa é uma tendencia nas regulações internacionais._x000a__x000a_Alocação na proporção 70% (setenta por cento) para o conjunto de pontos de entrada e 30% (trinta por cento) para o conjunto das zonas de saída como proposto pela NTS não é comum de se encontrar._x000a__x000a_No caso de alocação dos investimentos, normalmente no caso dos gasodutos 50% são alocados entre entrada e saída, ficando os investimentos nos pontos de entrada alocados na entrada e os City Gates alocados na saída. _x000a__x000a_O princípio de causalidade assegura neutralidade e evita subsídios cruzados entre pontos, alinhando tarifa e uso às boas práticas internacionais._x000a_"/>
  </r>
  <r>
    <s v="Abegás - Associação Brasileira das Empresas Distribuidoras de Gás Canalizado"/>
    <x v="7"/>
    <s v="A proposta de possível ponderação entre pontos de entrada e de saída (70% e 30%, respectivamente) deve ser precedida de realização de uma discussão ampla e transparente com os agentes de mercado."/>
    <s v="Alterações dessa natureza devem ser precedidas de estudos técnicos e de debate público aprofundado, de modo a evitar distorções regionais e a manutenção de assimetrias já verificadas entre transportadoras. A ausência de posicionamento prévio da ANP sobre as alternativas apresentadas reforça a necessidade de maior transparência e previsibilidade regulatória."/>
  </r>
  <r>
    <s v="Mitsui Gás e Energia do Brasil Ltda."/>
    <x v="7"/>
    <s v="70% na Entrada e 30% na Saída_x000a_"/>
    <s v="Nesse sentido, entendemos que as tarifas nesse ciclo possuem sua repartição entre 70% na entrada e 30% na saída para todas as transportadoras._x000a_"/>
  </r>
  <r>
    <s v="ASPACER E ANFACER"/>
    <x v="7"/>
    <s v="Sugere-se que a ANP exija da TAG a apresentação detalhada da metodologia de alocação da RMP entre pontos de entrada e saída, com fundamentação técnica que assegure isonomia entre os usuários e aderência ao art. 10 da Resolução ANP nº 15/2014."/>
    <s v="A forma de divisão da RMP impacta diretamente a estrutura tarifária e pode ensejar subsídios cruzados entre diferentes grupos de usuários. A ausência de transparência nos critérios de split dificulta a avaliação do equilíbrio econômico da tarifa e pode onerar consumidores industriais em determinadas regiões. A ANP deve exigir clareza metodológica e justificativas quantitativas que demonstrem que o split é proporcional ao uso efetivo da infraestrutura, garantindo justiça tarifária e previsibilidade aos agentes de mercado."/>
  </r>
  <r>
    <s v="Companhia de Gás do Estado de Mato Grosso do Sul - MSGÁS"/>
    <x v="7"/>
    <s v="A manutenção da alocação 70% Entrada e 30% Saída é essencial, principalment eà luz da padronização das regras de transporte, observadas as propostas dos demais transportadores. Ademais, qualquer mudança de direção necessita de uma regra de transição que garanta previsibilidade para os Usuários do serviço."/>
    <s v="A manutenção da alocação 70% Entrada e 30% Saída é essencial, principalment eà luz da padronização das regras de transporte, observadas as propostas dos demais transportadores. Ademais, qualquer mudança de direção necessita de uma regra de transição que garanta previsibilidade para os Usuários do serviço."/>
  </r>
  <r>
    <s v="3S Consultoria"/>
    <x v="7"/>
    <s v="NTS e TAG propõem 70/30 entre entrada e saída; a TBG sugere 60/40. Antes de fixar proporções, é recomendável uma análise de causalidade de custos, buscando estabilidade ao longo do ciclo e evitando revisões sem mudança estrutural. O tema deveria ter sido objeto de consulta prévia com proposta consolidada da ANP._x000a_"/>
    <s v="Boas práticas internacionais — e diretrizes do CNPE — apontam para alocações mais próximas de 50/50, ressalvadas particularidades. Divisões como 70/30 não são usuais. Em regra, investimentos de gasodutos tendem a ser compartilhados entre entrada e saída, com ativos de medição e city gates alocados na saída. O princípio de causalidade reduz subsídios cruzados e alinha sinal tarifário ao uso da rede._x000a_"/>
  </r>
  <r>
    <s v="ABRACE Energia"/>
    <x v="7"/>
    <s v="Sugerimos a manutenção da proporção adotada hoje de recuperação de 70% da receita máxima permitida na entrada e 30% na saída."/>
    <s v="Seria desejável que a ANP determinasse os encargos de capacidade para os pontos de entrada e saída de forma a garantir maior liquidez e adequada alocação de risco entre os carregadores de entrada e saída. Sob essa ótica, a ABRACE Energia reforça a acertada decisão tomada pela Agência em 2019, que adotou a proporção dos custos 70% na entrada e 30% na saída, tendo em vista que os carregadores de saída tendem a ter menor porte financeiro e, dessa forma, teriam maior custo na apresentação de garantias financeiras na contratação do transporte. A equalização ou reversão dessa proporção tem grande potencial em impor barreira ao acesso de carregadores de saída, em função das garantias contratuais exigidas. Ademais, os custos relativos à contratação da entrada são repassados aos consumidores finais, na contratação da molécula._x000a_As alterações de contratação de entrada, fruto de mudanças de disponibilidade do gás ou condições comerciais serão sanadas pela integração das áreas de mercado._x000a_"/>
  </r>
  <r>
    <s v="NORGAS S.A."/>
    <x v="7"/>
    <s v="A TAG esta propondo a alocação de 70% (setenta por cento) para o conjunto de pontos de entrada e 30% (trinta por cento) para o conjunto das zonas de saída._x000a_Estas definições deveriam ser precedidas de uma análise de causalidade de custos, objetivando promover estabilidade ao longo do ciclo e revisões apenas ante mudanças estruturais, e já deveriam entrar num processo de consulta pública previamente analisado e deliberado._x000a_Essas e muitas outras questões envoltas nessa CP 08/2025 demonstram de forma clara que a ANP não estruturou adequadamente e previamente esse processo, impedindo a participação social, e o mais apropriado, seguindo os princípios constitucionais que regem o serviço público, seria a ANP considerar a CP 08/2025 como uma consulta prévia, trazendo, após analisadas as contribuições, uma proposta ordenada e harmonizada a uma definitiva consulta pública. _x000a_"/>
    <s v="Considerando as boas práticas internacionais como indica a resolução 03/2022 do Conselho Nacional de Política Energética – CNPE, a ANP deveria buscar uma alocação de custos entre ponto de entrada e de saída de 50%. Embora existam exceções, essa é uma tendencia nas regulações internacionais._x000a_Alocação na proporção 70% (setenta por cento) para o conjunto de pontos de entrada e 30% (trinta por cento) para o conjunto das zonas de saída como proposto pela TAG não é comum de se encontrar._x000a_No caso de alocação dos investimentos, normalmente no caso dos gasodutos 50% são alocados entre entrada e saída, ficando os investimentos nos pontos de entrada alocados na entrada e os City Gates alocados na saída. _x000a_O princípio de causalidade assegura neutralidade e evita subsídios cruzados entre pontos, alinhando tarifa e uso às boas práticas internacionais._x000a_"/>
  </r>
  <r>
    <s v="ARM consultoria"/>
    <x v="8"/>
    <s v="No atual momento de abertura do mercado de gás nas regiões sul e sudeste do país, seria interessante um peso maior do componente postal na recuperação da Receita Máxima Permitida – RMP._x000a__x000a_Outra possibilidade seria manter a tarifa postal como regra; aplicar ajustes locacionais só quando houver restrição estrutural comprovada e necessidade de sinal econômico (ex.: expansão incremental), com critérios públicos de ativação/desativação._x000a__x000a_No quinquênio anterior a proposta das transportadoras foi:_x000a_- NTS: 20% locacional e 80% postal - sem indicação de um cronograma. _x000a_- TAG: 10% locacional e 90% postal – sem indicação de um cronograma._x000a_- TBG: indicação de um cronograma considerando, 20% locacional em 2020 e 2021, 30% locacional em 2022, 40% locacional em 2023 e a partir de 2024, 50% locacional e 50% postal sem previsão de ir a 100%._x000a__x000a_Embora na UE, os países membros estejam migrando para um fator 100% locacional (na Itália é 100% locacional desde 2007) aqui a migração de um sistema 100% postal para locacional deveria estar condicionado a uma maior competição e desconcentração de mercado. _x000a__x000a_A migração deveria ocorrer de forma gradual como ocorreu na Espanha. _x000a__x000a_Seria interessante a ANP considerar a possibilidade de um mecanismo de alteração automática de pontos de entrega e diferentes zonas de saída, sempre que não exista um congestionamento._x000a_"/>
    <s v="O modelo de entrada e saída, aplicado adequadamente, se demonstra como o mais equilibrado pois facilita a competição gás – gás. É utilizado em quase toda a União Europeia - UE. _x000a__x000a_Já o modelo postal vem sendo cada vez menos utilizado, no entanto numa fase de início de processo de abertura de mercado ele se encaixa melhor na medida em que é positivo para a competição gás – gás que no caso do Brasil, se reveste da maior importância na medida em que ainda existe uma grande concentração de mercado, em especial, nas regiões Sul e Sudeste._x000a_No entanto, esse modelo de tarifa postal requer um Gestor Técnico do Sistema de forma a mitigar o uso das redes e evitar congestionamento._x000a__x000a_A eleição entre o melhor modelo vai depender, dentre outros, do nível de congestão das redes. Maior congestão requer menor flexibilidade. Menor congestão possibilita maior flexibilidade._x000a_Na EU, se aplica o modelo de entrada – saída. Não existe, em geral, congestionamento e existe o desejo de abrir o mercado e estimular a competição Gás – Gás._x000a__x000a_O congestionamento de capacidade ocorre quando a demanda por capacidade excede à oferta e pode ser tanto contratual como física. _x000a__x000a_Na União Europeia, o gerenciamento do congestionamento da capacidade é considerado fundamental para assegurar a eficiência do uso e da maximização da capacidade das redes de gás natural, bem como da melhora do funcionamento do mercado como um todo. _x000a__x000a_Se define o congestionamento contratual para o transporte de gás natural, que corresponde a situação de impedimento contratual ao atendimento de demanda por capacidade, quando esta não se encontra plenamente utilizada. _x000a__x000a_É necessário adotar mecanismos de eliminação de congestionamento contratual nos pontos de entrada e de saída dos sistemas de transportem sempre que necessário. _x000a__x000a_Já a Lei n° 14.134/2021 estabelece em seu art. 33, dentre outras disposições, que cabe à ANP acompanhar o funcionamento do mercado de gás e adotar mecanismos de estímulo à eficiência e à competitividade e de redução da concentração na oferta de gás. _x000a__x000a_Nesse sentido, a adoção de mecanismos ou procedimentos para lidar com congestionamentos contratuais e físicos nas infraestruturas essenciais se alinha aos ditames legais na medida em que contribuem para o incremento da competitividade e da eficiência. _x000a_"/>
  </r>
  <r>
    <m/>
    <x v="12"/>
    <m/>
    <s v="Se define o congestionamento contratual para o transporte de gás natural, que corresponde a situação de impedimento contratual ao atendimento de demanda por capacidade, quando esta não se encontra plenamente utilizada. _x000a__x000a_É necessário adotar mecanismos de eliminação de congestionamento contratual nos pontos de entrada e de saída dos sistemas de transportem sempre que necessário. _x000a_"/>
  </r>
  <r>
    <s v="Mitsui Gás e Energia do Brasil Ltda."/>
    <x v="8"/>
    <s v="10% Locacional e 90% Postal"/>
    <s v="Estabelecer o percentual de 10% locacional e 90% postal, para evitar impactos tarifários imediatos, podem ser mantidos os percentuais praticados pelas transportadoras ou sugeridas regras de transição para convergir para um novo patamar de ponderação entre os fatores locacionais e postais._x000a_"/>
  </r>
  <r>
    <s v="ASPACER E ANFACER"/>
    <x v="8"/>
    <s v="Sugere-se que a ANP avalie com rigor a aplicação de metodologia predominantemente postal, como defendida pela TAG, verificando se esta não gera distorções locacionais relevantes e subsídios cruzados entre diferentes usuários do sistema."/>
    <s v="A aplicação de tarifa postal uniforme pode beneficiar consumidores em pontos distantes da malha em detrimento de usuários mais próximos às entradas, criando distorções de sinal econômico e penalizando setores industriais que demandam previsibilidade e aderência entre custo e distância percorrida pelo gás. A Resolução ANP nº 15/2014, art. 10, § 3º, prevê a possibilidade de diferenciação tarifária por localização, o que permite uma estrutura mais justa e eficiente. Recomenda-se que a ANP promova análise técnica detalhada, considerando alternativas híbridas (postal + locacional), que conciliem simplicidade tarifária com justiça econômica para diferentes perfis de consumidores."/>
  </r>
  <r>
    <s v="Companhia de Gás do Estado de Mato Grosso do Sul - MSGÁS"/>
    <x v="8"/>
    <s v="A Lei nº 14.134/2021 (Nova Lei do Gás) instituiu o modelo de contratação de capacidade de transporte pelo sistema Entrada-Saída, em substituição às modalidades anteriormente utilizadas, como postal ou ponto a ponto._x000a_Nesse modelo, a contratação da capacidade de movimentação da molécula de gás é segmentada entre pontos de entrada e pontos de saída do sistema, de forma que os ofertantes contratam capacidade para injetar gás na malha de transporte, enquanto os consumidores ou comercializadores contratam capacidade para retirar o gás._x000a_O regime de entrada e saída possibilita que os usuários da rede firmem contratos de capacidade de transporte de maneira independente para a injeção e a retirada do gás, o que favorece a liquidez das transações, estimula a concorrência e permite a formação de hubs de comercialização, alinhando o mercado brasileiro de gás natural às melhores práticas internacionais._x000a__x000a_A manutenção da metodologia atual 50% Postal e 50% CWD é uma medida de equilíbrio para os Usuários. E a alteração desejada não se justifica pela estabilidade tarifária que também se alcança na premissa atual. No caso da Msgás, a metodologia 100% CWD é mais vantajosa atualmente. De qualquer modo, qualquer alteração necessita de uma regra de transição que garanta previsibilidade para os Usuários do serviço."/>
    <s v="A Lei nº 14.134/2021 (Nova Lei do Gás) instituiu o modelo de contratação de capacidade de transporte pelo sistema Entrada-Saída, em substituição às modalidades anteriormente utilizadas, como postal ou ponto a ponto._x000a_Nesse modelo, a contratação da capacidade de movimentação da molécula de gás é segmentada entre pontos de entrada e pontos de saída do sistema, de forma que os ofertantes contratam capacidade para injetar gás na malha de transporte, enquanto os consumidores ou comercializadores contratam capacidade para retirar o gás._x000a_O regime de entrada e saída possibilita que os usuários da rede firmem contratos de capacidade de transporte de maneira independente para a injeção e a retirada do gás, o que favorece a liquidez das transações, estimula a concorrência e permite a formação de hubs de comercialização, alinhando o mercado brasileiro de gás natural às melhores práticas internacionais._x000a__x000a_A manutenção da metodologia atual 50% Postal e 50% CWD é uma medida de equilíbrio para os Usuários. E a alteração desejada não se justifica pela estabilidade tarifária que também se alcança na premissa atual. No caso da Msgás, a metodologia 100% CWD é mais vantajosa atualmente. De qualquer modo, qualquer alteração necessita de uma regra de transição que garanta previsibilidade para os Usuários do serviço."/>
  </r>
  <r>
    <s v="3S Consultoria"/>
    <x v="8"/>
    <s v="No estágio atual de abertura do mercado no Sul e Sudeste, recomenda-se maior peso do componente postal na recuperação da RMP ou, alternativamente, manter regra postal com ajustes locacionais apenas quando houver restrição estrutural comprovada e necessidade de sinal econômico (expansões incrementais), com critérios públicos de acionamento._x000a_Experiências recentes (NTS, TAG e TBG) indicam cronogramas distintos de locacional/postal. A migração de 100% postal para maior locacional deve ser gradual, condicionada à intensificação da competição e à menor concentração de mercado, à semelhança da transição espanhola. Avaliar mecanismo de alteração de pontos/zonas quando não houver congestionamento._x000a_"/>
    <s v="O modelo entrada–saída favorece a competição gás–gás e predomina na UE. Contudo, em mercados ainda concentrados, um componente postal mais robusto pode facilitar a transição. A escolha depende do grau de congestão: maior congestão exige menos flexibilidade; menor congestão permite ampliá-la. É fundamental adotar mecanismos para lidar com congestionamentos contratuais e físicos, em linha com a Lei nº 14.134/2021 (art. 33), promovendo eficiência e competição._x000a__x000a_"/>
  </r>
  <r>
    <s v="ABRACE Energia"/>
    <x v="8"/>
    <s v="Sugerimos a manutenção do regime atual que envolve um percentual de fator locacional e postal, este último com o objetivo de evitar discrepâncias tarifárias para aqueles pontos distantes do centro de carga."/>
    <s v="Em regimes postais, a tarifa é calculada de forma a recuperar o custo médio de utilização do sistema de transporte. Assim, todas as transações pagam a mesma tarifa de transporte, independentemente, do local em que o gás é injetado ou retirado. Segundo a ANP, na Nota Técnica nº 004/2016-SCM, de abril de 2016, este tipo de regime é normalmente aplicado em mercados nos quais prevalecem o conceito de universalização dos serviços, em que não há preocupação com a influência da sinalização de preços no processo concorrencial ou em mercados ultra maduros, nos quais novos investimentos têm importância marginal._x000a_Já em metodologias que envolvem fatores locacionais, a tarifa é calculada com base entre a distância onde o gás natural é injetado e retirado do sistema. Ainda, segundo a ANP, na nota técnica em comento, esse tipo de tarifação é recomendável para malhas de transporte com predominância de gasodutos longos e unidirecionais, sendo, contudo, de difícil aplicação para sistemas complexos, em que os fluxos contratuais não refletem fielmente os custos físicos._x000a_Assim, a conclusão da Agência, tendo em vista o estágio de maturidade do mercado brasileiro de gás natural e a necessidade de sinalizar de forma eficiente a utilização e os investimentos à rede de transporte, indica como mais adequado aplicar o fator locacional, estruturado em zonas. Sob essa ótica, a ABRACE Energia considera adequada essa recomendação com a ressalva de que sejam mantidos percentuais de fatores postais às tarifas, a partir de uma análise operacional do sistema de transporte brasileiro, de modo a mitigar os impactos tarifários para os pontos extremos do sistema de transporte e distantes do centro de carga._x000a_"/>
  </r>
  <r>
    <s v="NORGAS S.A."/>
    <x v="8"/>
    <s v="No atual momento de abertura do mercado de gás nas regiões nordeste e sudeste do país, seria interessante um peso maior do componente postal na recuperação da Receita Máxima Permitida – RMP._x000a_Outra possibilidade seria manter a tarifa postal como regra; aplicar ajustes locacionais só quando houver restrição estrutural comprovada e necessidade de sinal econômico (ex.: expansão incremental), com critérios públicos de ativação/desativação._x000a_A proposta  da TAG foi 10% locacional e 90% postal – sem indicação de um cronograma._x000a_Embora na UE, os países membros estejam migrando para um fator 100% locacional (na Itália é 100% locacional desde 2007) aqui a migração de um sistema 100% postal para locacional deveria estar condicionado a uma maior competição e desconcentração de mercado. _x000a_A migração deveria ocorrer de forma gradual como ocorreu na Espanha. _x000a_Seria interessante a ANP considerar a possibilidade de um mecanismo de alteração automática de pontos de entrega e diferentes zonas de saída, sempre que não exista um congestionamento._x000a_"/>
    <s v="O modelo de entrada e saída, aplicado adequadamente, se demonstra como o mais equilibrado pois facilita a competição gás – gás. É utilizado em quase toda a União Europeia - UE. _x000a_Já o modelo postal vem sendo cada vez menos utilizado, no entanto numa fase de início de processo de abertura de mercado ele se encaixa melhor na medida em que é positivo para a competição gás – gás que no caso do Brasil, se reveste da maior importância na medida em que ainda existe uma grande concentração de mercado, em especial, nas regiões Sul e Sudeste._x000a_No entanto, esse modelo de tarifa postal requer um Gestor Técnico do Sistema de forma a mitigar o uso das redes e evitar congestionamento._x000a_A eleição entre o melhor modelo vai depender, dentre outros, do nível de congestão das redes. Maior congestão requer menor flexibilidade. Menor congestão possibilita maior flexibilidade._x000a_Na EU, se aplica o modelo de entrada – saída. Não existe, em geral, congestionamento e existe o desejo de abrir o mercado e estimular a competição Gás – Gás._x000a_O congestionamento de capacidade ocorre quando a demanda por capacidade excede à oferta e pode ser tanto contratual como física. _x000a_Na União Europeia, o gerenciamento do congestionamento da capacidade é considerado fundamental para assegurar a eficiência do uso e da maximização da capacidade das redes de gás natural, bem como da melhora do funcionamento do mercado como um todo. _x000a_Se define o congestionamento contratual para o transporte de gás natural, que corresponde a situação de impedimento contratual ao atendimento de demanda por capacidade, quando esta não se encontra plenamente utilizada. _x000a_É necessário adotar mecanismos de eliminação de congestionamento contratual nos pontos de entrada e de saída dos sistemas de transportem sempre que necessário. _x000a_Já a Lei n° 14.134/2021 estabelece em seu art. 33, dentre outras disposições, que cabe à ANP acompanhar o funcionamento do mercado de gás e adotar mecanismos de estímulo à eficiência e à competitividade e de redução da concentração na oferta de gás. _x000a_Nesse sentido, a adoção de mecanismos ou procedimentos para lidar com congestionamentos contratuais e físicos nas infraestruturas essenciais se alinha aos ditames legais na medida em que contribuem para o incremento da competitividade e da eficiência. _x000a_"/>
  </r>
  <r>
    <m/>
    <x v="12"/>
    <m/>
    <s v="É necessário adotar mecanismos de eliminação de congestionamento contratual nos pontos de entrada e de saída dos sistemas de transportem sempre que necessário. _x000a_Já a Lei n° 14.134/2021 estabelece em seu art. 33, dentre outras disposições, que cabe à ANP acompanhar o funcionamento do mercado de gás e adotar mecanismos de estímulo à eficiência e à competitividade e de redução da concentração na oferta de gás. _x000a_Nesse sentido, a adoção de mecanismos ou procedimentos para lidar com congestionamentos contratuais e físicos nas infraestruturas essenciais se alinha aos ditames legais na medida em que contribuem para o incremento da competitividade e da eficiência. _x000a_"/>
  </r>
  <r>
    <s v="Edge Comercialização S.A."/>
    <x v="8"/>
    <s v="Propõe-se que a ANP conduza uma consulta pública específica ou audiência técnica focada na avaliação da alocação do modelo tarifário entre fatores postal e locacional."/>
    <s v="Justificativa inserida no anexo do e-mail enviado com informações complementares."/>
  </r>
  <r>
    <s v="PETROBRAS"/>
    <x v="9"/>
    <s v="Os descontos devem ser de 100%. As interconexões entre transportadoras não devem ser tarifadas, visando a formação de um mercado aberto e eficiente, com maior liquidez."/>
    <s v="As interconexões entre transportadoras não apresentam gargalos logísticos que justifiquem tecnicamente a aplicação de tarifas adicionais. A imposição de custos tarifários nessas interligações, sem fundamentação adequada, resulta em um efeito de pancaking tarifário que compromete a liquidez do mercado e reduz sua eficiência. Essa prática desestimula a livre movimentação do gás e dificulta a formação de um mercado integrado e competitivo."/>
  </r>
  <r>
    <s v="ASSOCIAÇÃO BRASILEIRA DE GERADORAS TERMELÉTRICAS - ABRAGET"/>
    <x v="9"/>
    <s v="Os descontos devem ser de 100%. As interconexões entre transportadoras não devem ser tarifadas, visando a formação de um mercado aberto e eficiente, com maior liquidez."/>
    <s v="As interconexões entre transportadoras não apresentam gargalos logísticos que justifiquem tecnicamente a aplicação de tarifas adicionais. A imposição de custos tarifários nessas interligações, sem fundamentação adequada, resulta em um efeito de pancaking tarifário que compromete a liquidez do mercado e reduz sua eficiência. Essa prática desestimula a livre movimentação do gás e dificulta a formação de um mercado integrado e competitivo."/>
  </r>
  <r>
    <s v="Companhia de Gás de Santa Catarina - SCGÁS"/>
    <x v="9"/>
    <s v="Deve haver alinhamento entre as transportadoras nos pontos de interconexão."/>
    <m/>
  </r>
  <r>
    <s v="Companhia de Gás do Espirito Santo - ES Gás"/>
    <x v="9"/>
    <s v="Propõe-se a exclusão das tarifas de interconexão como medida para ampliar o acesso à infraestrutura de transporte, promover concorrência e liquidez no mercado. A iniciativa viabiliza a expansão do gás para regiões com menor densidade de consumo e alto potencial de desenvolvimento."/>
    <s v="A exclusão das tarifas de interconexão representa uma medida estratégica para ampliar o acesso de novos agentes à infraestrutura de transporte de gás natural, permitindo o escoamento de gás de diferentes origens e promovendo maior concorrência no suprimento e liquidez ao mercado. A exclusão estimula diretamente o desenvolvimento da rede em áreas mais distantes do baricentro da carga, levando para a expansão do mercado em áreas que atualmente tenham menor densidade de consumo, porém com alto potencial de crescimento._x000a__x000a_Ao viabilizar a chegada de um gás mais competitivo e para novas localidades, cria-se um ambiente mais propício à implantação de projetos industriais, comerciais, residenciais e veiculares, fortalecendo a interiorização do energético e promovendo o desenvolvimento econômico e social de forma mais equilibrada. A medida também favorece o aproveitamento da infraestrutura existente, elevando o fator de carga dos gasodutos e gerando ganhos de eficiência sistêmica, com reflexos positivos para todos os usuários._x000a_"/>
  </r>
  <r>
    <s v="ABIVIDRO - Associação Brasileira das Indústrias de Vidro"/>
    <x v="9"/>
    <s v="Contribuições:_x000a_Para promover maior integração entre áreas de mercado e incentivar a concorrência, os descontos nas tarifas de interconexão devem ser padronizados sempre que comprovadamente pró-competitivos. A aplicação desses descontos deve garantir neutralidade entre agentes, transparência no processo e evitar qualquer forma de subsídio cruzado. A padronização contribui para um ambiente de mercado mais previsível, eficiente e integrado, beneficiando usuários e operadores de forma equilibrada._x000a_"/>
    <s v="Justificativa:_x000a_A ANP deve analisar com cuidado os efeitos da aplicação de um desconto padrão nas tarifas de interconexão para todas as transportadoras. Apesar de o transporte operar sob regime de autorização, a extensão da malha confere às transportadoras características de monopólio natural, em que uma única operadora executaria o serviço com maior eficiência e menor custo, eliminando a necessidade de tarifas de interconexão._x000a_Qualquer aumento na tarifa de conexão para compensar redução de fluxo em determinada malha pode ser repassado aos carregadores e, consequentemente, aos consumidores finais. Portanto, é essencial que a ANP avalie detalhadamente os impactos sobre eficiência, competitividade e modicidade tarifária, garantindo que custos adicionais não sejam indevidamente transferidos aos usuários._x000a_"/>
  </r>
  <r>
    <s v="ARM consultoria"/>
    <x v="9"/>
    <s v="As propostas das transportadoras para os descontos nas Tarifas de interconexão são as seguintes:_x000a_TBG: 50% _x000a_NTS: 90%_x000a_TAG: 95%_x000a__x000a_Em condições normais, o ideal seria padronizar o desconto para todos os pontos de interconexão em 95% (proposta TAG), visando uma maior integração entre áreas de mercado. _x000a__x000a_Assim, permitir descontos padronizados para interconexões sempre que sejam comprovadamente pró-concorrência, condicionados a neutralidade competitiva, transparência e ausência de subsídio cruzado. _x000a_"/>
    <s v="A ANP deveria avaliar os eventuais impactos na tarifa de transporte da TBG de uma tarifa de interconexão com desconto padrão para as 3 transportadoras igual a 95%._x000a__x000a_Embora no Brasil, o transporte seja uma atividade sob regime de autorização, ela tem uma característica de monopólio natural na extensão da malha. Dessa forma, uma única transportadora realizaria com maior eficiência e menor custo que diferentes transportadoras. Caso existisse uma única transportadora não existiria tarifa de interconexão entre elas._x000a__x000a_A proposta da TBG nesse momento, ao fixar em 50% a redução do desconto na tarifa de interconexão, tem como objetivo incrementar suas receitas com uma maior cobrança de tarifa de interconexão. Isso está motivado na previsão de redução do fluxo de gás boliviano (com consequente perda de receita). Se espera que para compensar a redução do fluxo de gás boliviano, ocorrerá o aumento do fluxo de gás da malha da NTS para a sua malha. Uma maior tarifa de conexão permite reduzir o impacto._x000a__x000a_No entanto, essa maior tarifa de conexão será paga pelo carregador que compensará esse gasto adicional no custo do gás. Cabe a ANP analisar em profundidade essa proposta da TBG. _x000a_"/>
  </r>
  <r>
    <s v="Abegás - Associação Brasileira das Empresas Distribuidoras de Gás Canalizado"/>
    <x v="9"/>
    <s v="Toda e qualquer modificação nas condições de interconexão entre transportadoras deve ser precedida de discussão técnica com os agentes do setor, dado seu impacto direto na atratividade dos pontos de entrada e na lógica econômica dos contratos de transporte. Recomenda-se, portanto, que a ANP conduza consulta pública específica ou realize audiência técnica voltada à avaliação dos critérios de desconto propostos, de modo a garantir isonomia entre as transportadoras e assegurar previsibilidade tarifária aos carregadores."/>
    <s v="Toda e qualquer modificação nas condições de interconexão entre transportadoras deve ser precedida de discussão técnica com os agentes do setor, dado seu impacto direto na atratividade dos pontos de entrada e na lógica econômica dos contratos de transporte. Recomenda-se, portanto, que a ANP conduza consulta pública específica ou realize audiência técnica voltada à avaliação dos critérios de desconto propostos, de modo a garantir isonomia entre as transportadoras e assegurar previsibilidade tarifária aos carregadores."/>
  </r>
  <r>
    <s v="Mitsui Gás e Energia do Brasil Ltda."/>
    <x v="9"/>
    <s v="95% de desconto_x000a_"/>
    <s v="Entendemos que 95% de desconto nas tarifas de interconexão poderia evitar empilhamentos tarifários importantes para que o gás trafegue entre os sistemas de transporte sem impactar severamente na competitividade._x000a_"/>
  </r>
  <r>
    <s v="ASPACER E ANFACER"/>
    <x v="9"/>
    <s v="Sugere-se que a ANP condicione a concessão de eventuais descontos nas tarifas de interconexão à comprovação de neutralidade econômica, garantindo que tais descontos não resultem em subsídios cruzados entre usuários ou em desequilíbrio tarifário."/>
    <s v="O art. 11 da Resolução ANP nº 15/2014 admite a aplicação de descontos nas tarifas de interconexão, desde que não onerem outros usuários. No entanto, a TAG não apresentou critérios objetivos que assegurem a neutralidade desses descontos. Caso aplicados de forma indiscriminada, podem distorcer o sinal econômico das tarifas, criar barreiras de entrada a novos agentes e privilegiar determinados usuários em detrimento de outros. É fundamental que a ANP estabeleça parâmetros claros, transparentes e auditáveis para a concessão desses descontos, assegurando isonomia e preservação da modicidade tarifária."/>
  </r>
  <r>
    <s v="Instituto Brasileiro de Petróleo e Gás"/>
    <x v="9"/>
    <s v="A visão do IBP é de que os descontos nas tarifas de interconexão devem ser de 100%. "/>
    <s v="As interconexões entre transportadoras não devem ser tarifadas, visando a formação de um mercado aberto e eficiente, com maior liquidez. Vale destacar que as interconexões entre transportadoras não apresentam gargalos logísticos que justifiquem, do ponto de vista técnico, a aplicação de tarifas adicionais. A imposição de custos tarifários nessas interligações, sem a devida fundamentação, resulta em um efeito de pancaking tarifário comprometendo os níveis de liquidez do mercado e reduzindo a sua eficiência. Tais custos resultam ainda em um desincentivo à livre movimentação do gás e dificulta a formação de um mercado mais integrado e competitivo."/>
  </r>
  <r>
    <s v="Companhia de Gás do Estado de Mato Grosso do Sul - MSGÁS"/>
    <x v="9"/>
    <s v="A proposta é absurda! Contraria todas as diretreizes de acesso universal ao Sistema de Transporte e redução das tarifas do gás. Não tem cabimento o empilhamento de tarifas, sendo que uma proposta no limite mínimo de 95% de desconto (ideal 100%) seria razoável para considerar eventuais custos de transação."/>
    <s v="A proposta é absurda! Contraria todas as diretreizes de acesso universal ao Sistema de Transporte e redução das tarifas do gás. Não tem cabimento o empilhamento de tarifas, sendo que uma proposta no limite mínimo de 95% de desconto (ideal 100%) seria razoável para considerar eventuais custos de transação."/>
  </r>
  <r>
    <s v="3S Consultoria"/>
    <x v="9"/>
    <s v="Propostas atuais: TBG 50%, NTS 90% e TAG 95%. Para estimular integração entre áreas de mercado e evitar barreiras, sugere-se padronizar descontos de interconexão em 95%, desde que comprovadamente pró-concorrência e sem subsídios cruzados, com transparência e neutralidade competitiva._x000a_"/>
    <s v="Embora o transporte opere sob autorizações, a malha apresenta características de monopólio natural ao longo de sua extensão. Se houvesse operador único, não existiriam tarifas de interconexão. A proposta de desconto menor (50%) visa mitigar perdas esperadas de receita por menor fluxo boliviano, mas transfere custo adicional ao carregador e, em última instância, ao preço do gás. A ANP deve avaliar impactos sistêmicos e pró-competitivos de um desconto uniforme de 95% entre as operadoras._x000a_"/>
  </r>
  <r>
    <s v="ABRACE Energia"/>
    <x v="9"/>
    <s v="Sugerimos que a ANP mantenha os descontos aplicados até o endereçamento de regulação específica para a integração entre áreas de mercado e das atribuições do gestor de área de mercado e de conciliação de receita entre transportadoras._x000a_A discussão de integração entre as áreas de mercado é elementar para mitigar aumentos tarifários decorrente do efeito de migração de capacidade contratada entre áreas de mercado. Tal efeito já pode ser verificado na proposta dos transportadores, em que há relevante aumento tarifário da TBG, em detrimento da NTS, dado a migração da entrada do gás da Bolívia para o Pré-sal._x000a_"/>
    <s v="Idealmente, o acesso ao transporte não deve ser dificultado por barreiras ou ausência de informações para contratar capacidade nos pontos que interconectam as redes operadas por diferentes transportadoras ou mesmo pela sobreposição de custos. Entretanto, reconhecemos os desafios relativos à transição a um ambiente concorrencial em uma perspectiva de mudança do modelo de alocação desta capacidade._x000a_A resolução destas questões, contudo, se faz urgente, pois, do contrário, postergará a diversidade da oferta e o surgimento da liquidez, tão necessária ao desenvolvimento das transações entre novos players. Neste sentido, há aquelas mudanças que dependem de regulação, por exemplo, a integração total das zonas de balanceamento e intercâmbio de receitas, decorrentes do acesso e operação integrados, mas também há aquelas melhorias contratuais pela decisão do regulador que podem beneficiar o mercado e promover liquidez._x000a_Os problemas advindos da recuperação de receita decorrente dos descontos nas interconexões transcendem, ao nosso ver, à definição de tais descontos, pelo contrário, remetem à ausência de uma visão integrada do transporte e da conciliação de receitas entre transportadoras, que impactam inclusive decisões de investimentos, cujo benefício será percebido pela área de mercado de capacidade adjacente àquela área que custeou o investimento._x000a_Assim, recomendamos que a ANP mantenha os descontos aplicados até o endereçamento de regulação específica para a integração entre áreas de mercado e das atribuições do gestor de área de mercado e de conciliação de receita entre transportadoras. Qualquer decisão de retirar os descontos nas interconexões devem resguardar os carregadores de possíveis empilhamentos tarifários._x000a_"/>
  </r>
  <r>
    <m/>
    <x v="12"/>
    <m/>
    <s v=" carregadores de possíveis empilhamentos tarifários._x000a_"/>
  </r>
  <r>
    <s v="NORGAS S.A."/>
    <x v="9"/>
    <s v="Em condições normais, o ideal seria padronizar o desconto para todos os pontos de interconexão a proposta da TAG é de 95% visando uma maior integração entre áreas de mercado. _x000a_Assim, permitir descontos padronizados para interconexões sempre que sejam comprovadamente pró-concorrência, condicionados a neutralidade competitiva, transparência e ausência de subsídio cruzado. _x000a_"/>
    <s v="Embora no Brasil, o transporte seja uma atividade sob regime de autorização, ela tem uma característica de monopólio natural na extensão da malha. Dessa forma, uma única transportadora realizaria com maior eficiência e menor custo que diferentes transportadoras. Caso existisse uma única transportadora não existiria tarifa de interconexão entre elas"/>
  </r>
  <r>
    <s v="Companhia de Gás de Santa Catarina - SCGÁS"/>
    <x v="10"/>
    <s v="Adoção do Índice Nacional de Preços ao Consumidor Amplo – IPCA, ou índice que venha a substituí-lo como padrão. "/>
    <s v="Seguir o definido na legislação vigente. "/>
  </r>
  <r>
    <s v="Companhia de Gás do Amazonas - Cigás"/>
    <x v="10"/>
    <s v="Adoção do Índice Nacional de Preços ao Consumidor Amplo – IPCA, ou índice que venha a substituí-lo como padrão. "/>
    <s v="Seguir o definido na legislação vigente."/>
  </r>
  <r>
    <s v="ABIVIDRO - Associação Brasileira das Indústrias de Vidro"/>
    <x v="10"/>
    <s v="Contribuições:_x000a_A atualização anual da Receita Máxima Permitida (RMP) deve ser feita por meio de um único índice oficial, como o IPCA, garantindo consistência e previsibilidade. Eventuais correções podem utilizar a metodologia de Custo Histórico Corrigido pela Inflação (CHCI), mas combinações que gerem dupla indexação devem ser evitadas, assegurando que os reajustes reflitam apenas a variação inflacionária e preservando a modicidade tarifária._x000a_"/>
    <s v="Justificativa_x000a_O uso do IGP-M para atualização monetária não é adequado, pois contraria a legislação vigente e pode inflar artificialmente a Receita Máxima Permitida (RMP). Recomenda-se padronizar o índice, utilizando apenas referências oficiais consistentes, como o IPCA, garantindo neutralidade, previsibilidade e modicidade tarifária._x000a_"/>
  </r>
  <r>
    <s v="Salomon Consultoria"/>
    <x v="10"/>
    <s v="Deverá utilizar o IPCA divulgado pelo IBGE como índice de correção monetária para promover o seu reajuste anual."/>
    <s v="A ANP deve definir e indicar critérios objetivos para tal reajuste, com a devida observância ao princípio da modicidade tarifária. "/>
  </r>
  <r>
    <s v="ARM consultoria"/>
    <x v="10"/>
    <s v="Adotar índice oficial único (IPCA) para a atualização anual e para eventual correção utilizando a metodologia de Custo Histórico Corrigido pela Inflação – CHCI. Vedar combinações que impliquem dupla indexação. "/>
    <s v="O uso de IGP-M na atualização monetária contraria o Decreto 10.712/2021 (art. 26, §8º) e eleva artificialmente a base (~16%); a padronização evita viés na BRA e na RMP. "/>
  </r>
  <r>
    <s v="Abegás - Associação Brasileira das Empresas Distribuidoras de Gás Canalizado"/>
    <x v="10"/>
    <s v="Adoção do Índice Nacional de Preços ao Consumidor Amplo – IPCA, ou índice que venha a substituí-lo como padrão."/>
    <s v="Seguir o definido na legislação vigente. "/>
  </r>
  <r>
    <s v="Mitsui Gás e Energia do Brasil Ltda."/>
    <x v="10"/>
    <s v="Preservadas a regras de atualização monetária dos contratos legados, sugerimos utilizar o IPCA para a parcela da tarifa que não deriva de tais contratos._x000a_"/>
    <s v="Resguardadas as regras dos contratos legados, as receitas deveriam ser atualizadas pelo IPCA de acordo com o disposto na legislação vigente, equiparando a atualização dos investimentos com as da receita, conforme § 6º, do Art. 6º-F do Decreto  que regulamenta a Lei do Gás.  Para a outorga da autorização, serão exigidos do interessado, sem prejuízo de outros requisitos, nos termos da regulação da ANP:_x000a_“II - adoção do Índice Nacional de Preços ao Consumidor Amplo – IPCA, ou índice que venha a substituí-lo, para o reajuste do valor de investimento durante o período de amortização”_x000a_"/>
  </r>
  <r>
    <s v="ASPACER E ANFACER"/>
    <x v="10"/>
    <s v="Sugere-se que a ANP substitua o IGP-M, atualmente utilizado pela TAG como indexador de atualização monetária, pelo IPCA ou outro índice menos volátil e mais aderente à estrutura de custos do setor de transporte de gás natural."/>
    <s v="A utilização do IGP-M como indexador provoca elevada volatilidade e desvios significativos em relação à dinâmica real de custos do setor, onerando de forma desproporcional os usuários. O IPCA, índice oficial de inflação utilizado pelo Banco Central, apresenta maior estabilidade e aderência ao comportamento da economia brasileira, proporcionando previsibilidade tarifária essencial para consumidores industriais. A adoção do IPCA, ou de índice alternativo de composição estável, contribui para a modicidade tarifária e reduz riscos de repasses inflacionários artificiais ao longo do ciclo tarifário."/>
  </r>
  <r>
    <s v="Âmbar Energia S.A. "/>
    <x v="10"/>
    <s v="i) Utilizar o saldo da conta regulatória para modicidade tarifária._x000a_ii) A proposta a ser aprovada pela ANP deve atender as diretrizes a serem aprovadas no contexto da CP ANP 05/2025 e do LRCAP de 2026."/>
    <s v="i) Redução da tarifa._x000a_ii) Ressalta-se que a proposta final depende ainda das diretrizes a serem aprovadas no contexto da CP ANP 05/2025 e do LRCAP de 2026."/>
  </r>
  <r>
    <s v="3S Consultoria"/>
    <x v="10"/>
    <s v="Adotar índice oficial único (IPCA) para atualização anual e para eventual correção pelo método de Custo Histórico Corrigido pela Inflação (CHCI), vedando combinações que resultem em dupla indexação._x000a_"/>
    <s v="A utilização do IGP-M contraria o Decreto nº 10.712/2021 (art. 26, §8º) e tende a inflar a base. A padronização no IPCA evita vieses na BRA e na RMP e reforça a transparência."/>
  </r>
  <r>
    <s v="ABRACE Energia"/>
    <x v="10"/>
    <s v="Sugerimos que a atualização monetária considere como parâmetro o IPCA, índice sugerido pela ANP para atualização da Base Regulatória de Ativos na Consulta Pública nº 5/2025."/>
    <s v="Sugerimos o IPCA por apresentar maior estabilidade e previsibilidade, em comparação a outros indicadores de preços._x000a_Sobre os ativos construídos pelos transportadores entre 2017-2025 (desvinculados dos contratos legados), somos contrários à atualização monetária da BRA pelo IGPM, mas sim pelo IPCA que é o índice oficial da inflação brasileira. Causa-nos estranheza o fato de os transportadores ignorarem a depreciação prevista nos contratos legados, mas utilizam como índice de atualização monetária prevista nestes contratos._x000a_"/>
  </r>
  <r>
    <s v="NORGAS S.A."/>
    <x v="10"/>
    <s v="Adotar índice oficial único (IPCA) para a atualização anual e para eventual correção utilizando a metodologia de Custo Histórico Corrigido pela Inflação – CHCI. Vedar combinações que impliquem dupla indexação. "/>
    <s v="O uso de IGP-M na atualização monetária contraria o Decreto 10.712/2021 (art. 26, §8º) e eleva artificialmente a base (~16%); a padronização evita viés na BRA e na RMP. _x000a_"/>
  </r>
  <r>
    <s v="PETROBRAS"/>
    <x v="0"/>
    <s v="O Custo Médio Ponderado de Capital (WACC, na sigla em inglês) — metodologia proposta pelas transportadoras para cálculo da taxa de retorno para remuneração de seus investimentos — foi fixado em 9,4% a.a., em termos reais, no âmbito da Consulta Pública ANP 08/2025. Entendemos que esta taxa se mostra muito elevada se comparada aos patamares praticados pelo mercado em setores com estruturas de risco semelhantes."/>
    <s v="WACC: 9,41% a.a. real, muito acima de outras referências de mercado. Abaixo, listamos algumas deliberações recentes relacionadas à distribuição de gás natural, distribuição de energia elétrica e transmissão de energia elétrica._x000a_•_x0009_Deliberação ARSESP Nº 1.630, de Janeiro/2025, para concessionárias de gás canalizado do Estado de São Paulo: 7,90% a.a. _x000a_•_x0009_Despacho ANEEL nº 882, de Março/2025, para ativos de distribuição de energia elétrica: 8,03% a.a. _x000a_•_x0009_Despacho ANEEL nº 882, de Março/2025, para ativos de transmissão de energia elétrica: 7,89 % a.a._x000a_Adicionalmente, apresentamos em anexo nota técnica com análise crítica e metodológica das taxas consideradas no custo médio ponderado de capital, a qual indica inconsistências, do ponto de vista tanto de aderência à bibliografia financeira como de práticas de mercado e de fontes e valores de referência comumente utilizados, nos seguintes parâmetros: (i) Taxa Livre de Risco (NTN-B); (ii) Prêmio de Risco de Mercado (PRM); e (iii) Estrutura de Capital (% Capital próprio e % Capital de terceiros)._x000a_Apresentamos, a seguir, uma simulação com ajuste de tais parâmetros a partir da modelagem proposta pelas transportadoras, que resultam em um WACC de 7% a.a., ao invés de 9,41% a.a.. _x000a_(A simulação e a nota técnica supracitadas serão enviadas por email)."/>
  </r>
  <r>
    <s v="Federação das Indústrias do Estado de São Paulo"/>
    <x v="0"/>
    <s v="A determinação do WACC  deve preceder o processo de determinação das tarifas, com uma consulta pública específica para este componente da Revisão Tarifária quinquenal._x000a__x000a_É necessário revisar o WACC ajustando corretamente seus elementos essenciais: a taxa livre de risco, o prêmio de risco de mercado e a composição da estrutura de capital. Essa atualização é crucial para que o indicador represente com precisão o risco envolvido no transporte de gás natural, evitando remunerações indevidas e respeitando o princípio da modicidade tarifária. _x000a_"/>
    <s v="De acordo com o princípio da modicidade tarifária, as tarifas devem considerar apenas os custos e a remuneração proporcionais aos riscos reais da atividade regulada. No caso do transporte de gás natural, essa atividade apresenta riscos  baixos.. Por isso, o custo de capital aplicável deve ser inferior ao da distribuição, que enfrenta riscos maiores ligados à variação de mercado e a concorrência com outros outros energéticos. _x000a__x000a_A proposta de WACC de 9,41% feita pelas transportadoras não condiz com a natureza da atividade nem com as referências regulatórias no Brasil e em outros países. Setores com perfil de risco similar, como o de transmissão de energia elétrica, apresentam taxas menores definidas por diversas agências reguladoras, com valores entre 7,8% e 8,71%._x000a_A aplicação de um WACC elevado, contraria os princípios da regulação eficiente e prejudicando a competitividade do gás natural no Brasil_x000a_"/>
  </r>
  <r>
    <s v="ASSOCIAÇÃO BRASILEIRA DE GERADORAS TERMELÉTRICAS - ABRAGET"/>
    <x v="0"/>
    <s v="WACC: 7%a.a."/>
    <s v="O Custo Médio Ponderado de Capital (CMPC), conhecido como WACC (Weighted Average Cost of Capital), proposto pela TBG em sua respectiva Nota Técnica, resulta em um valor de custo médio ponderado de capital de 9,41% ao ano em termos reais, aplicado nas projeções tarifárias contidas nesse documento para o período posterior a janeiro de 2026.  _x000a__x000a_A ABRAGET considera um WACC de 9,41% a.a. real, muito acima de outras referências de mercado. _x000a_A partir de uma análise crítica e metodológica das taxas consideradas no custo médio ponderado de capital, verificamos inconsistências, do ponto de vista tanto de aderência à bibliografia financeira como de práticas de mercado e de fontes e valores de referência comumente utilizados, nos seguintes parâmetros: (i) Taxa Livre de Risco (NTN-B); (ii) Prêmio de Risco de Mercado (PRM); e (iii) Estrutura de Capital (% Capital próprio e % Capital de terceiros)._x000a__x000a_Associados da ABRAGET realizaram simulações com ajuste de tais parâmetros a partir da modelagem proposta pelas transportadoras, que resultam em um WACC de 7% a.a., ao invés de 9,41% a.a. Mesmas conclusões foram observadas por estudos desenvolvidos pelo Conselho de Usuários da Malha de Transporte de Gás Natural – CdU._x000a_"/>
  </r>
  <r>
    <s v="Companhia de Gás de Santa Catarina - SCGÁS"/>
    <x v="0"/>
    <s v="1 - Efetuar revisão detalhada da nova taxa WACC_x000a_2 - Eliminar a proposta de “prêmio adicional” na taxa WACC_x000a_3 - Manter a periodicidade do cálculo da WACC conforme previsto na Ranp15._x000a_"/>
    <s v="Reavaliação da taxa WACC: Observa-se um crescimento de +26,9% no custo médio de capital, principalmente devido à reavaliação da taxa livre de risco que dobrou no período. Tal incremento em um cenário de queda na demanda de 17% não contribui para a modicidade tarifária, agravando ainda mais o cenário na medida em que onera o custo do transporte para o mercado, gerando uma “espiral da morte”, queda de mercado, aumento de tarifa, perda de competitividade, mais queda de mercado. Sugere-se que a ANP revise os cálculos apresentados pela TBG e avalie a pertinência dos incrementos de forma a considerar a realidade do mercado brasileiro e os impactos que tais revisões venham a ter sobre o mercado consumidor. Além disso, destaca-se que a atividade de transporte tem risco mínimo, pois os contratos exigem 100% da capacidade contratada como compromisso, o que elimina totalmente o risco de mercado, que fica totalmente com o produtor e com a distribuidora. Além disso, todos os contratos, seja de serviço de transporte, seja de conexão, exigem garantias elevadas, o que reforça a característica de atividade de baixo risco._x000a_Proposta TBG: criar um “prêmio adicional sobre o WACC” para investimentos em integração de rede, expansão ou projetos alinhados a metas climáticas. Resolução 15/2014: o cálculo do custo de capital deve se basear em metodologias reconhecidas (WACC), podendo a ANP aprovar alternativas, mas não há previsão de acréscimos discricionários ao WACC para tipos de projeto. Essa proposta gera uma incongruência pois introduz um incentivo não previsto, que pode elevar artificialmente tarifas._x000a_Proposta TBG: manter a taxa de retorno do capital próprio estável em toda a vida útil dos projetos, justificando previsibilidade para debêntures incentivadas._x000a_A Resolução 15/2014 prevê que a taxa de retorno (via WACC) deve ser calculada conforme condições de mercado, podendo ser revista pela ANP. Não há previsão de “congelamento” do custo do capital próprio por ciclo ou por ativo. Neste caso temos novamente uma incongruência, pois a proposta retira flexibilidade regulatória da ANP e cristaliza remuneração futura._x000a_"/>
  </r>
  <r>
    <m/>
    <x v="12"/>
    <m/>
    <s v="incentivadas._x000a_A Resolução 15/2014 prevê que a taxa de retorno (via WACC) deve ser calculada conforme condições de mercado, podendo ser revista pela ANP. Não há previsão de “congelamento” do custo do capital próprio por ciclo ou por ativo. Neste caso temos novamente uma incongruência, pois a proposta retira flexibilidade regulatória da ANP e cristaliza remuneração futura._x000a_"/>
  </r>
  <r>
    <s v="Zenergas Consultoria Empresarial em Energia e Regulação Ltda"/>
    <x v="0"/>
    <s v="Sugerimos a adoção para o cálculo do WACC  dos  seus parâmetros fundamentais: (1) Taxa Livre de Risco; (2) Prêmio de Risco de Mercado; e (3) Estrutura de Capital com metodologia coerente com a aplicada pela ANP para a TBG em 2019._x000a_De forma semelhante aos demais setores regulados de infraestrutura como a energia elétrica, distribuição de gás canalizado,  o WACC, deve representar o risco efetivo da atividade de transporte de gás natural, evitando remuneração excessiva e assegurando aderência ao princípio da modicidade tarifária._x000a_"/>
    <s v="O conceito de modicidade tarifária exige que na formação da tarifa  apenas custos e remuneração compatíveis com os riscos efetivamente incorridos na atividade regulada sejam reconhecidos pelo regulador. Nesses termos, é importante que o cálculo do WACC seja determinante para assegurar o equilíbrio entre a justa remuneração da transportadora e a proteção do usuário contra tarifas excessivas._x000a_A experiência internacional define a atividade de transporte como de baixo nível de risco dentro da cadeia de suprimento, pois opera sob o regime de Revenue Cap, em que o transportador não assume risco de demanda (volume), estando sua remuneração condicionada à disponibilidade, à eficiência operacional e ao cumprimento de parâmetros de qualidade. A modelagem aplicada implica risco regulatório e operacional limitado, razão pela qual o custo de capital aplicável deve ser inferior, por exemplo, ao da distribuição de gás canalizado , que absorve integralmente as variações de volume e de mercado._x000a_A taxa de remuneração proposta pelas transportadoras — da ordem de 9,41% — mostra-se incompatível com a natureza da atividade e com os padrões regulatórios nacionais e internacionais. Setores com risco semelhante adotam valores significativamente menores._x000a_A experiência regulatória nacional e internacional demonstra que o custo médio ponderado de capital aplicado às atividades de transporte e transmissão de energia elétrica — caracterizadas por riscos reduzidos, contratos de longo prazo e receitas previsíveis — é sistematicamente inferior ao praticado na distribuição. No caso do setor elétrico brasileiro, entre 2019 e 2024, a taxa WACC do segmento de transmissão ficou entre 0,2 e 0,4 p.p. abaixo daquela aplicada ao segmento de distribuição. Nesse período, a taxa WACC da transmissão variou entre 6,76% (menor observação) e 7,56% (maior valor do histórico)._x000a_Já no setor de gás canalizado, observa-se recorrente redução nas taxas de remuneração aprovadas pelas agências reguladoras estaduais, nos processos de revisão tarifária das distribuidoras que operam no regime price cap, a taxa mais recente aprovada na maior concessão de distribuição no Brasil, pela ARSESP (2025) foi de 7,90%, em termos reais, após impostos._x000a_Conduzida pela ANP, a revisão tarifária da TBG, realizada em 2019, resultou na taxa WACC aprovada de 7,25%, quando as taxas de remuneração nos Estados estavam entre 8,0 e 9,0% – ou seja, mais de 1,0 p.p. abaixo da distribuição, refletindo o risco baixo da atividade de transporte. A mesma metodologia aplicada para a TBG em 2019, se atualizada em seus parâmetros resultaria em WACC pouco superior a 5%._x000a_Conclui-se portanto, que sem entrar no mérito dos indicadores utilizados e das janelas temporais propostas, que a taxa de 9,41% proposta pelas transportadoras foge à razoabilidade regulatória, não guardando a adequada relação com o risco da atividade e com o cenário regulatório do segmento de gás canalizado, de modo que é necessária uma ação por parte da ANP, revisando e adequando os parâmetros apresentados nos cálculos pelas transportadoras ou mesmo atualizando a metodologia já aplicada em 2019 junto a TBG._x000a_"/>
  </r>
  <r>
    <m/>
    <x v="12"/>
    <m/>
    <s v="distribuição. Nesse período, a taxa WACC da transmissão variou entre 6,76% (menor observação) e 7,56% (maior valor do histórico)._x000a_Já no setor de gás canalizado, observa-se recorrente redução nas taxas de remuneração aprovadas pelas agências reguladoras estaduais, nos processos de revisão tarifária das distribuidoras que operam no regime price cap, a taxa mais recente aprovada na maior concessão de distribuição no Brasil, pela ARSESP (2025) foi de 7,90%, em termos reais, após impostos._x000a_Conduzida pela ANP, a revisão tarifária da TBG, realizada em 2019, resultou na taxa WACC aprovada de 7,25%, quando as taxas de remuneração nos Estados estavam entre 8,0 e 9,0% – ou seja, mais de 1,0 p.p. abaixo da distribuição, refletindo o risco baixo da atividade de transporte. A mesma metodologia aplicada para a TBG em 2019, se atualizada em seus parâmetros resultaria em WACC pouco superior a 5%._x000a_Conclui-se portanto, que sem entrar no mérito dos indicadores utilizados e das janelas temporais propostas, que a taxa de 9,41% proposta pelas transportadoras foge à razoabilidade regulatória, não guardando a adequada relação com o risco da atividade e com o cenário regulatório do segmento de gás canalizado, de modo que é necessária uma ação por parte da ANP, revisando e adequando os parâmetros apresentados nos cálculos pelas transportadoras ou mesmo atualizando a metodologia já aplicada em 2019 junto a TBG._x000a_"/>
  </r>
  <r>
    <s v="ABIVIDRO - Associação Brasileira das Indústrias de Vidro"/>
    <x v="0"/>
    <s v="Contribuição: _x000a_O WACC da TBG precisa ser revisado com rigor, garantindo calibração adequada de seus parâmetros: (i) Taxa Livre de Risco; (ii) Prêmio de Risco de Mercado; e (iii) Estrutura de Capital. A taxa atualmente proposta não reflete o baixo risco da atividade de transporte de gás natural, sem exposição ao risco de demanda, e vinculada apenas à disponibilidade e eficiência operacional._x000a_A fixação de custo de capital ao longo de todo o ciclo desconsidera variações macroeconômicas e mudanças no perfil de risco, podendo gerar remuneração excessiva. Tal prática é incompatível com padrões nacionais e internacionais, prejudicando a competitividade do gás natural e impactando negativamente o mercado consumidor._x000a_A ANP deve revisar os cálculos apresentados, ajustando o WACC para refletir de forma justa o risco real da atividade, proteger os usuários e assegurar tarifas compatíveis com a sustentabilidade da indústria brasileira._x000a_"/>
    <s v="Justificativa: _x000a_A taxa de 9,41% proposta pelas transportadoras é excessiva e incompatível com o risco efetivo do transporte de gás natural, contrariando o princípio da modicidade tarifária, que exige reconhecimento apenas de custos e remuneração compatíveis com os riscos efetivamente assumidos. Comparativos nacionais e internacionais indicam WACC significativamente inferiores: ANP – Revisão TBG (2019–2024): 7,25%; ARSESP (2025): 7,90%; AGEPAR (2024): 8,71%; ANEEL – Transmissão de Energia (mar/25): 7,8%; Argentina – Transporte de Gás (2025): 7,18%._x000a_Recomenda-se que a ANP revise os cálculos do WACC, ajustando a taxa para assegurar tarifas compatíveis com o risco real da atividade, proteger os usuários e garantir a competitividade do gás natural para a indústria brasileira._x000a_"/>
  </r>
  <r>
    <s v="Salomon Consultoria"/>
    <x v="0"/>
    <s v="O cálculo do WACC deve ser revisado a partir da adequada calibração de seus parâmetros fundamentais: (i) Taxa Livre de Risco; (ii) Prêmio de Risco de Mercado; e (iii) Estrutura de Capital._x000a_Essa revisão é indispensável para que o WACC represente de maneira fidedigna o risco efetivo da atividade de transporte de gás natural, evitando remuneração excessiva e assegurando aderência ao princípio da modicidade tarifária."/>
    <s v="O princípio da modicidade tarifária impõe que a tarifa reconheça apenas custos e remuneração compatíveis com os riscos efetivamente incorridos na atividade regulada. Nesse contexto, a fixação do WACC é elemento determinante para assegurar o equilíbrio entre a justa remuneração da transportadora e a proteção do usuário contra tarifas excessivas._x000a_A atividade de transporte apresenta baixo nível de risco dentro da cadeia de suprimento, pois opera sob o regime de Revenue Cap, em que o transportador não assume risco de demanda (volume), estando sua remuneração condicionada à disponibilidade, à eficiência operacional e ao cumprimento de parâmetros de qualidade. Esse modelo implica risco regulatório e operacional limitado, razão pela qual o custo de capital aplicável deve ser inferior, por exemplo, ao da distribuição, que absorve integralmente as variações de volume e de mercado._x000a_A taxa de remuneração proposta pelas transportadoras — da ordem de 9,41% — mostra-se incompatível com a natureza da atividade e com os padrões regulatórios nacionais e internacionais. Setores com risco semelhante adotam valores significativamente menores._x000a_A experiência regulatória nacional e internacional demonstra que o custo médio ponderado de capital aplicado às atividades de transporte e transmissão de energia elétrica — caracterizadas por riscos reduzidos, contratos de longo prazo e receitas previsíveis — é sistematicamente inferior ao praticado em distribuição. No caso do setor elétrico brasileiro, entre 2019 e 2024, a taxa WACC do segmento de transmissão ficou entre 0,2 e 0,4 p.p. abaixo daquela aplicada ao segmento de distribuição. Nesse período, a taxa WACC da transmissão variou entre 6,76% (menor observação) e 7,56% (maior valor do histórico)._x000a_Já no setor de gás canalizado, observa-se recorrente redução nas taxas de remuneração aprovadas pelas agências reguladoras estaduais, nos processos de revisão tarifária das distribuidoras que operam no regime price cap. As taxas mais recentes aprovadas foram: ARSESP (2025): 7,90%; AGEPAR (2024): 8,71%; ARSP (2025): 8,65%; SEDECTES-MG (2022): 8,71%. Todos os valores em termos reais, após impostos._x000a_Cabe ainda ressaltar que, no âmbito da revisão tarifária da TBG, realizada em 2019, a taxa WACC aprovada pela ANP foi de 7,25%, quando as taxas de remuneração nos Estados estavam entre 8,0 e 9,0% – ou seja, mais de 1,0 p.p. abaixo da distribuição, refletindo o risco baixo da atividade de transporte._x000a_Diante dessas constatações, e sem entrar no mérito dos indicadores utilizados e das janelas temporais propostas, fica evidente que a taxa de 9,41% proposta pelas transportadoras foge à razoabilidade regulatória, não guardando a adequada relação com o risco da atividade e com o cenário regulatório do segmento de gás canalizado, de modo que é necessário a revisão pela ANP dos cálculos pelas transportadoras."/>
  </r>
  <r>
    <m/>
    <x v="12"/>
    <m/>
    <s v="Já no setor de gás canalizado, observa-se recorrente redução nas taxas de remuneração aprovadas pelas agências reguladoras estaduais, nos processos de revisão tarifária das distribuidoras que operam no regime price cap. As taxas mais recentes aprovadas foram: ARSESP (2025): 7,90%; AGEPAR (2024): 8,71%; ARSP (2025): 8,65%; SEDECTES-MG (2022): 8,71%. Todos os valores em termos reais, após impostos._x000a_Cabe ainda ressaltar que, no âmbito da revisão tarifária da TBG, realizada em 2019, a taxa WACC aprovada pela ANP foi de 7,25%, quando as taxas de remuneração nos Estados estavam entre 8,0 e 9,0% – ou seja, mais de 1,0 p.p. abaixo da distribuição, refletindo o risco baixo da atividade de transporte._x000a_Diante dessas constatações, e sem entrar no mérito dos indicadores utilizados e das janelas temporais propostas, fica evidente que a taxa de 9,41% proposta pelas transportadoras foge à razoabilidade regulatória, não guardando a adequada relação com o risco da atividade e com o cenário regulatório do segmento de gás canalizado, de modo que é necessário a revisão pela ANP dos cálculos pelas transportadoras."/>
  </r>
  <r>
    <s v="ARM consultoria"/>
    <x v="0"/>
    <s v="O cálculo do WACC deve ser revisado a partir da adequada calibração de seus parâmetros fundamentais: (i) Taxa Livre de Risco; (ii) Prêmio de Risco de Mercado; e (iii) Estrutura de Capital._x000a__x000a_A revisão do WACC é indispensável para que ele represente de maneira correta o risco efetivo da atividade de transporte, evitando uma remuneração excessiva em linha com o princípio da modicidade tarifária._x000a_"/>
    <s v="O reconhecimento nas tarifas apenas de custos e remuneração compatíveis com os riscos efetivamente incorridos na atividade regulada são imprescindíveis para uma modicidade tarifária e a definição do WACC é um elemento determinante para assegurar que haja o equilíbrio entre a justa remuneração da transportadora e ao mesmo tempo, proteger o usuário dos serviços de transporte de tarifas excessivas. _x000a__x000a_A atividade de transporte é a que apresenta o menor nível de risco de toda a cadeia de suprimento, pois opera sob o regime de revenue cap, onde o transportador não assume risco de demanda (volume), em razão dos contratos tipo ship or pay, estando sua remuneração condicionada à disponibilidade, à eficiência operacional e ao cumprimento de parâmetros de qualidade o que implica num risco regulatório limitado, razão pela qual o custo de capital aplicável deve ser inferior, por exemplo, ao da distribuição, que absorve integralmente as variações de volume e de mercado._x000a__x000a_A taxa de remuneração proposta pelas transportadoras - 9,41% - se mostra incompatível com a natureza da atividade, bem como, com os padrões regulatórios nacionais e internacionais visto em atividades com risco semelhante onde se verifica taxas significativamente inferiores._x000a__x000a_Experiência regulatória nacional e internacional indicam custos médios ponderado de capital aplicado às atividades de transporte e transmissão de energia elétrica, significativamente inferiores_x000a_ao praticado em distribuição. Isso se observa, por exemplo, nos parâmetros definidos por diferentes agências reguladoras estaduais (ARSESP jan/2025: 7,90%; AGEPAR: 8,71%; ARSP: 8,65%; SEDECTES-MG: 8,71%), bem como na ANEEL para transmissão de energia elétrica (mar/2025: 7,8%) inferior ao de distribuição de E.E._x000a__x000a_A adoção de um WACC superestimado resulta em tarifas excessivamente elevadas, não compatíveis com o princípio da modicidade tarifária e com as boas práticas de regulação econômica, além de prejudicar a competitividade da cadeia do gás natural no país. Por essas razões, o WACC sugerido pelas transportadoras, não pode ser aceito pela ANP devendo ser revisto para se adequar a natureza e os riscos inerentes ao serviço de transporte de gás._x000a_"/>
  </r>
  <r>
    <m/>
    <x v="12"/>
    <m/>
    <s v="parâmetros definidos por diferentes agências reguladoras estaduais (ARSESP jan/2025: 7,90%; AGEPAR: 8,71%; ARSP: 8,65%; SEDECTES-MG: 8,71%), bem como na ANEEL para transmissão de energia elétrica (mar/2025: 7,8%) inferior ao de distribuição de E.E._x000a__x000a_A adoção de um WACC superestimado resulta em tarifas excessivamente elevadas, não compatíveis com o princípio da modicidade tarifária e com as boas práticas de regulação econômica, além de prejudicar a competitividade da cadeia do gás natural no país. Por essas razões, o WACC sugerido pelas transportadoras, não pode ser aceito pela ANP devendo ser revisto para se adequar a natureza e os riscos inerentes ao serviço de transporte de gás._x000a_"/>
  </r>
  <r>
    <s v="Abegás - Associação Brasileira das Empresas Distribuidoras de Gás Canalizado"/>
    <x v="0"/>
    <s v="A atividade de transporte, dentro da cadeia de suprimento do gás natural, é a que apresenta menor risco associado, o que deve ser refletido na taxa de remuneração aplicada. Ressalta-se que não há contrato que determine o valor da taxa, o que - conforme legislação vigente – deve ser definida pelo regulador. _x000a_A taxa de remuneração proposta pelas transportadoras de gás é considerada elevada, quando comparada a outras taxas determinadas por reguladores no Brasil e em segmentos com estruturas de risco de alguma forma comparáveis ou que sirvam de balizador. Neste sentido, importante salientar que o modelo regulatório de transporte (Revenue Cap) não incorpora risco de demanda, como o que se verifica na distribuição de Gás Natural em modelos determinados pelo regulador , exemplo o Price Cap. Portanto, sem riscos como este, não se justifica a apresentação, pelas transportadoras, de remuneração mais alta do que o praticado em outros elos da cadeia do gás natural canalizado, quando regulado, ou mesmo de outros setores de infraestrutura. _x000a_Com relação, a proposta de aplicação fixa da parcela do custo de capital próprio ao longo do período do projeto está em desacordo com as premissas que orientam o processo de revisão tarifária quinquenal do serviço de transporte de gás natural. No modelo regulatório vigente, baseado no regime de Revenue Cap, a metodologia tarifária prevê a reavaliação periódica de parâmetros econômico-financeiros, entre eles o custo de capital, com o objetivo de refletir as condições de mercado e o ambiente de risco vigentes a cada ciclo tarifário.  A fixação do custo de capital para todo o horizonte do projeto desconsidera as variações macroeconômicas e as mudanças no perfil de risco do setor ao longo do tempo, podendo resultar em uma remuneração inadequada do capital investido, considerando que não há respaldo contratual para uma taxa fixa. _x000a_Sugere-se que a ANP revise os cálculos apresentados pelas transportadoras e avalie a pertinência dos incrementos de forma a considerar a realidade do mercado brasileiro e os impactos que tais revisões venham a ter sobre o mercado consumidor."/>
    <s v="De modo geral, as tarifas de transporte e transmissão de energia elétrica apresentam WACC inferiores aos praticados na distribuição, o que indicaria para o serviço de transporte de gás natural uma taxa abaixo de 7,9%._x000a_O percentual de 9,41% proposto pela ATGas mostra-se desproporcional frente à natureza da atividade e aos riscos envolvidos no serviço de transporte de gás no Brasil. A comparação com referências regulatórias de taxas após impostos reforça essa incompatibilidade:_x000a_- ANP – Revisão TBG (2019–2024): 7,25%, com atualização aos atuais parâmetros econômicos, este índice seria 5,25% em 2025_x000a_- ANEEL – Distribuição de Energia Elétrica (mar/25): 8,03%_x000a_- ANEEL – Transmissão de Energia Elétrica (mar/25): 7,8%_x000a_- ARSESP – Distribuição de Gás (jan/25): 7,90%_x000a_- Argentina: 7,18% (2025 transporte)_x000a_A proposta de manter fixa a taxa de retorno do capital próprio ao longo de todo o projeto também contraria as premissas do modelo regulatório vigente, que prevê revisões tarifárias quinquenais para ajustar parâmetros econômico-financeiros conforme as condições de mercado e o risco setorial."/>
  </r>
  <r>
    <m/>
    <x v="12"/>
    <s v="investido, considerando que não há respaldo contratual para uma taxa fixa. _x000a_Sugere-se que a ANP revise os cálculos apresentados pelas transportadoras e avalie a pertinência dos incrementos de forma a considerar a realidade do mercado brasileiro e os impactos que tais revisões venham a ter sobre o mercado consumidor."/>
    <m/>
  </r>
  <r>
    <s v="Mitsui Gás e Energia do Brasil Ltda."/>
    <x v="0"/>
    <s v="Avaliar a relação risco retorno adequada da atividade econômica e do modelo regulatório aplicável ao serviço de transporte._x000a_"/>
    <s v="Em se tratando de WACC, entendemos que a taxa que remunera os investimentos deve representar o valor, mais próximo possível, da relação risco/retorno da atividade econômica desempenhada pelo empreendedor, dada uma estrutura da capital adequada. _x000a__x000a_Independente do patamar ou valor do WACC, depreendemos que o modelo proposto para as transportadoras de recuperação de receita máxima permitida deixa o risco de mercado com os carregadores, recalculando a tarifa média em caso de queda do volume transportado. Além disso existe a conta regulatória, mitigando assim o risco de demanda, e, portanto, o transportador teria uma receita garantida. _x000a__x000a_A título de exemplo, em 2025, as agências reguladoras do Estado de São Paulo e do Espírito Santo aprovaram taxas WACC para os serviços de distribuição nos respectivos Estados, em patamares inferiores aos propostos pelas transportadoras, no entanto, nos modelos regulatórios das concessionárias locais de gás canalizado o risco de mercado fica com as empresas e não é repassado aos usuários._x000a_"/>
  </r>
  <r>
    <s v="ASPACER E ANFACER"/>
    <x v="0"/>
    <s v="Sugere-se que a ANP reavalie criticamente o WACC proposto pela TBG para o ciclo tarifário 2026–2030, assegurando que os parâmetros utilizados (taxa livre de risco, prêmio de risco, beta e estrutura de capital) sejam compatíveis com o perfil de risco efetivo da transportadora e com as práticas regulatórias anteriores. Recomenda-se, ainda, que a ANP publique de forma transparente as memórias de cálculo do WACC, conforme previsto no art. 7º, II, da Resolução ANP nº 15/2014."/>
    <s v="A TBG apresenta propostas tarifárias alternativas (Original, Alternativa 01 e Alternativa 02) que partem de premissas distintas de remuneração do capital, mas sem detalhamento público suficiente sobre as premissas de risco adotadas. Cabe lembrar que, no primeiro ciclo regulatório, a ANP fixou o WACC em 7,25% reais, pós-impostos, em linha com o baixo risco regulatório e contratual da atividade. A elevação injustificada dessa taxa para o segundo ciclo pode resultar em sobre-remuneração dos ativos e em tarifas excessivamente onerosas aos consumidores. É imprescindível que a ANP alinhe o WACC ao risco setorial efetivo, evitando ganhos desproporcionais ao transportador e assegurando a modicidade tarifária, princípio consagrado no art. 8º da Lei nº 11.909/2009 e reafirmado pela Lei nº 14.134/2021."/>
  </r>
  <r>
    <s v="Âmbar Energia S.A. "/>
    <x v="0"/>
    <s v="Propõe-se o ajuste do valor apresentado para 7,25% a.a."/>
    <s v="O valor proposto de 9,41% a.a. está  acima do apresentado por  outras transportadoras e do que é até então aplicado."/>
  </r>
  <r>
    <s v="Instituto Brasileiro de Petróleo e Gás"/>
    <x v="0"/>
    <s v="O Custo Médio Ponderado de Capital (WACC, na sigla em inglês) — metodologia proposta pelas transportadoras para cálculo da taxa de retorno para remuneração de seus investimentos — foi fixado em 9,4% a.a., em termos reais, no âmbito da Consulta Pública ANP 08/2025. Entendemos que esta taxa se mostra muito elevada se comparada aos patamares praticados pelo mercado em setores com estruturas de risco semelhantes."/>
    <s v="Em uma comparação com setores de risco semelhante, como energia elétrica e saneamento, observa-se que o WACC proposto, de 9,4% a.a. em termos reais, encontra-se significativamente acima de referências observadas em outros setores regulados. A título de comparação, destacam-se deliberações recentes:_x000a_•_x0009_ARSESP nº 1.630/2025 – Concessionárias de gás canalizado em São Paulo: 7,90% a.a._x000a_•_x0009_Despacho ANEEL nº 882/2025 – Ativos de distribuição de energia elétrica: 8,03% a.a._x000a_•_x0009_Despacho ANEEL nº 882/2025 – Ativos de transmissão de energia elétrica: 7,89% a.a._x000a__x000a_O IBP também apresenta, conforme nota técnica anexa, considerações sobre a metodologia adotada para as taxas utilizadas no cálculo do custo médio ponderado de capital, apontando inconsistências quanto à aderência à literatura financeira, às práticas de mercado e às fontes e valores de referência usualmente empregados, especialmente nos seguintes parâmetros: (i) Taxa Livre de Risco (NTN-B); (ii) Prêmio de Risco de Mercado (PRM); e (iii) Estrutura de Capital (percentual de capital próprio e de capital de terceiros)._x000a__x000a_Além disso, é apresentada no material enviado em anexo pelo IBP via e-mail, uma simulação elaborada a partir de ajustes na modelagem proposta pela FGV, cujo resultado indica um WACC de 7% a.a._x000a__x000a_Além da simulação apresentada, vale destacar a importância de que a metodologia de cálculo do WACC utilize parâmetros que guardem relação entre o setor de referência adotado na metodologia e a realidade do mercado analisado._x000a__x000a_Assim, ao adotar como referência para o custo médio da dívida setores como energias renováveis alternativas ou ainda o setor de transporte, perde-se a coerência que deve existir entre a referência adotada e segmento de transporte de gás._x000a__x000a_Reforçamos, então que simulações a partir de um agente imparcial foram contratadas pelo Conselho de Usuários, para aprofundar essa avaliação._x000a__x000a_"/>
  </r>
  <r>
    <m/>
    <x v="12"/>
    <m/>
    <s v="relação entre o setor de referência adotado na metodologia e a realidade do mercado analisado._x000a__x000a_Assim, ao adotar como referência para o custo médio da dívida setores como energias renováveis alternativas ou ainda o setor de transporte, perde-se a coerência que deve existir entre a referência adotada e segmento de transporte de gás._x000a__x000a_Reforçamos, então que simulações a partir de um agente imparcial foram contratadas pelo Conselho de Usuários, para aprofundar essa avaliação._x000a__x000a_"/>
  </r>
  <r>
    <s v="3S Consultoria"/>
    <x v="0"/>
    <s v="Propõe-se revisar o WACC a partir da calibração apropriada de seus pilares: (i) taxa livre de risco; (ii) prêmio de risco de mercado; e (iii) estrutura-alvo de capital. _x000a_O objetivo é fazer com que a taxa de remuneração retrate o risco efetivo da atividade de transporte e evite sobre pagamento, resguardando o princípio da modicidade tarifária._x000a_"/>
    <s v="A tarifa deve refletir apenas custos e remuneração compatíveis com os riscos realmente assumidos na atividade regulada. No transporte, esses riscos são inferiores aos de outras etapas da cadeia porque vigora um regime de revenue cap com contratos ship-or-pay: não há exposição direta ao volume; a receita depende de disponibilidade, desempenho operacional e padrões de qualidade. Esse desenho limita o risco regulatório e, por consequência, o custo de capital aplicável deve ser mais baixo do que, por exemplo, na distribuição, que suporta integralmente oscilações de mercado._x000a_A taxa de 9,41% proposta pelas transportadoras não guarda coerência com a natureza do negócio nem com práticas regulatórias no Brasil e no exterior, onde, para atividades de risco similar (transporte e transmissão), observam-se WACCs inferiores aos de distribuição. Parâmetros recentemente fixados por entes reguladores nacionais e estaduais apontam nessa direção._x000a_Um WACC superestimado encarece desnecessariamente as tarifas, fere a modicidade e reduz a competitividade do gás natural. Assim, a ANP deve reavaliar a taxa sugerida, calibrando-a à realidade de risco do transporte._x000a__x000a_"/>
  </r>
  <r>
    <s v="ABRACE Energia"/>
    <x v="0"/>
    <s v="Estrutura de Capital: o objetivo da regulação de um monopólio natural é incentivar a empresa monopolista a buscar a máxima eficiência possível, mantendo uma rentabilidade atrativa para seu negócio. Assim, a utilização dos parâmetros da própria empresa aproximaria o método de tarifação à regulação por custo de serviço, metodologia amplamente questionada pela literatura por não fornecer os estímulos necessários à eficiência e produtividade. Numa atividade de capital intensivo e baixo risco, é natural, e mesmo incentivado, que a alavancagem seja superior à 40%, o que corrobora com a análise dos perfis das transportadoras, as quais apresentam, de forma geral, elevada alavancagem. Sob essa ótica, sugerimos que a ANP adote estrutura de capital semelhante às empresas do setor, da ordem de 55% de endividamento (capital de terceiros) e 45% de capital próprio. Essa estrutura está mais aderente às práticas regulatórias e a própria estrutura de capital das transportadoras. TAG e NTS tem alavancagem superior a 90%._x000a_Taxa Livre de Risco: a série de 20 anos proposta pelas transportadoras tende a buscar um período de alta da NTN-B, sugerimos, portanto, utilizar o período adotado pela Aneel, de 10 anos, resultando em um valor de 5,32%._x000a_Para os parâmetros do beta e prêmio de risco de mercado sugeridos manter as propostas da ATGás, as quais:_x000a_β (desalavancado): 0,58_x000a_Prêmio de risco de mercado:  6,93%_x000a_Utilizando estes parâmetros, o custo de capital próprio seria de 12,58%_x000a_Custo de capital de terceiros: para o custo da dívida, sugerimos utilizar como base o custo médio das debêntures emitidas no setor de gás. A proposta da ATGás inclui as debêntures emitidas por diversos setores, o que eleva o custo de captação, já que considera setores de maior risco. Além disso, sugerimos utilizar o custo de emissão de debêntures das próprias transportadoras. A NTS, por exemplo, teve um custo de 0,40%. Assim, propomos que seja adotado para o custo final da dívida, descontado o imposto de renda, o valor de 3,99% para todas as transportadoras._x000a_Utilizando a estrutura de capital proposta, a taxa WACC seria, então, 7,85%._x000a_"/>
    <s v="Em setores intensivos em capital e regulados, como é o caso do transporte de gás, o Custo Médio Ponderado de Capital, taxa que remunerará o transportador pela base de ativos investidos é uma das variáveis mais importantes na análise tarifária. Portanto, é importante a atuação do regulador em ponderar corretamente o cálculo, a fim de garantir que o retorno traduza adequadamente os riscos envolvidos no serviço prestado. Isto posto, a taxa de retorno de 9,41% a.a., em termos reais, proposta pelas transportadoras, na visão da ABRACE Energia, não traduz adequadamente o risco na prestação do serviço de transporte, principalmente em um regime de Revenue Cap._x000a_Esse argumento pode ser corroborado pela análise de benchmarking setorial, a partir das taxas recentemente aprovadas por um conjunto de reguladores de setores com estruturas de risco compatíveis, como o segmento de distribuição de gás natural e do setor elétrico brasileiro, as quais:_x000a_i._x0009_Deliberação ARSESP Nº 1.630, de janeiro/2025, para concessionárias de gás canalizado do Estado de São Paulo: 7,90% a.a._x000a_ii._x0009_Despacho ANEEL nº 882, de março/2025, para ativos de distribuição de energia elétrica: 8,03% a.a._x000a_iii._x0009_Despacho ANEEL nº 882, de março/2025, para ativos de transmissão de energia elétrica: 7,89 % a.a._x000a_Ademais, importa mencionar que as propostas diferem entre as próprias transportadoras. Por exemplo, enquanto a TAG, NTS e TBG propuseram uma taxa WACC de 9,41% a.a., em termos reais, a TSB e GOM propuseram um valor significativamente menor, mais alinhado às práticas setoriais e ao valor atualmente praticado de7,25% a.a., em termos reais. Tal fato evidencia a sobrevalorização da proposta das três transportadoras, sem qualquer razão aparente._x000a_A argumentação de que o transporte de gás natural apresenta maior risco que os demais segmentos citados pelo fato de ser regime de autorização (e não concessão) não se sustenta, uma vez que os investimentos devem passar por rito regulatório, a fim de vinculá-los à demanda que os viabilizarão. O regime de autorização ainda permite que o transportador opere, realize investimento, sem prazo final, o que poderia aumentar a expectativa de remuneração no longo prazo._x000a_Nesta acepção, a fim de apresentarmos à ANP uma proposta alternativa, a ABRACE Energia junto com outras associações que compõem o Conselho de Usuários do Sistema de Transporte (CdU), contratou consultoria especializada que demonstra que os parâmetros adotados pelas transportadoras TAG, NTS e TBG não seguiram as melhores práticas regulatórias, resultando em uma taxa inadequada à remuneração dos ativos, o que fere à modicidade tarifária, um equilíbrio que deve ser buscado pela ANP._x000a_Por fim, cabe mencionar que não refutamos a proposta de utilização da letra do Tesouro para determinação da taxa livre de riscos do Brasil, contudo é necessário adequação de parâmetros que melhor reflita a remuneração justa da atividade de transporte de gás: estrutura de capital condizente com setores similares e com a alavancagem dos próprios transportadores, janela temporal do NTN-B de 10 anos (em linha com o que foi aprovado pela ANEEL), custo de debêntures do setor de gás natural._x000a_"/>
  </r>
  <r>
    <m/>
    <x v="12"/>
    <s v="que eleva o custo de captação, já que considera setores de maior risco. Além disso, sugerimos utilizar o custo de emissão de debêntures das próprias transportadoras. A NTS, por exemplo, teve um custo de 0,40%. Assim, propomos que seja adotado para o custo final da dívida, descontado o imposto de renda, o valor de 3,99% para todas as transportadoras._x000a_Utilizando a estrutura de capital proposta, a taxa WACC seria, então, 7,85%._x000a_"/>
    <s v="transportadoras, sem qualquer razão aparente._x000a_A argumentação de que o transporte de gás natural apresenta maior risco que os demais segmentos citados pelo fato de ser regime de autorização (e não concessão) não se sustenta, uma vez que os investimentos devem passar por rito regulatório, a fim de vinculá-los à demanda que os viabilizarão. O regime de autorização ainda permite que o transportador opere, realize investimento, sem prazo final, o que poderia aumentar a expectativa de remuneração no longo prazo._x000a_Nesta acepção, a fim de apresentarmos à ANP uma proposta alternativa, a ABRACE Energia junto com outras associações que compõem o Conselho de Usuários do Sistema de Transporte (CdU), contratou consultoria especializada que demonstra que os parâmetros adotados pelas transportadoras TAG, NTS e TBG não seguiram as melhores práticas regulatórias, resultando em uma taxa inadequada à remuneração dos ativos, o que fere à modicidade tarifária, um equilíbrio que deve ser buscado pela ANP._x000a_Por fim, cabe mencionar que não refutamos a proposta de utilização da letra do Tesouro para determinação da taxa livre de riscos do Brasil, contudo é necessário adequação de parâmetros que melhor reflita a remuneração justa da atividade de transporte de gás: estrutura de capital condizente com setores similares e com a alavancagem dos próprios transportadores, janela temporal do NTN-B de 10 anos (em linha com o que foi aprovado pela ANEEL), custo de debêntures do setor de gás natural._x000a_"/>
  </r>
  <r>
    <s v="CBIE Advisory "/>
    <x v="0"/>
    <s v="A TBG, TAG e NTS utilizam a mesma taxa de desconto em seus modelos de fluxo de caixa descontado, marcando 9,41%. Consideramos o número está elevado considerando a metodologia apresentada no cômputo do WACC durante o 1º Ciclo Regulatório realizado pela TBG. Estimativas da CBIE Advisory apontam para uma taxa de retorno da ordem de 7,91%"/>
    <s v="Consideramos ser necessário revisão das principais premissas utilizadas na construção do WACC Regulatório da taxa de referência da ATGás, principalmente no que diz respeito a Taxa Livre de Risco e remuneração de debentures. Distorções no WACC regulatório possuem impactos sensíveis sobre as tarifas de transporte e, consequentemente, sobre os preços de gás aos consumidores finais. "/>
  </r>
  <r>
    <s v="CSN - COMPANHIA SIDERURGICA NACIONAL"/>
    <x v="0"/>
    <s v="idem 30"/>
    <s v="idem 31"/>
  </r>
  <r>
    <s v="PETROBRAS"/>
    <x v="1"/>
    <s v="O conceito de BRA BLINDADA, apresentado nas Notas Técnicas da BRA, deve ser reavaliado."/>
    <s v="BRA Blindada: As Notas Técnicas da BRA introduzem o conceito de 'BRA Blindada', alegando que esse modelo encontra precedentes em outros segmentos regulados no Brasil, como a distribuição de gás natural e a transmissão de energia elétrica. No entanto, ao analisar os códigos tarifários europeus — que estruturam a precificação do transporte de gás natural com base em modelos de entrada e saída (entry-exit) — não identificamos conceito semelhante. _x000a_Adicionalmente, é importante destacar que a governança sobre decisões de investimento no setor elétrico brasileiro é substancialmente distinta daquela aplicada ao setor de transporte de gás natural. No setor elétrico, há maior institucionalização de processos, com planejamento centralizado pela EPE, participação do CNPE e mecanismos de leilões públicos que conferem previsibilidade e controle social. Já no setor de transporte de gás, as decisões de investimento são predominantemente privadas, com menor grau de coordenação e transparência, o que torna inadequada qualquer analogia direta entre os dois setores no contexto tarifário._x000a_Diante disso, sugerimos à ANP que avalie criticamente a pertinência da aplicação do conceito de BRA Blindada e sua interpretação pelas transportadoras, considerando os impactos sobre a eficiência do mercado, a previsibilidade tarifária e a harmonização com práticas internacionais._x000a_"/>
  </r>
  <r>
    <s v="Federação das Indústrias do Estado de São Paulo"/>
    <x v="1"/>
    <s v="Na determinação da Base Regulatória de Ativos inicial do novo ciclo, é fundamental reconhecer a depreciação econômica já incorrida sob o regime anterior, permitindo a remuneração apenas do valor residual ainda não recuperado, ao longo da vida útil remanescente dos ativos. No entanto, as propostas apresentadas na Consulta Pública nº 08/2025 desrespeitam esse critério ao preverem nova remuneração para ativos já amortizados, o que fere os princípios da modicidade e da eficiência._x000a_Também os novos investimentos só devem ser incorporados à BRA após entrarem efetivamente em operação, com depreciação baseada na vida útil regulatória da respectiva classe de ativo, sem voltar a contabilizá-los  feitas  em depreciações anteriores. _x000a__x000a_Além disso, qualquer novo ativo só pode ser adicionado à BRA mediante comprovação técnica e contábil de sua necessidade e prudência, respaldada por auditoria independente que valide sua existência física, condição operacional, vida útil e conformidade com as normas da ANP._x000a_Recomenda-se que a ANP realize auditoria completa da Base Regulatória de Ativos (BRA) proposta pelas transportadoras, com conciliação físico-contábil-regulatória. Essa análise deve considerar o valor residual econômico dos ativos remanescentes dos contratos legados, cuja recuperação e remuneração já ocorreram durante a vigência contratual, de modo a evitar dupla contabilização e garantir aderência aos princípios da modicidade tarifária e da eficiência._x000a__x000a_Por fim, a adoção de uma contabilidade regulatória padronizada, transparente e sujeita a revisões públicas é fundamental para evitar a dupla remuneração de ativos, reforçar a segurança jurídica e assegurar tarifas justas e equilibradas para o mercado e os consumidores._x000a_"/>
    <s v="Na audiência pública realizada pela Comissão de Infraestrutura do Senado em 24/09/2025, foi debatido o impacto da Consulta Pública ANP nº 08/2025. Na ocasião, a Petrobras — única carregadora dos Contratos Legados — destacou que mais de 90% dos ativos das Malhas Sudeste e Nordeste já foram amortizados. Segundo a empresa, conhecedora dos detalhes dos contratos, as propostas apresentadas pelas transportadoras ignoraram a depreciação já ocorrida, contrariando a lógica econômica dos contratos e infringindo o artigo 6º, §3º, da Resolução ANP nº 15/2014, que rege a atual revisão tarifária._x000a_A própria ANP, ao publicar as memórias de cálculo dos contratos, por pressão do mercado, já demonstrou o histórico de recuperação dos ativos, o qual deve ser respeitado na definição da BRA. Ignorar esse passado compromete a coerência regulatória pode levar à duplicidade de remuneração , o que fere o princípio da modicidade tarifária._x000a__x000a_Enquanto a Petrobras estima que a BRA econômica das Malhas Sudeste e Nordeste somadas esteja em torno de R$ 600 milhões, a proposta atualmente em consulta pública apresenta um valor inflado, próximo de R$ 8,9 bilhões, resultado da reinclusão indevida de depreciações já reconhecidas anteriormente em tarifa._x000a__x000a_Por isso, recomenda-se que: (i) a BRA inicial reflita apenas o valor residual econômico não recuperado; (ii) novos investimentos sejam remunerados somente após o comissionamento, com base na vida útil regulatória; (iii) haja transparência e auditabilidade, separando os ativos legados dos novos para facilitar a fiscalização; e (iv) os incentivos sejam alinhados para evitar a sobrevalorização dos ativos legados e a recuperação antecipada de novos investimentos, promovendo equilíbrio econômico e justa distribuição de riscos entre transportadoras e usuários."/>
  </r>
  <r>
    <m/>
    <x v="12"/>
    <s v="tarifas justas e equilibradas para o mercado e os consumidores."/>
    <s v="recuperação antecipada de novos investimentos, promovendo equilíbrio econômico e justa distribuição de riscos entre transportadoras e usuários."/>
  </r>
  <r>
    <s v="ASSOCIAÇÃO BRASILEIRA DE GERADORAS TERMELÉTRICAS - ABRAGET"/>
    <x v="1"/>
    <s v="A proposta das transportadoras não atende à regulação vigente da ANP, uma vez que ignora a depreciação e amortização havidas até o momento, conforme previsto no art. 6º, §§ 3º da RANP 15/2014, ao considerar critérios contábeis como referência de depreciação regulatória aplicada à tarifa original. Tais critérios não guardam coerência com o racional econômico original e não representam a depreciação e amortização havidas até o momento._x000a__x000a_a)_x0009_Consideramos que a quantificação da BRA proposta pelas transportadoras deve incorporar a depreciação regulatória e a amortização havida até o momento, em consonância com o racional econômico original previsto nas memórias de cálculo das tarifas dos contratos legados que foram aprovadas pela ANP, em particular as premissas de valor residual econômico consideradas. _x000a__x000a_b)_x0009_Não obstante a discordância em relação à adoção da metodologia CHCI, por não considerar a depreciação regulatória e a amortização havida até o momento, caso seja adotada a metodologia CHCI, a correção da inflação da BRA deve se dar pelo IPCA, em linha com o Decreto nº 12.153, de 27 de agosto de 2024._x000a__x000a_c)_x0009_O conceito de BRA BLINDADA, apresentado nas Notas Técnicas da BRA, deve ser reavaliado._x000a_"/>
    <s v="sugerimos que a ANP avalie a pertinência da aplicação do conceito de BRA Blindada e sua interpretação pelas transportadoras, considerando os impactos sobre a eficiência do mercado, a previsibilidade tarifária e a harmonização com práticas internacionais."/>
  </r>
  <r>
    <s v="Companhia de Gás de Santa Catarina - SCGÁS"/>
    <x v="1"/>
    <s v="Para a definição da Base Regulatória Inicial (BRA₀), deve-se utilizar a depreciação econômica ajustada ao montante de capital já recuperado sob o regime anterior, assegurando que apenas o valor residual econômico seja depreciado ao longo da vida útil remanescente dos ativos, conforme normativa vigente. As propostas apresentadas pelas transportadoras na CP 08/2025 não atendem a metodologia atual, resultando em dupla remuneração de ativos já amortizados via tarifa, o que compromete a eficiência econômica e a modicidade tarifária. A base de remuneração deve refletir apenas o valor dos ativos não recuperados._x000a_A justa remuneração deve cobrir custos eficientes e retorno sobre capital em uso. Remunerar ativos já amortizados distorce a lógica econômica e implica cobrança duplicada aos consumidores. A ANP deve adotar metodologia que evite sobrevalorização da base, reconheça o uso de ativos antigos e exija que novos investimentos sejam previamente aprovados, eficientes e necessários._x000a_Para CAPEX novos, deve-se utilizar a depreciação por vida útil regulatória a partir do comissionamento. A depreciação deverá incidir sobre o valor não recuperado, distribuído ao longo da vida remanescente econômica, podendo-se utilizar depreciação regulatória equivalente àquela adotada para o capex novo, sem reincorporar valores de depreciação já reconhecidos em tarifas anteriores. Ressalta-se que os novos investimentos geram depreciação, com base na vida útil regulatória aplicável à classe de ativo, apenas após a entrada em operação, quando são incorporados à BRA. _x000a_Adicionalmente, a proposta de BRA blindada só deve ocorrer após a elaboração de uma contabilidade regulatória robusta, amplamente debatida com o mercado. Esse processo deve incluir a avaliação física dos ativos por empresa independente especializada e a análise da ANP quanto à prudência e à necessidade dos investimentos realizados. O objetivo é garantir uma valoração correta e evitar riscos de dupla remuneração e distorções tarifárias._x000a_A avaliação independente deve considerar cinco aspectos principais: (1) inventário físico para confirmar a existência e o estado dos ativos; (2) análise da vida útil e depreciação conforme normas da ANP e práticas de engenharia; (3) aplicação de metodologias reconhecidas, como o custo de reposição depreciado; (4) verificação da conformidade regulatória dos ativos; e (5) auditoria dos investimentos realizados (Capex), com validação documental e técnica._x000a_"/>
    <s v="A aplicação da depreciação econômica na BRA₀ garante que a base regulatória reflita apenas o valor não recuperado dos ativos legados, evitando a dupla contabilização de investimentos já remunerados. Utilizar uma vida útil nova ou uma taxa contábil média nesses casos inflaria indevidamente a base e violaria o princípio da vedação à dupla recuperação. _x000a_Para novos investimentos (CAPEX), a vida útil regulatória é o parâmetro mais adequado para distribuir a recuperação do capital com base no uso real dos ativos. Essa separação entre ativos legados e novos facilita a fiscalização, assegura coerência econômica nas decisões de investimento e evita que usuários paguem por ativos antes de entrarem em operação. _x000a_Diante da insuficiência de informações disponíveis sobre os ativos, a valoração da base blindada, protegida contra falhas ou distorções, depende de avaliação estruturada e detalhada pela ANP._x000a_Importa destacar que a metodologia utilizada pela ANP em 2019 para a TBG, que considerou exclusivamente a depreciação contábil, decorreu da ausência de informações sobre as memórias de cálculo das tarifas originais, em um período anterior à própria constituição da Agência. Essa justificativa, contudo, não se aplica às revisões tarifárias das demais transportadoras, cujas memórias de cálculo foram devidamente publicizadas pela ANP, permitindo uma abordagem regulatória mais completa e transparente._x000a_"/>
  </r>
  <r>
    <m/>
    <x v="12"/>
    <s v="debatida com o mercado. Esse processo deve incluir a avaliação física dos ativos por empresa independente especializada e a análise da ANP quanto à prudência e à necessidade dos investimentos realizados. O objetivo é garantir uma valoração correta e evitar riscos de dupla remuneração e distorções tarifárias._x000a_A avaliação independente deve considerar cinco aspectos principais: (1) inventário físico para confirmar a existência e o estado dos ativos; (2) análise da vida útil e depreciação conforme normas da ANP e práticas de engenharia; (3) aplicação de metodologias reconhecidas, como o custo de reposição depreciado; (4) verificação da conformidade regulatória dos ativos; e (5) auditoria dos investimentos realizados (Capex), com validação documental e técnica._x000a_"/>
    <m/>
  </r>
  <r>
    <s v="Zenergas Consultoria Empresarial em Energia e Regulação Ltda"/>
    <x v="1"/>
    <s v="A definição da Base Regulatória de Ativos (BRA) deve observar rigorosamente os princípios da necessidade, eficiência, prudência e modicidade tarifária, de forma que apenas os ativos efetivamente utilizados e indispensáveis à prestação do serviço de transporte sejam remunerados pela tarifa, em diversas ocasiões, a própria ANP se manifestou no sentido que não será tarifado ao usuário ativos já depreciados no regime então vigente resultando em indevida duplicidade de remuneração aos transportadores._x000a_Na apuração da base inicial, é essencial considerar o grau de depreciação econômica já ocorrido sob o regime anterior, garantindo que somente o valor residual ainda não recuperado seja remunerado ao longo da vida útil remanescente. No entanto, fato é que as propostas apresentadas pelas transportadoras na Consulta Pública nº 08/2025 não atendem a esse critério, pois implicam nova remuneração de ativos já amortizados por tarifas passadas, o que afronta o princípio da modicidade tarifária e compromete a eficiência econômica do sistema._x000a_Adicionalmente, os investimentos novos devem ser reconhecidos somente após sua efetiva entrada em operação e depreciados com base na vida útil regulatória aplicável à classe de ativo, sem reincorporar valores de depreciação já reconhecidos anteriormente. Essa metodologia assegura coerência com o princípio do uso efetivo do ativo, evita sobreavaliação patrimonial e garante previsibilidade e estabilidade tarifária._x000a_A incorporação de novos ativos na BRA deve estar condicionada à comprovação de sua necessidade e prudência, mediante documentação técnica e contábil verificável, acompanhada de auditoria independente. Essa auditoria deve confirmar a existência e o estado físico dos ativos, a adequação das vidas úteis e o cumprimento das normas da ANP, prevenindo distorções e assegurando transparência no processo de regulação._x000a_Por fim, a adoção de uma contabilidade regulatória estruturada e transparente, com metodologias uniformes e revisões públicas, é condição essencial para evitar a dupla remuneração de ativos, fortalecer a segurança jurídica e preservar a modicidade tarifária, em benefício de todo o mercado e dos consumidores finais._x000a_Diante disso, recomenda-se que a ANP proceda com auditoria integral da BRA proposta pelas transportadoras, mediante conciliação físico-contábil-regulatória, levando em consideração o valor residual econômico dos ativos remanescentes dos contratos legados, que já tiveram sua devida recuperação e remuneração no período de vigência desses mesmos contratos. Analisados os contratos legados, verifica-se inclusive a incorporação de ativos que jamais foram implantados. As apresentações realizadas pela Petrobras, que testemunhou os fatos, as implantações e as transações e inclusive foi a carregadora original, revelam que os ativos dos contratos legados estariam 90% amortizados; a ANP poderia partir dessa base até que uma auditoria completa e independente seja realizada._x000a_"/>
    <s v="Os impactos da Consulta Pública ANP nº 08/2025 foram discutidos em audiência pública da Comissão de Infraestrutura (CI) do Senado Federal, realizada em 24/09/2025. Na ocasião, a Petrobras, carregadora original dos Contratos Legados, informou que mais de 90% dos ativos das Malhas Sudeste e Nordeste já estão amortizados, destacando que as propostas das transportadoras, ao ignorarem a depreciação já ocorrida, contrariam o racional econômico dos contratos originais e violam o art. 6º, §3º, da RANP nº 15/2014. _x000a__x000a_A ANP, ao divulgar as memórias de cálculo dos contratos legados, demonstrou a trajetória de recuperação histórica dos ativos, que deve ser considerada na abertura da BRA. Ignorar esse histórico causaria sobreavaliação patrimonial e dupla remuneração de ativos, afrontando o princípio da modicidade tarifária e a coerência intertemporal da regulação. _x000a__x000a_Enquanto a BRA econômica esperada para as Malhas Sudeste e Nordeste seria de cerca de R$ 600 milhões, conforme a Petrobras, a proposta atual em consulta apresenta um valor próximo de R$ 8,9 bilhões, inflado artificialmente pela reintrodução de depreciação já reconhecida em tarifas anteriores. Trata-se de uma questão de grande impacto que exige atenção da ANP. _x000a__x000a_Recomenda-se: _x000a_1- Consistência intertemporal e vedação à dupla remuneração: a BRA inicial deve considerar apenas o saldo não recuperado, tomando como referência o valor residual econômico (VRE) dos ativos remanescentes dos contratos legados; _x000a_2- Princípio do uso efetivo: novos investimentos só devem ser remunerados após o comissionamento, com base na vida útil regulatória da classe de ativo; _x000a_3- Transparência e auditabilidade: separar ativos legados (vida remanescente) de novos (vida útil regulatória) facilita a fiscalização e reduz a assimetria informacional; _x000a_4- Alinhamento de incentivos: evita-se a sobrevalorização_x000a_"/>
  </r>
  <r>
    <m/>
    <x v="12"/>
    <s v="físico dos ativos, a adequação das vidas úteis e o cumprimento das normas da ANP, prevenindo distorções e assegurando transparência no processo de regulação._x000a_Por fim, a adoção de uma contabilidade regulatória estruturada e transparente, com metodologias uniformes e revisões públicas, é condição essencial para evitar a dupla remuneração de ativos, fortalecer a segurança jurídica e preservar a modicidade tarifária, em benefício de todo o mercado e dos consumidores finais._x000a_Diante disso, recomenda-se que a ANP proceda com auditoria integral da BRA proposta pelas transportadoras, mediante conciliação físico-contábil-regulatória, levando em consideração o valor residual econômico dos ativos remanescentes dos contratos legados, que já tiveram sua devida recuperação e remuneração no período de vigência desses mesmos contratos. Analisados os contratos legados, verifica-se inclusive a incorporação de ativos que jamais foram implantados. As apresentações realizadas pela Petrobras, que testemunhou os fatos, as implantações e as transações e inclusive foi a carregadora original, revelam que os ativos dos contratos legados estariam 90% amortizados; a ANP poderia partir dessa base até que uma auditoria completa e independente seja realizada._x000a_"/>
    <s v="dos contratos legados; _x000a_2- Princípio do uso efetivo: novos investimentos só devem ser remunerados após o comissionamento, com base na vida útil regulatória da classe de ativo; _x000a_3- Transparência e auditabilidade: separar ativos legados (vida remanescente) de novos (vida útil regulatória) facilita a fiscalização e reduz a assimetria informacional; _x000a_4- Alinhamento de incentivos: evita-se a sobrevalorização_x000a_"/>
  </r>
  <r>
    <s v="ABIVIDRO - Associação Brasileira das Indústrias de Vidro"/>
    <x v="1"/>
    <s v="Contribuições: _x000a_A Base Regulatória de Ativos (BRA) deve remunerar apenas os ativos efetivamente utilizados e indispensáveis à prestação do serviço de transporte, observando os princípios de necessidade, eficiência, prudência e modicidade tarifária._x000a_As propostas das transportadoras na Consulta Pública nº 08/2025 apresentam inconsistências quanto à inclusão de ativos já amortizados e à incorporação de novos investimentos, podendo resultar em sobrevalorização da base e distorções tarifárias._x000a_Recomenda-se que a ANP avalie cuidadosamente a BRA, garantindo que somente ativos não amortizados e investimentos comprovadamente necessários e eficientes sejam remunerados, preservando a transparência, a previsibilidade e a modicidade das tarifas._x000a_"/>
    <s v="Justificativa:_x000a_A Base Regulatória de Ativos (BRA) deve considerar apenas o valor não recuperado dos ativos legados, evitando dupla remuneração. Mais de 90% desses ativos já foram amortizados, conforme informado pela Petrobras, reforçando a necessidade de descontar o capital já recuperado._x000a_Novos investimentos devem ser incorporados apenas após comissionamento, com base na vida útil regulatória aplicável. A ANP deve realizar avaliação detalhada, incluindo auditoria independente, garantindo transparência, segurança jurídica e equilíbrio econômico-financeiro entre transportadores e usuários._x000a_"/>
  </r>
  <r>
    <s v="Salomon Consultoria"/>
    <x v="1"/>
    <s v="A definição da Base Regulatória de Ativos (BRA) deve observar rigorosamente os princípios da necessidade, eficiência, prudência e modicidade tarifária, de forma que apenas os ativos efetivamente utilizados e indispensáveis à prestação do serviço de transporte sejam remunerados pela tarifa._x000a_Na apuração da base inicial, é essencial considerar o grau de depreciação econômica já ocorrido sob o regime anterior, garantindo que somente o valor residual ainda não recuperado seja remunerado ao longo da vida útil remanescente. As propostas apresentadas pelas transportadoras na Consulta Pública nº 08/2025 não atendem a esse critério, pois implicam nova remuneração de ativos já amortizados por tarifas passadas, o que afronta o princípio da modicidade tarifária e compromete a eficiência econômica do sistema._x000a_Os investimentos novos devem ser reconhecidos somente após sua efetiva entrada em operação e depreciados com base na vida útil regulatória aplicável à classe de ativo, sem reincorporar valores de depreciação já reconhecidos anteriormente. Essa metodologia assegura coerência com o princípio do uso efetivo do ativo (used and useful), evita sobreavaliação patrimonial e garante previsibilidade e estabilidade tarifária._x000a_A incorporação de novos ativos na BRA deve estar condicionada à comprovação de sua necessidade e prudência, mediante documentação técnica e contábil verificável, acompanhada de auditoria independente. Essa auditoria deve confirmar a existência e o estado físico dos ativos, a adequação das vidas úteis e o cumprimento das normas da ANP, prevenindo distorções e assegurando transparência no processo de regulação._x000a_Por fim, a adoção de uma contabilidade regulatória estruturada e transparente, com metodologias uniformes e revisões públicas, é condição essencial para evitar a dupla remuneração de ativos, fortalecer a segurança jurídica e preservar a modicidade tarifária, em benefício de todo o mercado e dos consumidores finais._x000a_Diante disso, recomenda-se que a ANP proceda com auditoria integral da BRA proposta pelas transportadoras, mediante conciliação físico-contábil-regulatória, levando em consideração o valor residual econômico dos ativos remanescentes dos contratos legados, que já tiveram sua devida recuperação e remuneração no período de vigência desses mesmos contratos."/>
    <s v="Os impactos da Consulta Pública ANP nº 08/2025 foram debatidos em Audiência Pública da Comissão de Infraestrutura (CI) do Senado Federal, realizada em 24/09/2025. Nessa ocasião, a própria Petrobras, carregadora original dos Contratos Legados, informou que mais de 90% dos ativos das Malhas Sudeste e Nordeste já se encontram amortizados, ressaltando que as propostas das transportadoras, ao desconsiderarem a depreciação já havida, contrariam o racional econômico dos contratos originais e violam o disposto no art. 6º, §3º, da RANP nº 15/2014._x000a_A ANP, ao divulgar as memórias de cálculo dos contratos legados, já evidenciou a trajetória de recuperação histórica dos ativos, que deve necessariamente ser considerada na abertura da BRA. Ignorar esse histórico resultaria na sobreavaliação patrimonial e na dupla remuneração de ativos (double recovery), em afronta ao princípio da modicidade tarifária e à coerência intertemporal da regulação._x000a_Enquanto a BRA econômica esperada para as Malhas Sudeste e Nordeste seria da ordem de R$ 600 milhões conforme informado pela própria Petrobras, a proposta atualmente em consulta apresenta valor próximo de R$ 8,9 bilhões, inflado artificialmente pela reintrodução de depreciação já reconhecida em tarifas anteriores._x000a_Diante disso, recomenda-se:_x000a_(i) Consistência intertemporal e vedação à dupla remuneração: a BRA inicial deve refletir apenas o saldo não recuperado, tomando como referência o valor residual econômico (VRE), no caso dos ativos remanescentes dos contratos legados;_x000a_(ii) Princípio do uso efetivo: novos investimentos só podem ser remunerados após o comissionamento, com base na vida útil regulatória aplicável à classe de ativo;_x000a_(iii) Transparência e auditabilidade: distinguir ativos legados (vida remanescente) de novos (vida útil regulatória) facilita a fiscalização e reduz a assimetria informacional;_x000a_(iv) Alinhamento de incentivos: evita-se tanto a sobrevalorização dos ativos legados quanto a antecipação indevida da recuperação de novos investimentos, garantindo equilíbrio econômico-financeiro e distribuição justa de riscos entre transportadores e usuários."/>
  </r>
  <r>
    <m/>
    <x v="12"/>
    <s v="Por fim, a adoção de uma contabilidade regulatória estruturada e transparente, com metodologias uniformes e revisões públicas, é condição essencial para evitar a dupla remuneração de ativos, fortalecer a segurança jurídica e preservar a modicidade tarifária, em benefício de todo o mercado e dos consumidores finais._x000a_Diante disso, recomenda-se que a ANP proceda com auditoria integral da BRA proposta pelas transportadoras, mediante conciliação físico-contábil-regulatória, levando em consideração o valor residual econômico dos ativos remanescentes dos contratos legados, que já tiveram sua devida recuperação e remuneração no período de vigência desses mesmos contratos."/>
    <s v="(iii) Transparência e auditabilidade: distinguir ativos legados (vida remanescente) de novos (vida útil regulatória) facilita a fiscalização e reduz a assimetria informacional;_x000a_(iv) Alinhamento de incentivos: evita-se tanto a sobrevalorização dos ativos legados quanto a antecipação indevida da recuperação de novos investimentos, garantindo equilíbrio econômico-financeiro e distribuição justa de riscos entre transportadores e usuários."/>
  </r>
  <r>
    <s v="ARM consultoria"/>
    <x v="1"/>
    <s v="A Base Regulatória de Ativos (BRA) deve, em sua definição, estar rigorosamente aderente aos princípios da necessidade, eficiência, prudência e modicidade tarifária, de forma que apenas os ativos efetivamente utilizados e indispensáveis à prestação do serviço de transporte sejam remunerados pela tarifa._x000a__x000a_Na apuração da base inicial de cada ciclo, é imperioso considerar o grau de depreciação econômica já ocorrido, garantindo que somente o valor residual ainda não recuperado seja remunerado ao longo da vida útil remanescente. Nesse sentido, as propostas formuladas pelas transportadoras no âmbito da Consulta Pública nº 08/2025 estão completamente desalinhadas com esse critério, pois, na prática, implicará numa duplicidade de remuneração de ativos já amortizados por tarifas aplicadas no passado, em desacordo com o princípio da modicidade tarifária, comprometendo a eficiência econômica do sistema._x000a__x000a_Já no caso dos novos investimentos, os mesmos devem ser reconhecidos pelo valor efetivo de sua execução e tão somente após sua efetiva entrada em operação. A ANP deveria ainda, estabelecer parâmetros máximos de custos unitários passiveis de serem retribuíveis nas tarifas, assim como se verifica, em boas práticas regulatórias. Esses ativos devem ser depreciados com base na vida útil regulatória (A ANP deveria estabelecer a vida útil aplicada a cada ativo como ocorre também nas boas práticas regulatórias) aplicável à classe de ativo, sem reincorporar valores de depreciação já reconhecidos anteriormente. _x000a__x000a_Isso contribui para assegurar a coerência com o princípio do uso efetivo do ativo (used and useful), evitando uma sobreavaliação patrimonial, garantindo a previsibilidade e a estabilidade tarifária, o que não se verificou no caso dos contratos legados, alguns com custos projetados excessivos e alguns até não operacionais ou existentes._x000a__x000a_A incorporação de novos ativos na BRA deve estar condicionada à comprovação de sua necessidade e prudência, mediante documentação técnica e contábil verificável, acompanhada de auditoria independente como também se verifica em regulações consolidadas pelo mundo. Uma auditoria deve confirmar a existência e o estado físico dos ativos, a adequação das vidas úteis e o cumprimento das normas da ANP, prevenindo distorções e assegurando transparência no processo de regulação._x000a__x000a_A adoção de contabilidade regulatória estruturada e transparente, com metodologias uniformes e revisões públicas, será elemento essencial para se evitar a dupla remuneração de ativos, fortalecendo a segurança jurídica e preservando a modicidade tarifária, em benefício de todo o mercado._x000a_"/>
    <s v=" Os impactos da Consulta Pública ANP nº 08/2025 foram debatidos em Audiência Pública da Comissão de Infraestrutura (CI) do Senado Federal, realizada em 24/09/2025. Nessa ocasião, a própria Petrobras, carregadora original dos Contratos Legados, informou que mais de 90% dos ativos das Malhas Sudeste e Nordeste já se encontram amortizados, ressaltando que as propostas das transportadoras, ao desconsiderarem a depreciação já havida, contrariam o racional econômico dos contratos originais e violam o disposto no art. 6º, §3º, da RANP nº 15/2014._x000a__x000a_A ANP, ao divulgar as memórias de cálculo dos contratos legados, já evidenciou a trajetória de recuperação histórica dos ativos, que deve necessariamente ser considerada na abertura da BRA. Ignorar esse histórico resultaria na sobreavaliação patrimonial e na dupla remuneração de ativos_x000a_(double recovery), em afronta ao princípio da modicidade tarifária e à coerência intertemporal da regulação._x000a__x000a_Enquanto a BRA econômica esperada para as Malhas Sudeste e Nordeste seria, segundo nossos cálculos, da ordem de R$ 450 milhões (R$ 216 milhões - Malha NE e R$ 231 milhões - Malha SE) segundo nossos cálculos, que por sinal, coincidem em ordem de grandeza com o valor indicado pela própria Petrobras, a proposta atualmente em consulta apresenta valor próximo de R$ 8,9 bilhões, está incrementada pela reintrodução de depreciação já reconhecida em tarifas anteriores, o que a ANP não pode reconhecer pelos princípios da administração pública._x000a__x000a_Face ao anteriormente exposto, a ANP deve exigir:_x000a_(i) Consistência intertemporal e vedação à dupla remuneração: a BRA inicial deve refletir apenas o saldo não recuperado, tomando como referência o valor residual econômico (VRE);_x000a_(ii) Princípio do uso efetivo: novos investimentos só podem ser remunerados após o comissionamento, com base na vida útil regulatória aplicável à classe de ativo;_x000a_(iii) Transparência e auditabilidade: distinguir ativos legados (vida remanescente) de novos (vida útil regulatória) facilita a fiscalização e reduz a assimetria informacional;_x000a_(iv) Alinhamento de incentivos: evita-se tanto a sobrevalorização dos ativos legados quanto a antecipação indevida da recuperação de novos investimentos, garantindo equilíbrio econômico-financeiro e distribuição justa de riscos entre transportadores e usuários._x000a_"/>
  </r>
  <r>
    <m/>
    <x v="12"/>
    <s v="Isso contribui para assegurar a coerência com o princípio do uso efetivo do ativo (used and useful), evitando uma sobreavaliação patrimonial, garantindo a previsibilidade e a estabilidade tarifária, o que não se verificou no caso dos contratos legados, alguns com custos projetados excessivos e alguns até não operacionais ou existentes._x000a__x000a_A incorporação de novos ativos na BRA deve estar condicionada à comprovação de sua necessidade e prudência, mediante documentação técnica e contábil verificável, acompanhada de auditoria independente como também se verifica em regulações consolidadas pelo mundo. Uma auditoria deve confirmar a existência e o estado físico dos ativos, a adequação das vidas úteis e o cumprimento das normas da ANP, prevenindo distorções e assegurando transparência no processo de regulação._x000a__x000a_A adoção de contabilidade regulatória estruturada e transparente, com metodologias uniformes e revisões públicas, será elemento essencial para se evitar a dupla remuneração de ativos, fortalecendo a segurança jurídica e preservando a modicidade tarifária, em benefício de todo o mercado._x000a_"/>
    <s v="Face ao anteriormente exposto, a ANP deve exigir:_x000a_(i) Consistência intertemporal e vedação à dupla remuneração: a BRA inicial deve refletir apenas o saldo não recuperado, tomando como referência o valor residual econômico (VRE);_x000a_(ii) Princípio do uso efetivo: novos investimentos só podem ser remunerados após o comissionamento, com base na vida útil regulatória aplicável à classe de ativo;_x000a_(iii) Transparência e auditabilidade: distinguir ativos legados (vida remanescente) de novos (vida útil regulatória) facilita a fiscalização e reduz a assimetria informacional;_x000a_(iv) Alinhamento de incentivos: evita-se tanto a sobrevalorização dos ativos legados quanto a antecipação indevida da recuperação de novos investimentos, garantindo equilíbrio econômico-financeiro e distribuição justa de riscos entre transportadores e usuários._x000a_"/>
  </r>
  <r>
    <s v="Abegás - Associação Brasileira das Empresas Distribuidoras de Gás Canalizado"/>
    <x v="1"/>
    <s v="Para a definição da Base Regulatória Inicial (BRA₀), deve-se utilizar a depreciação econômica ajustada ao montante de capital já recuperado sob o regime anterior, assegurando que apenas o valor residual econômico seja depreciado ao longo da vida útil remanescente dos ativos, conforme normativa vigente. As propostas apresentadas pelas transportadoras na CP 08/2025 não atendem a metodologia atual, resultando em dupla remuneração de ativos já amortizados via tarifa, o que compromete a eficiência econômica e a modicidade tarifária. A base de remuneração deve refletir apenas o valor dos ativos não recuperados._x000a_A justa remuneração deve cobrir custos eficientes e retorno sobre capital em uso. Remunerar ativos já amortizados distorce a lógica econômica e implica cobrança duplicada aos consumidores. A ANP deve adotar metodologia que evite sobrevalorização da base, reconheça o uso de ativos antigos e exija que novos investimentos sejam previamente aprovados, eficientes e necessários._x000a_Para CAPEX novos, deve-se utilizar a depreciação por vida útil regulatória a partir do comissionamento. A depreciação deverá incidir sobre o valor não recuperado, distribuído ao longo da vida remanescente econômica, podendo-se utilizar depreciação regulatória equivalente àquela adotada para o capex novo, sem reincorporar valores de depreciação já reconhecidos em tarifas anteriores. Ressalta-se que os novos investimentos geram depreciação, com base na vida útil regulatória aplicável à classe de ativo, apenas após a entrada em operação, quando são incorporados à BRA. _x000a_Adicionalmente, a proposta de BRA blindada só deve ocorrer após a elaboração de uma contabilidade regulatória robusta, amplamente debatida com o mercado. Esse processo deve incluir a avaliação física dos ativos por empresa independente especializada e a análise da ANP quanto à prudência e à necessidade dos investimentos realizados. O objetivo é garantir uma valoração correta e evitar riscos de dupla remuneração e distorções tarifárias._x000a_A avaliação independente deve considerar cinco aspectos principais: (1) inventário físico para confirmar a existência e o estado dos ativos; (2) análise da vida útil e depreciação conforme normas da ANP e práticas de engenharia; (3) aplicação de metodologias reconhecidas, como o custo de reposição depreciado; (4) verificação da conformidade regulatória dos ativos; e (5) auditoria dos investimentos realizados (Capex), com validação documental e técnica."/>
    <s v="A aplicação da depreciação econômica na BRA₀ garante que a base regulatória reflita apenas o valor não recuperado dos ativos legados, evitando a dupla contabilização de investimentos já remunerados. Utilizar uma vida útil nova ou uma taxa contábil média nesses casos inflaria indevidamente a base e violaria o princípio da vedação à dupla recuperação. _x000a_Para novos investimentos (CAPEX), a vida útil regulatória é o parâmetro mais adequado para distribuir a recuperação do capital com base no uso real dos ativos. Essa separação entre ativos legados e novos facilita a fiscalização, assegura coerência econômica nas decisões de investimento e evita que usuários paguem por ativos antes de entrarem em operação. _x000a_Diante da insuficiência de informações disponíveis sobre os ativos, a valoração da base blindada, protegida contra falhas ou distorções, depende de avaliação estruturada e detalhada pela ANP, incluindo a contratação de avaliação independente de ativos para fins de fiscalização pelo regulador._x000a_Importa destacar que a metodologia utilizada pela ANP em 2019 para a TBG, que considerou exclusivamente a depreciação contábil, decorreu da ausência de informações sobre as memórias de cálculo das tarifas originais, em um período anterior à própria constituição da Agência. Essa justificativa, contudo, não se aplica às revisões tarifárias das demais transportadoras, cujas memórias de cálculo foram devidamente publicizadas pela ANP, permitindo uma abordagem regulatória mais completa e transparente."/>
  </r>
  <r>
    <m/>
    <x v="12"/>
    <s v="debatida com o mercado. Esse processo deve incluir a avaliação física dos ativos por empresa independente especializada e a análise da ANP quanto à prudência e à necessidade dos investimentos realizados. O objetivo é garantir uma valoração correta e evitar riscos de dupla remuneração e distorções tarifárias._x000a_A avaliação independente deve considerar cinco aspectos principais: (1) inventário físico para confirmar a existência e o estado dos ativos; (2) análise da vida útil e depreciação conforme normas da ANP e práticas de engenharia; (3) aplicação de metodologias reconhecidas, como o custo de reposição depreciado; (4) verificação da conformidade regulatória dos ativos; e (5) auditoria dos investimentos realizados (Capex), com validação documental e técnica."/>
    <m/>
  </r>
  <r>
    <s v="Mitsui Gás e Energia do Brasil Ltda."/>
    <x v="1"/>
    <s v="No momento de transição entre a finalização dos contratos legados e início das revisões tarifárias dos transportadores, assegurar que não haja dupla remuneração dos ativos constituído no âmbito dos contratos legado._x000a__x000a_Para os novos ativos respeitar a proposta da ANP em calcular o VNR e CHCI, no entanto, atentar para realizar estudos de eficiência comparando tanto os valores de CAPEX das transportadoras no Brasil, bem como benchmarking internacional dos custos de construção de infraestrutura._x000a_"/>
    <s v="O primeiro aspecto que gostaríamos de destacar é o momento de transição que esse ciclo tarifário apresenta, pois, alguns contratos legados vencem entre 2025 e 2030. Nesse sentido, deve haver uma metodologia de valoração da base de ativos, que respeite o que ficou pactuado em tais contratos. Ou seja, se a tarifa aplicada em nestes contratos, independente da vida útil dos ativos, foi calculada com considerando parâmetros distintos dos propostos pelas transportadoras, devem prevalecer nesse caso o que fora firmado em tais contratos e em suas memórias de cálculo. _x000a_Entendemos que uma regulamentação a posterior não deve prejudicar a regra contratual previamente estabelecida, mas também, caso o benefício econômico dos ativos já tenham sido integralmente ou parcialmente percebidos pelos transportadores, o seu valor residual deverá respeitar o racional dos contratos que os geraram e não uma nova regra que possa implicar remuneração adicional._x000a__x000a_Assim, para definir a base regulatória de ativos inicial deve-se atestar o tipo de depreciação definida no regime anterior, ou seja, conforme lógica dos contratos legados. As propostas apresentadas pelas transportadoras não abordam esse tema, e devemos garantir que não há qualquer tipo de sobre remuneração de ativos já amortizados do ponto de vista econômico-tarifário, o que fere a eficiência e impacta na modicidade tarifária._x000a__x000a_Para os demais ativos que não foram constituídos para prestação dos serviços no âmbito dos contratos legados, poderiam ser utilizadas as metodologias propostas pela ANP, CHCI ou CRN, sempre levando em consideração a eficiência e a prudência nos custos desses ativos e o processo autorizativo padrão para esse regime regulatório. _x000a_A ANP poderia trabalhar na construção, de forma transparente, em conjunto com os transportadores e com auxílio de estudos de benchmarks internacionais, um banco de preços eficientes dos ativos de transporte. _x000a__x000a_Nesse contexto, a proposta sobre a blindagem da base de ativos regulatória, deveria ser avaliada com muita cautela, tal procedimento, se aplicável, só deveria ocorrer após um processo público e robusto de validação da base de ativos, promovido com um amplo debate com o mercado. Esse deve contar com o subsídio de parecer e avaliação física independente promovida pela ANP com o objetivo de garantir uma valoração correta da BRA e evitar distorções tarifárias."/>
  </r>
  <r>
    <m/>
    <x v="12"/>
    <m/>
    <s v="consideração a eficiência e a prudência nos custos desses ativos e o processo autorizativo padrão para esse regime regulatório. _x000a_A ANP poderia trabalhar na construção, de forma transparente, em conjunto com os transportadores e com auxílio de estudos de benchmarks internacionais, um banco de preços eficientes dos ativos de transporte. _x000a__x000a_Nesse contexto, a proposta sobre a blindagem da base de ativos regulatória, deveria ser avaliada com muita cautela, tal procedimento, se aplicável, só deveria ocorrer após um processo público e robusto de validação da base de ativos, promovido com um amplo debate com o mercado. Esse deve contar com o subsídio de parecer e avaliação física independente promovida pela ANP com o objetivo de garantir uma valoração correta da BRA e evitar distorções tarifárias."/>
  </r>
  <r>
    <s v="ASPACER E ANFACER"/>
    <x v="1"/>
    <s v="Sugere-se que a ANP promova a revisão crítica da BRA apresentada pela TBG, verificando a conformidade dos valores declarados com o método do Custo Histórico Corrigido pela Inflação (CHCI), conforme art. 7º, I, da Resolução ANP nº 15/2014, e exigindo a exclusão de ativos não diretamente vinculados à prestação do serviço de transporte."/>
    <s v="A proposta da TBG, detalhada nos cálculos de base regulatória apresentados, indica valores expressivos de ativos que, em parte, já podem ter sido integralmente depreciados ou cuja utilização atual não está comprovada. Além disso, as três alternativas tarifárias (Original e Alternativas 01 e 02) partem da mesma BRA, sem explicitar ajustes por eficiência ou por eventuais ativos desativados. A manutenção de ativos obsoletos ou administrativos na BRA contraria os princípios de eficiência e modicidade tarifária previstos na Resolução ANP nº 15/2014. Sugere-se, portanto, que a ANP adote mecanismos de revisão por benchmarking ou auditoria independente para assegurar que apenas os ativos efetivamente utilizados e necessários à operação do sistema sejam remunerados na tarifa."/>
  </r>
  <r>
    <s v="Âmbar Energia S.A. "/>
    <x v="1"/>
    <s v="Necessário revisar o valor da BRA proposta:_x000a_i) ajuste do indexador monetário para o IPCA."/>
    <s v="i) O indexador IPCA é usado para reajuste de tarifa de energia, assim, para uso termelétrico do gás seria adequado usar o IPCA. Além disso, conforme estabelece o Art. 26, § 8º do Decreto 10.712/21, parágrafo incluído pelo Decreto 12.153/24, deve ser utilizado o IPCA."/>
  </r>
  <r>
    <s v="Instituto Brasileiro de Petróleo e Gás"/>
    <x v="1"/>
    <s v="O conceito de BRA BLINDADA, apresentado nas Notas Técnicas da BRA, deve ser reavaliado."/>
    <s v="As Notas Técnicas da BRA introduzem o conceito de 'BRA Blindada', argumentando que o modelo encontra precedentes em outros segmentos regulados no Brasil tais como o segmento de distribuição de gás natural ou ainda a transmissão de energia elétrica. No entanto, ao analisar os códigos tarifários europeus — que possuem uma estrutura de  precificação do transporte de gás natural também com base no modelo  de entrada e saída (entry-exit) — não foi possível identificar a aplicação do mesmo conceito._x000a_Além disso, é válido destacar que há diferenças substanciais na governança do processo decisório de investimentos no setor elétrico brasileiro em relação àquela verificada no setor de transporte de gás natural. _x000a_Enquanto no setor elétrico, há uma maior grau de institucionalização de processos, com planejamento centralizado pela EPE, participação do CNPE e mecanismos de leilões públicos que conferem previsibilidade e transparência, no setor de transporte de gás as decisões de investimento são predominantemente privadas, com menor grau de coordenação e transparência. Essa diferença torna inadequada uma comparação direta entre os dois setores no contexto da aplicação de tarifas._x000a__x000a_Nesse sentido, recomenda-se que a ANP realize uma avaliação crítica quanto à pertinência da aplicação do conceito de “BRA Blindada”, bem como de sua interpretação pelas transportadoras, levando em conta os impactos sobre a eficiência do mercado, a previsibilidade tarifária e a convergência com práticas internacionais._x000a_"/>
  </r>
  <r>
    <s v="Companhia de Gás do Estado de Mato Grosso do Sul - MSGÁS"/>
    <x v="1"/>
    <s v="Necessidade de tratamento apartado do critério de depreciação da base regulatória residual relativa aos contratos legados, vinculado ao critério que definiu a remuneração/receita desses contratos."/>
    <s v="Necessidade de tratamento apartado do critério de depreciação da base regulatória residual relativa aos contratos legados, vinculado ao critério que definiu a remuneração/receita desses contratos."/>
  </r>
  <r>
    <s v="3S Consultoria"/>
    <x v="1"/>
    <s v="A BRA deve refletir estritamente ativos necessários, eficientes e prudentes, efetivamente usados e indispensáveis ao serviço. Na abertura de cada ciclo, é imprescindível considerar a depreciação econômica já ocorrida para que apenas o valor residual não recuperado seja remunerado ao longo da vida remanescente._x000a_As propostas apresentadas na CP 08/2025, ao desconsiderarem a recuperação passada, levariam a dupla remuneração. Para novos investimentos, o reconhecimento deve ocorrer pelo custo efetivo e somente após o comissionamento, aplicando-se depreciação pela vida útil regulatória definida por classe de ativo. A ANP deveria ainda fixar tetos de custos unitários reembolsáveis, alinhados a boas práticas._x000a_A incorporação de ativos deve vir acompanhada de dossiês auditáveis (técnicos e contábeis) e, quando pertinente, auditoria independente para comprovar existência, estado, vidas úteis e conformidade com normas. Contabilidade regulatória padronizada e transparente é condição para evitar sobre avaliação patrimonial e preservar a modicidade."/>
    <s v="Em audiência da Comissão de Infraestrutura do Senado (24/09/2025), a Petrobras — carregadora original dos contratos legados — informou que mais de 90% dos ativos das Malhas Sudeste e Nordeste já se encontram amortizados. Ignorar a recuperação histórica explicitada nas memórias de cálculo divulgadas pela ANP distorce a BRA inicial e enseja duplo pagamento (double recovery), contrariando a modicidade e a coerência intertemporal._x000a_Nossos cálculos indicam BRA econômica na ordem de R$ 450 milhões (aprox. R$ 216 milhões na Malha NE e R$ 231 milhões na Malha SE), grandeza próxima à mencionada pela Petrobras. A proposta em consulta, contudo, aproxima-se de R$ 8,9 bilhões por reintroduzir depreciação já reconhecida no passado, o que não deve ser aceito._x000a_Impõe-se, portanto: (i) vedar dupla remuneração, adotando o valor residual econômico como referência para a BRA inicial; (ii) remunerar novos ativos apenas após comissionamento, com vida útil regulatória; (iii) garantir transparência e auditabilidade distinguindo ativos legados (vida remanescente) e novos (vida regulatória); e (iv) alinhar incentivos, evitando tanto inflar ativos legados quanto antecipar a recuperação de novos investimentos._x000a__x000a_"/>
  </r>
  <r>
    <s v="ABRACE Energia"/>
    <x v="1"/>
    <s v="Para os ativos vinculados aos contratos legados, sugerimos, para incorporação dos mesmos à BRA, a adoção da metodologia do Custo Histórico Corrigido pela Inflação (CHCI), porém descontada a depreciação prevista na memória de cálculo das tarifas originais constante nestes contratos. Entendemos que o método CHCI seria mais adequado para o momento, uma vez que o Valor Novo de Reposição (VNR) exige a comparação dos ativos a referenciais, idealmente, homologados pelo regulador – banco de preços, por exemplo, hoje, inexistentes. A sugestão está lastreada na premissa que o regulador reconhece os contratos legados como contratos de serviço de transporte e não contratos bilaterais não regulados. Dessa forma, o regulador deve reconhecer as tarifas dos contratos e os critérios (inclusive depreciação) para sua definição. Esta premissa encontra respaldo na Lei do Petróleo (Lei nº 9.478/97), in verbis:_x000a_Art. 8º A ANP tem como finalidade promover a regulação, a contratação e a fiscalização das atividades econômicas integrantes da indústria do petróleo, do gás natural, dos combustíveis sintéticos, dos biocombustíveis, do hidrogênio de baixo carbono e da captura e da estocagem geológica de dióxido de carbono, no que lhe compete conforme a lei, cabendo-lhe_x000a_..._x000a_VI - estabelecer critérios para o cálculo de tarifas de transporte dutoviário e arbitrar seus valores, nos casos e da forma previstos nesta Lei;_x000a_Alternativamente, caso o regulador opte por não reconhecer os contratos legados e suas tarifas como objeto de sua regulação, sugerimos a realização de uma revisão tarifária ampla, em que todos os ativos dos transportadores deverão ser objeto de auditoria independente e valoração, independente dos contratos legados (vigentes, ou não). Dessa forma, a ANP definiria a base de ativos regulatória dos transportadores, inclusive, quais ativos deveriam compor a tarifa, excluindo aqueles imprudentes._x000a_Para aqueles investimentos realizados pelos transportadores a partir de 2017, que não compõe a BRA, e não estão vinculados aos contratos legados, sugerimos que a ANP também considere CHCI. A depreciação regulatória, a partir deste ciclo, deve seguir a depreciação contábil dos ativos (até que que ANP defina um plano de contas). Defendemos que estes investimentos (que para os transportadores TAG e NTS, montam R$ 3,5 bilhões) não sejam blindados, já que foram realizados sem o processo formal de revisão tarifária - ou seja, sem o crivo do mercado. Sugere-se, para tanto, a contratação de auditoria independente específica para apuração dos valores (e da prudência) dos investimentos._x000a_Ainda sobre estes ativos, somos contrários à atualização monetária pelo IGPM, mas sim pelo IPCA que é o índice oficial da inflação brasileira. Causa-nos estranheza o fato de os transportadores ignorarem a depreciação prevista nos contratos legados, mas utilizarem o índice de atualização monetária prevista nestes contratos._x000a_Adicionalmente, somos contrários a consideração do gasto para passagem de PIG como ativo. São valores relevantes. O método de depreciação (ou amortização) destes gastos não são claros. Trata-se de custos com manutenção que já deveriam estar contemplados nas receitas dos contratos legados._x000a_No caso específico do GASIG e outros ativos que foram incluídos na BRA e já tem reflexo na tarifa, é necessário considerar o valor residual calculado ao fim deste ciclo, considerando que a tarifa vigente considerou uma depreciação acelerada para o ativo (10 a 15 anos)._x000a_Essa, na nossa visão, é a diretriz regulatória mais importante para calcular a Base Inicial de Ativos das transportadoras, principalmente TAG e NTS, a fim de evitar contabilizar novamente as parcelas que já foram depreciadas. Contudo, gostaríamos de ressaltar a necessidade de transparência da perspectiva operacional relacionada à entrada de novos projetos que podem tornar outros obsoletos. (pela ausência de espaço, as contribuições também foram encaminhadas por email)"/>
    <s v="A Base Regulatória de Ativos (BRA) deve ser composta apenas por ativos que compõem o Sistema de Transporte de Gás Natural, após comprovado benefício sistêmico. No conceito proposto pela ANP, na proposta de revisão da metodologia de cálculo tarifário, aqueles ativos ou parcela dos ativos que não apresentar custo médio de investimento inferior ao custo médio do sistema, caso sejam classificados como transporte, não devem integrar a BRA e deverão ter o cálculo de tarifa apartado e direcionado ao(s) carregador(es) interessado(s) em dar continuidade ao investimento._x000a_Ademais, a determinação de uma BRA blindada somente deve ser feita após a avaliação minuciosa dos ativos pelo regulador, inclusive metodológica, a fim de evitar distorções e dupla remuneração dos ativos. Neste sentido, recomendamos que a blindagem da BRA ocorra após análise de eficiência e prudência dos investimentos e elaboração pela ANP de uma contabilidade regulatória robusta e amplamente debatida com o mercado, considerando, sobretudo, a avaliação física dos ativos por meio de auditoria externa independente._x000a_Do mesmo modo, para incremento de novos investimentos à BRA, ressaltamos a previsão legal de que devem ser, previamente, submetidos à chamada pública. Sob essa ótica, sugerimos que tal processo contemple etapa vinculante para a contratação de capacidade de transporte, de modo a alocar adequadamente os riscos associados aos investimentos propostos. Entendemos que, desta forma, seria dado o sinal econômico correto para as ampliações de capacidade - se os custos devem ser socializados ou não, evitando que o risco de demanda, por eventuais erros nas projeções ou frustrações na contratação de capacidade, fosse compartilhado com os demais carregadores, em um momento posterior. Sendo assim, a BRA incremental deve compor apenas investimentos aprovados pelo regulador, por meio de processo público adequado e que estejam operacionais, entre as datas-bases da revisão tarifária anterior e a atual. _x000a_Ademais, como ainda não foi definido a governança para aprovação dos investimentos no contexto do novo modelo – por entradas e saídas - seria desejável que a ANP, no momento da aprovação dos investimentos, esclareça como serão alocados os custos entre áreas de mercado de capacidade, quando for identificado a necessidade de investimentos por um transportador em benefício da área de mercado de capacidade operada por outro transportador."/>
  </r>
  <r>
    <m/>
    <x v="12"/>
    <s v="ativos dos transportadores deverão ser objeto de auditoria independente e valoração, independente dos contratos legados (vigentes, ou não). Dessa forma, a ANP definiria a base de ativos regulatória dos transportadores, inclusive, quais ativos deveriam compor a tarifa, excluindo aqueles imprudentes._x000a_Para aqueles investimentos realizados pelos transportadores a partir de 2017, que não compõe a BRA, e não estão vinculados aos contratos legados, sugerimos que a ANP também considere CHCI. A depreciação regulatória, a partir deste ciclo, deve seguir a depreciação contábil dos ativos (até que que ANP defina um plano de contas). Defendemos que estes investimentos (que para os transportadores TAG e NTS, montam R$ 3,5 bilhões) não sejam blindados, já que foram realizados sem o processo formal de revisão tarifária - ou seja, sem o crivo do mercado. Sugere-se, para tanto, a contratação de auditoria independente específica para apuração dos valores (e da prudência) dos investimentos._x000a_Ainda sobre estes ativos, somos contrários à atualização monetária pelo IGPM, mas sim pelo IPCA que é o índice oficial da inflação brasileira. Causa-nos estranheza o fato de os transportadores ignorarem a depreciação prevista nos contratos legados, mas utilizarem o índice de atualização monetária prevista nestes contratos._x000a_Adicionalmente, somos contrários a consideração do gasto para passagem de PIG como ativo. São valores relevantes. O método de depreciação (ou amortização) destes gastos não são claros. Trata-se de custos com manutenção que já deveriam estar contemplados nas receitas dos contratos legados._x000a_No caso específico do GASIG e outros ativos que foram incluídos na BRA e já tem reflexo na tarifa, é necessário considerar o valor residual calculado ao fim deste ciclo, considerando que a tarifa vigente considerou uma depreciação acelerada para o ativo (10 a 15 anos)._x000a_Essa, na nossa visão, é a diretriz regulatória mais importante para calcular a Base Inicial de Ativos das transportadoras, principalmente TAG e NTS, a fim de evitar contabilizar novamente as parcelas que já foram depreciadas. Contudo, gostaríamos de ressaltar a necessidade de transparência da perspectiva operacional relacionada à entrada de novos projetos que podem tornar outros obsoletos. (pela ausência de espaço, as contribuições também foram encaminhadas por email)"/>
    <s v="carregadores, em um momento posterior. Sendo assim, a BRA incremental deve compor apenas investimentos aprovados pelo regulador, por meio de processo público adequado e que estejam operacionais, entre as datas-bases da revisão tarifária anterior e a atual. _x000a_Ademais, como ainda não foi definido a governança para aprovação dos investimentos no contexto do novo modelo – por entradas e saídas - seria desejável que a ANP, no momento da aprovação dos investimentos, esclareça como serão alocados os custos entre áreas de mercado de capacidade, quando for identificado a necessidade de investimentos por um transportador em benefício da área de mercado de capacidade operada por outro transportador."/>
  </r>
  <r>
    <m/>
    <x v="12"/>
    <s v="e já tem reflexo na tarifa, é necessário considerar o valor residual calculado ao fim deste ciclo, considerando que a tarifa vigente considerou uma depreciação acelerada para o ativo (10 a 15 anos)._x000a_Essa, na nossa visão, é a diretriz regulatória mais importante para calcular a Base Inicial de Ativos das transportadoras, principalmente TAG e NTS, a fim de evitar contabilizar novamente as parcelas que já foram depreciadas. Contudo, gostaríamos de ressaltar a necessidade de transparência da perspectiva operacional relacionada à entrada de novos projetos que podem tornar outros obsoletos. (pela ausência de espaço, as contribuições também foram encaminhadas por email)"/>
    <m/>
  </r>
  <r>
    <s v="Edge Comercialização S.A."/>
    <x v="1"/>
    <s v="Composição da BRA (existente e nova):_x000a_Propõe-se que esta D. Agência realize um escrutínio técnico detalhado e robusto de todos os ativos incluídos na BRA (existente e nova) proposta pelas transportadoras, de modo a identificar e determinar a exclusão de eventuais ativos que não deveriam compor a base de remuneração da atividade de transporte, evitando distorções tarifárias e expurgando-se inclusive os efeitos históricos de eventual inclusão, se houver. _x000a_Espera-se que tal escrutínio levará à demonstração de que não há, qualitativamente, ativos indevidos na BRA do transporte. Contudo, e dado o baixo grau de transparência com o qual tais questões vêm sendo tratadas, esta premissa não pode ser tomada como dada, sendo necessária a demonstração motivada de que a composição da BRA é qualitativamente adstrita aos ativos necessários à prestação dos serviços de transporte, e que não abrange ativos já depreciados._x000a__x000a__x000a_Valoração da BRA Existente: _x000a_Propõe-se que o cômputo do valor residual da BRA Existente leve em consideração as receitas já obtidas com os Contratos Legados, evitando-se assim que os carregadores remunerem novamente um investimento cuja viabilidade e financiabilidade fora demonstrada a partir do fluxo de caixa destes contratos."/>
    <s v="Justificativa inserida no anexo do e-mail enviado com informações complementares."/>
  </r>
  <r>
    <s v="CBIE Advisory "/>
    <x v="1"/>
    <s v="O cálculo da base regulatória de ativos não apresentou alteração na metodologia em relação ao 1º Ciclo Regulatório. Consideramos que a parcela referente ao Contrato Legado não deveria ser excluída do cálculo da Base Regulatória de Ativos, uma vez que tem a vez com a questão de contratação das malhas, e não da base de ativos. "/>
    <s v="a Resolução ANP nº 15/2014, que define os critérios para composição da BRA, estabelece que os ativos vinculados ao serviço de transporte devem ser considerados pelo valor atualizado, deduzida a depreciação acumulada. Não há, portanto, fundamento claro que determine a exclusão automática de parcelas associadas a contratos legados quando os ativos permanecem em operação e continuam gerando benefícios ao sistema."/>
  </r>
  <r>
    <s v="CSN - COMPANHIA SIDERURGICA NACIONAL"/>
    <x v="1"/>
    <s v="idem 32"/>
    <s v="idem 33"/>
  </r>
  <r>
    <s v="Federação das Indústrias do Estado de São Paulo"/>
    <x v="2"/>
    <s v="No caso dos ativos legados, a depreciação deve incidir unicamente sobre o valor que ainda não foi recuperado, considerando-se a vida útil econômica remanescente desses ativos, para evitar dupla retribuição por investimentos já amortizados pelas tarifas. Para os novos investimentos, é fundamental que a ANP defina, de forma clara e antecipada, uma Tabela de Vidas Úteis Regulatórias por tipo de ativo, acompanhada de uma Matriz de Métodos de Depreciação. Essa matriz deve conter regras de transição, critérios técnicos objetivos e prever atualizações periódicas._x000a__x000a_Essa padronização ajuda a garantir transparência, previsibilidade e segurança jurídica no processo tarifário, além de reduzir interpretações divergentes. A determinação das vidas úteis deve considerar fatores como a função do ativo, seu desgaste físico, obsolescência tecnológica e padrão de utilização._x000a_A depreciação regulatória deve começar apenas após o comissionamento dos ativos, ou seja, quando passam a operar efetivamente, em linha com o regime jurídico de autorização, ao qual está submetida a atividade de transporte de gás._x000a__x000a_Além disso, é importante distinguir a depreciação regulatória da contábil (ou fiscal). A depreciação contábil é usada nas demonstrações financeiras e para fins tributários, refletindo o desgaste físico do ativo. Já a depreciação regulatória define o ritmo da recuperação do investimento pelas tarifas. Embora possam coexistir, uma depreciação fiscal mais acelerada — adotada para fins de economia tributária — não autoriza extensão automática dessa lógica ao cálculo tarifário – e o contrário também é válido. Em determinados contextos, a depreciação regulatória pode ser adotada de maneira mais acelerada, com o objetivo de estimular a renovação dos ativos ou permitir a recuperação mais rápida do capital investido. Esse é o  o caso das tarifas dos contratos legados, cujas planilhas divulgadas indicam que foi aplicada uma metodologia de depreciação mais célere ao longo do tempo._x000a_"/>
    <s v="Para os ativos legados, a depreciação deve incidir exclusivamente sobre o valor de capital que ainda não foi recuperado, utilizando como base a vida útil econômica remanescente. Essa abordagem garante que a Base Regulatória de Ativos (BRA) represente apenas o montante efetivamente a ser remunerado, evitando a ocorrência de dupla recuperação e assegurando conformidade com o princípio da modicidade tarifária._x000a__x000a_A ausência de parâmetros regulatórios uniformes permite que cada transportadora defina, de maneira subjetiva, tanto a vida útil quanto o método de depreciação de seus ativos. _x000a_Segundo a Petrobras, que originalmente contratou o uso dos ativos nos Contratos Legados, as propostas agora apresentadas pelas transportadoras ignoram depreciações e amortizações já aplicadas, violando a lógica econômica originalmente prevista e desrespeitando o artigo 6º, §3º, da Resolução ANP nº 15/2014. Essa prática acaba reinserindo valores já amortizados na tarifa, o que configura dupla remuneração e fere os princípios regulatórios._x000a__x000a_A padronização dos critérios de depreciação contribui significativamente para a transparência regulatória, reduz a assimetria de informações entre os agentes do setor, facilita auditorias e diminui o risco de litígios. _x000a_"/>
  </r>
  <r>
    <m/>
    <x v="12"/>
    <s v="contrário também é válido. Em determinados contextos, a depreciação regulatória pode ser adotada de maneira mais acelerada, com o objetivo de estimular a renovação dos ativos ou permitir a recuperação mais rápida do capital investido. Esse é o  o caso das tarifas dos contratos legados, cujas planilhas divulgadas indicam que foi aplicada uma metodologia de depreciação mais célere ao longo do tempo._x000a_"/>
    <m/>
  </r>
  <r>
    <s v="Companhia de Gás de Santa Catarina - SCGÁS"/>
    <x v="2"/>
    <s v="Para ativos legados, a depreciação deve refletir apenas o valor não recuperado, com base na vida remanescente econômica. _x000a_Para novos investimentos, a ANP deve estabelecer uma Tabela de Vidas Úteis Regulatórias por classe de ativos, acompanhada de uma Matriz de Métodos de Depreciação aplicável a cada situação, com regras claras de transição, revisão periódica e fundamentação técnica para eventuais exceções. A definição prévia de vidas úteis e métodos, baseada em critérios objetivos como classe de ativo, função, perfil de desgaste, obsolescência e padrão de uso, contribui para a rastreabilidade regulatória, reduz conflitos interpretativos e fortalece a transparência perante o público._x000a_A aplicação da depreciação deve ocorrer exclusivamente após o comissionamento dos ativos, assegurando que a recuperação do capital esteja vinculada ao efetivo início da prestação do serviço. Esse alinhamento entre uso e remuneração evita antecipações indevidas, promove sinal econômico adequado para decisões de investimento e reforça a integridade do processo regulatório._x000a_A depreciação pode ser contábil (fiscal) ou regulatória têm finalidades diferentes associadas a perda de valor dos ativos ao longo do tempo. A primeira registra o desgaste dos ativos nas demonstrações financeiras da empresa e serve também como base para o cálculo de tributos. Já a depreciação regulatória é utilizada no cálculo das tarifas cobradas pelo uso da infraestrutura. Ela define o ritmo em que a empresa pode recuperar, via tarifas, o valor investido nos ativos regulados. Essas diferenças são relevantes, pois influenciam diretamente tanto a rentabilidade do investidor quanto o valor final das tarifas pagas pelos usuários. Por isso, é fundamental que os agentes entendam que a depreciação regulatória não necessariamente acompanha a depreciação fiscal — e que optar por acelerar a depreciação contábil pode trazer vantagens no curto prazo, mas também limita a possibilidade de extensão desse reconhecimento nos processos regulatórios futuros._x000a_No caso da TBG, que declara depreciação total dos ativos nos próximos cinco anos, pode ser utilizada uma manobra, definida previamente pela ANP de reduzir o valor de depreciação nos anos restantes e aplicá-los nos anos seguintes pretendidos para a vida útil técnica. A proposta de instituir um fee específico para remunerar a operação de ativos já depreciados configura uma duplicidade de remuneração. O atual modelo tarifário já contempla integralmente os custos eficientes de OPEX associados à operação e manutenção desses ativos. Caso haja necessidade de reinvestimentos ou substituições de componentes, tais gastos devem ser enquadrados como novos CAPEX, incorporados à Base de Remuneração Regulatória (BAR), mediante prévia análise de viabilidade, conforme previsto no modelo vigente._x000a_"/>
    <s v="Para ativos legados, deve-se utilizar a depreciação econômica ajustada ao montante de capital já recuperado sob o regime anterior, assegurando que apenas o valor residual econômico seja depreciado ao longo da vida útil remanescente dos ativos._x000a_A ausência de parâmetros regulatórios claros permite que cada agente defina, de forma discricionária, vidas úteis e métodos de depreciação que podem inflar ou achatar a Base Regulatória de Ativos (BRA) e a Receita Máxima Permitida (RMP), comprometendo a previsibilidade e a modicidade tarifária. Dessa forma, o estabelecimento de uma tabela de Vidas Úteis Regulatórias e de métodos de depreciação fortalecem a transparência, reduzem assimetrias informacionais, facilitam auditorias e diminuem contenciosos. Ou seja, padronizam expectativas, reduz volatilidade tarifária e oferece maior segurança ao usuário. _x000a_Além de critérios uniformes coibirem arbitragens, como o encurtamento artificial da vida útil para acelerar a recuperação de capital, permitem comparação justa de eficiência entre operadoras e ciclos regulatórios. Assim, impedem que o agente antecipe remuneração sem uso efetivo e protegem o usuário de pagar por ativos ainda não operacionais._x000a_O reconhecimento após o comissionamento, utilizando a vida útil regulatória como referência evita confusões entre vida contábil e regulatória, garantindo que a recuperação de capital esteja alinhada ao consumo econômico dos ativos._x000a_Vale a seguinte reflexão considerando a proposta do transportador: haverá o pleito posterior de nova remuneração, sob o argumento de que o acionista não operaria sem retorno adicional, no caso do Gasig - onde a depreciação é acelerada e incompatíveis com a vida útil contábil dos ativos? _x000a_No entanto, nos casos em que a depreciação contábil já está próxima do fim, a ANP pode, de forma prévia, determinar uma redução no valor da depreciação nos anos restantes, redistribuindo esse valor ao longo dos anos adicionais considerados na vida útil técnica do ativo._x000a_"/>
  </r>
  <r>
    <m/>
    <x v="12"/>
    <s v="depreciação regulatória não necessariamente acompanha a depreciação fiscal — e que optar por acelerar a depreciação contábil pode trazer vantagens no curto prazo, mas também limita a possibilidade de extensão desse reconhecimento nos processos regulatórios futuros._x000a_No caso da TBG, que declara depreciação total dos ativos nos próximos cinco anos, pode ser utilizada uma manobra, definida previamente pela ANP de reduzir o valor de depreciação nos anos restantes e aplicá-los nos anos seguintes pretendidos para a vida útil técnica. A proposta de instituir um fee específico para remunerar a operação de ativos já depreciados configura uma duplicidade de remuneração. O atual modelo tarifário já contempla integralmente os custos eficientes de OPEX associados à operação e manutenção desses ativos. Caso haja necessidade de reinvestimentos ou substituições de componentes, tais gastos devem ser enquadrados como novos CAPEX, incorporados à Base de Remuneração Regulatória (BAR), mediante prévia análise de viabilidade, conforme previsto no modelo vigente._x000a_"/>
    <s v="No entanto, nos casos em que a depreciação contábil já está próxima do fim, a ANP pode, de forma prévia, determinar uma redução no valor da depreciação nos anos restantes, redistribuindo esse valor ao longo dos anos adicionais considerados na vida útil técnica do ativo._x000a_"/>
  </r>
  <r>
    <s v="Zenergas Consultoria Empresarial em Energia e Regulação Ltda"/>
    <x v="2"/>
    <s v="A depreciação deve considerar apenas o valor ainda não recuperado nos contratos legados, sendo calculada com base na vida econômica remanescente, evitando dupla cobrança por investimentos já amortizados nas tarifas. Para novos investimentos, como ocorre em concessões de energia elétrica e gás canalizado, a ANP precisa estabelecer uma Tabela de Vidas Úteis Regulatórias por categoria de ativo, acompanhada de uma Matriz de Métodos de Depreciação com regras de transição, revisões periódicas e critérios técnicos claros._x000a__x000a_Definir previamente essas vidas úteis e métodos, levando em conta fatores como função, desgaste, obsolescência e padrão de uso, reforça a rastreabilidade regulatória, previne interpretações divergentes e garante maior transparência e segurança jurídica no processo tarifário. Ressalta-se que a depreciação deve ser aplicada somente após o comissionamento dos ativos, vinculando a recuperação do investimento ao início efetivo do serviço, em conformidade com o regime jurídico de autorização que regula o transporte de gás._x000a__x000a_É essencial diferenciar a depreciação contábil (fiscal) da depreciação regulatória. A primeira reflete o desgaste dos ativos conforme exigências financeiras e serve de base tributária, enquanto a segunda define o ritmo de recuperação do capital via tarifas. As duas não precisam coincidir: uma depreciação contábil acelerada pode reduzir tributos a curto prazo, mas não justifica aplicar a mesma lógica ao cálculo tarifário, e vice-versa. Em algumas situações, a depreciação regulatória pode ser mais acelerada para incentivar a recomposição de ativos ou a recuperação rápida do capital investido, como parece ser o caso das tarifas dos contratos legados, cujas planilhas indicam depreciação acelerada. Contudo, o regulador nunca deve aplicar dupla depreciação._x000a_"/>
    <s v="A justificativa é que, para os contratos legados, a depreciação deve considerar somente o valor de capital ainda não recuperado, com base na vida econômica remanescente. Esse critério garante que o cálculo da Base Regulatória de Ativos (BRA) reflita apenas o valor efetivo a ser remunerado, evitando dupla recuperação e respeitando o princípio da modicidade tarifária. _x000a__x000a_A ausência de parâmetros regulatórios uniformes permite que cada transportadora defina, de forma subjetiva, a vida útil e o método de depreciação de seus ativos, o que pode inflar artificialmente a base de capital e, consequentemente, a Receita Máxima Permitida (RMP). Para mitigar esse risco, a ANP deve implementar uma Tabela de Vidas Úteis Regulatórias e uma Matriz de Métodos de Depreciação, com critérios técnicos, revisões periódicas e justificativas formais para eventuais exceções. Essa prática é comum na regulação de setores de infraestrutura._x000a__x000a_Segundo a Petrobras, carregadora original dos Contratos Legados, as propostas das transportadoras, ao ignorarem a depreciação e a amortização já realizadas, destoam do racional econômico original das tarifas definidas nos contratos legados, violando o art. 6º, §3º, da RANP nº 15/2014. Essa abordagem resulta em valores artificialmente inflados pela reintrodução de depreciação já reconhecida em tarifas anteriores, configurando dupla remuneração e afrontando o princípio da modicidade tarifária._x000a__x000a_A padronização desses parâmetros promove transparência regulatória, reduz assimetrias de informações entre agentes, facilita auditorias e minimiza disputas, garantindo previsibilidade e segurança jurídica ao setor. Por fim, nos casos em que a depreciação contábil está próxima de encerrar, a ANP, desde que respaldada por regulamento, pode redistribuir preventivamente o valor remanescente da depreciação ao longo da vida técnica real do ativo, evitando distorções._x000a_"/>
  </r>
  <r>
    <m/>
    <x v="12"/>
    <s v="tarifas dos contratos legados, cujas planilhas indicam depreciação acelerada. Contudo, o regulador nunca deve aplicar dupla depreciação._x000a_"/>
    <s v="reduz assimetrias de informações entre agentes, facilita auditorias e minimiza disputas, garantindo previsibilidade e segurança jurídica ao setor. Por fim, nos casos em que a depreciação contábil está próxima de encerrar, a ANP, desde que respaldada por regulamento, pode redistribuir preventivamente o valor remanescente da depreciação ao longo da vida técnica real do ativo, evitando distorções._x000a_"/>
  </r>
  <r>
    <s v="ABIVIDRO - Associação Brasileira das Indústrias de Vidro"/>
    <x v="2"/>
    <s v="Contribuições: _x000a_Para ativos legados, a depreciação deve incidir apenas sobre o valor não recuperado, considerando a vida econômica remanescente, evitando dupla remuneração e preservando a modicidade tarifária._x000a_Para novos investimentos (CAPEX), a ANP deve definir previamente vidas úteis regulatórias por classe de ativos, com métodos claros de depreciação, regras de transição e revisões periódicas. A aplicação deve ocorrer somente após comissionamento, vinculando recuperação do capital ao uso efetivo dos ativos e prevenindo antecipações indevidas._x000a_É essencial distinguir depreciação contábil (fiscal) da regulatória, permitindo que esta reflita o ritmo de recuperação via tarifas, inclusive de forma acelerada quando necessário para recomposição de ativos ou incentivo a novos investimentos._x000a_Recomenda-se que a ANP adote padrões claros, auditáveis e consistentes com boas práticas internacionais, garantindo transparência, rastreabilidade e segurança jurídica, assegurando que apenas investimentos necessários e efetivamente utilizados sejam remunerados_x000a_"/>
    <s v="Justificativa: _x000a_A falta de padronização na depreciação permite que cada transportadora defina vidas úteis e métodos de forma subjetiva, inflando artificialmente a Base Regulatória de Ativos (BRA) e a Receita Máxima Permitida (RMP), comprometendo a modicidade tarifária e onerando indevidamente os usuários._x000a_Para ativos legados, a depreciação deve incidir apenas sobre o valor não recuperado, considerando a vida econômica remanescente, evitando dupla remuneração e preservando a previsibilidade tarifária._x000a_Para novos investimentos (CAPEX), a ANP deve instituir uma Tabela de Vidas Úteis Regulatórias e uma Matriz de Métodos de Depreciação, com regras claras, revisões periódicas e fundamentação técnica para exceções. A aplicação da depreciação deve ocorrer apenas após o comissionamento dos ativos, alinhando recuperação do capital ao uso efetivo e prevenindo antecipações indevidas._x000a_Em casos em que a depreciação contábil esteja próxima do fim, a ANP pode redistribuir preventivamente o valor remanescente ao longo da vida técnica do ativo, assegurando coerência regulatória, transparência e proteção aos usuários._x000a_"/>
  </r>
  <r>
    <s v="Salomon Consultoria"/>
    <x v="2"/>
    <s v="Para os ativos legados, a depreciação deve incidir apenas sobre o valor ainda não recuperado, calculado conforme a vida econômica remanescente, a fim de evitar dupla retribuição por investimentos já amortizados pelas tarifas. Já para os novos investimentos, a ANP deve definir uma Tabela de Vidas Úteis Regulatórias por categoria de ativo, acompanhada de uma Matriz de Métodos de Depreciação com regras de transição, revisões periódicas e critérios técnicos objetivos._x000a_A definição prévia dessas vidas úteis e métodos, considerando fatores como função, desgaste, obsolescência e padrão de uso, reforça a rastreabilidade regulatória, previne divergências interpretativas e assegura maior transparência e segurança jurídica ao processo tarifário._x000a_A depreciação deve ser aplicada somente após o comissionamento dos ativos, vinculando a recuperação do investimento ao início efetivo da prestação do serviço, em linha com o regime jurídico de autorização, ao qual está submetida a atividade de transporte de gás._x000a_É importante distinguir a depreciação contábil (fiscal) da depreciação regulatória. A primeira reflete o desgaste dos ativos nas demonstrações financeiras e serve de base tributária; a segunda determina o ritmo de recuperação do capital investido via tarifas. As duas não precisam coincidir: optar por depreciação contábil acelerada pode reduzir tributos no curto prazo, mas não autoriza extensão automática dessa lógica ao cálculo tarifário – e o contrário também é válido. É possível haver situações nas quais a depreciação regulatória segue de forma mais acelerada, a fim de incentivar a recomposição dos ativos, ou a recuperação acelerada do capital investido – o que parece ser o caso das tarifas calculadas para os contratos legados, para as quais as planilhas divulgadas apresentam depreciação acelerada. "/>
    <s v="Para os ativos legados, a depreciação deve considerar apenas o valor de capital ainda não recuperado, com base na vida econômica remanescente. Esse critério assegura que o cálculo da Base Regulatória de Ativos (BRA) reflita unicamente o valor efetivo a ser remunerado, evitando dupla recuperação e garantindo aderência ao princípio da modicidade tarifária._x000a_A inexistência de parâmetros regulatórios uniformes permite que cada transportadora defina, de forma subjetiva, a vida útil e o método de depreciação de seus ativos, o que pode inflar artificialmente a base de capital e, por consequência, a Receita Máxima Permitida (RMP). Para mitigar esse risco, a ANP deve instituir uma Tabela de Vidas Úteis Regulatórias e uma Matriz de Métodos de Depreciação, com critérios técnicos, revisões periódicas e justificativas formais para eventuais exceções._x000a_Conforme já informado pela própria Petrobras, carregadora original dos Contratos Legados, as propostas apresentadas pelas transportadoras, ao desconsiderarem a depreciação e a amortização já havidas, não se coadunam com o racional econômico original das tarifas definidas nos contratos legados, em afronta ao disposto no art. 6º, §3º, da RANP nº 15/2014. Tal abordagem resulta em valor artificialmente inflado pela reintrodução de depreciação já reconhecida em tarifas anteriores, caracterizando dupla remuneração e violando o princípio da modicidade tarifária._x000a_A padronização desses parâmetros reforça a transparência regulatória, reduz a assimetria de informações entre agentes, facilita auditorias e diminui potenciais disputas, garantindo previsibilidade e segurança jurídica ao setor._x000a_Por fim, nos casos em que a depreciação contábil já está próxima de se encerrar, a ANP pode, de forma preventiva, redistribuir o valor remanescente da depreciação ao longo da vida técnica real do ativo, evitando distorções e mantendo coerência entre a depreciação regulatória e o consumo econômico efetivo dos bens."/>
  </r>
  <r>
    <m/>
    <x v="12"/>
    <m/>
    <s v="Por fim, nos casos em que a depreciação contábil já está próxima de se encerrar, a ANP pode, de forma preventiva, redistribuir o valor remanescente da depreciação ao longo da vida técnica real do ativo, evitando distorções e mantendo coerência entre a depreciação regulatória e o consumo econômico efetivo dos bens."/>
  </r>
  <r>
    <s v="ARM consultoria"/>
    <x v="2"/>
    <s v="Para os ativos oriundos dos contratos legados, a depreciação deve incidir apenas sobre o valor ainda não recuperado, calculado conforme a vida econômica remanescente. Já para os novos investimentos, a ANP deve definir uma Tabela de Vidas Úteis Regulatórias por categoria de ativo, acompanhada de uma Matriz de Métodos de Depreciação com regras de transição, revisões periódicas e critérios técnicos objetivos._x000a__x000a_A definição prévia dessas vidas úteis e métodos, considerando fatores como função, desgaste, obsolescência e padrão de uso, reforça a rastreabilidade regulatória, previne divergências_x000a_interpretativas e assegura maior transparência e segurança jurídica ao processo tarifário._x000a_A depreciação deve ser aplicada somente após o comissionamento dos ativos, vinculando a recuperação do investimento ao início efetivo da prestação do serviço. Esse alinhamento entre uso e remuneração evita antecipações indevidas e assegura sinal econômico adequado para novos investimentos._x000a__x000a_É importante distinguir a depreciação contábil (fiscal) da depreciação regulatória. A primeira reflete o desgaste dos ativos nas demonstrações financeiras e serve de base tributária; a segunda determina o ritmo de recuperação do capital investido via tarifas. _x000a__x000a_As duas não precisam coincidir: Optar por depreciação contábil acelerada pode reduzir tributos no curto prazo, mas não autoriza extensão automática dessa lógica ao cálculo tarifário._x000a__x000a_A ANP, considerando o princípio de boas práticas de governança regulatória, deveria adotar padrões regulatórios vistos por exemplo na Espanha onde a CNMC estabelece a vida útil de cada instalação, numa tabela contida no regulamento._x000a_"/>
    <s v="Para os ativos legados, a depreciação deve considerar apenas o valor econômico ainda não recuperado, com base na vida econômica remanescente, conforme demonstrados nos fluxos tornados públicos pela ANP e por ela aprovados no passado como modelo regulatório._x000a__x000a_Esse critério assegura que o cálculo da Base Regulatória de Ativos (BRA) reflita unicamente o valor efetivo a ser remunerado, evitando dupla recuperação e garantindo aderência ao princípio da modicidade tarifária._x000a__x000a_A inexistência de parâmetros regulatórios uniformes permite que cada transportadora defina, de forma subjetiva, a vida útil e o método de depreciação de seus ativos, o que pode inflar artificialmente a base de capital e, por consequência, a Receita Máxima Permitida (RMP). Para mitigar esse risco, a ANP deve instituir uma Tabela de Vidas Úteis Regulatórias e uma Matriz de Métodos de Depreciação, com critérios técnicos, revisões periódicas e justificativas formais para eventuais exceções._x000a__x000a_Conforme já informado pela própria Petrobras, carregadora original dos Contratos Legados, as propostas apresentadas pelas transportadoras, ao desconsiderarem a depreciação e a amortização já havidas, não se coadunam com o racional econômico original das tarifas definidas nos contratos legados, em afronta ao disposto no art. 6º, §3º, da RANP nº 15/2014. Tal abordagem resulta em valor artificialmente inflado pela reintrodução de depreciação já reconhecida em tarifas anteriores, caracterizando dupla remuneração e violando o princípio da modicidade tarifária._x000a__x000a_A padronização desses parâmetros reforça a transparência regulatória, reduz a assimetria de informações entre agentes, facilita auditorias e diminui potenciais disputas, garantindo previsibilidade e segurança jurídica._x000a__x000a_Além disso, impede arbitragens como o encurtamento artificial da vida útil dos ativos para antecipar a recuperação de capital, o que distorceria o equilíbrio econômico-financeiro e oneraria indevidamente o usuário._x000a__x000a_A aplicação da depreciação somente após o comissionamento do ativo, com base na vida útil regulatória, assegura o alinhamento entre uso efetivo e remuneração, evitando que o consumidor pague por ativos ainda não operacionais._x000a__x000a_Casos em que a depreciação contábil já está próxima de se encerrar, a ANP pode, de forma preventiva, redistribuir o valor remanescente da depreciação ao longo da vida técnica real do ativo, evitando distorções e mantendo coerência entre a depreciação regulatória e o consumo econômico efetivo dos bens._x000a_"/>
  </r>
  <r>
    <m/>
    <x v="12"/>
    <s v="A ANP, considerando o princípio de boas práticas de governança regulatória, deveria adotar padrões regulatórios vistos por exemplo na Espanha onde a CNMC estabelece a vida útil de cada instalação, numa tabela contida no regulamento._x000a_"/>
    <s v="tarifária._x000a__x000a_A padronização desses parâmetros reforça a transparência regulatória, reduz a assimetria de informações entre agentes, facilita auditorias e diminui potenciais disputas, garantindo previsibilidade e segurança jurídica._x000a__x000a_Além disso, impede arbitragens como o encurtamento artificial da vida útil dos ativos para antecipar a recuperação de capital, o que distorceria o equilíbrio econômico-financeiro e oneraria indevidamente o usuário._x000a__x000a_A aplicação da depreciação somente após o comissionamento do ativo, com base na vida útil regulatória, assegura o alinhamento entre uso efetivo e remuneração, evitando que o consumidor pague por ativos ainda não operacionais._x000a__x000a_Casos em que a depreciação contábil já está próxima de se encerrar, a ANP pode, de forma preventiva, redistribuir o valor remanescente da depreciação ao longo da vida técnica real do ativo, evitando distorções e mantendo coerência entre a depreciação regulatória e o consumo econômico efetivo dos bens._x000a_"/>
  </r>
  <r>
    <s v="Novix "/>
    <x v="2"/>
    <s v="A metodologia de depreciação apresentada carece de maior clareza. "/>
    <s v="No arquivo “ANEXO I.A – MODELO CÁLCULO TARIFÁRIO 2º CICLO REGULATÓRIO” na aba “CAPEX” é apresentado o CAPEX considerado para o cálculo da tarifa de transporte._x000a_Na tabela de CAPEX é apresentada a legenda de “Database - Dez/2025”._x000a_Na aba “Depreciação” são calculadas a depreciações dos CAPEX da seguinte maneira._x000a_Em um primeiro passo calcula-se o valor base considerando o tipo de componente, se é gasoduto ou independente, e sua vida útil._x000a_Em um segundo passo, o resultado anterior é deflacionado pela inflação projetada até 2030._x000a_Por último, o valor resultante do ponto anterior é multiplicado pela proporção de distribuição das despesas. _x000a_Algo semelhante ocorre com o CAPEX Adicional que também está em moeda de dezembro de 2025. Na aba “Depreciação Adicional”, inicialmente são calculadas as depreciações correspondentes. Posteriormente, os valores obtidos também são deflacionados, porém, neste caso, são utilizados índices distintos, conforme apresentados a seguir._x000a_Aplica-se cada índice de inflação acumulada conforme o início de operação de cada projeto. Por exemplo:_x000a_-_x0009_Estação(ões) de Compressão / Serviço(s) de Compressão: divide a depreciação por “Infla-ção acumulada (Início 2030)”;_x000a_-_x0009_Classe de Locação | Trecho Garuva (Piloto): divide a depreciação por “Inflação acumulada (Início 2026)”;_x000a_-_x0009_Classe de Locação | Trecho Sul 24 pol: divide a depreciação por “Inflação acumulada (Início 2029)”._x000a_Cabe destacar que, nos itens de CAPEX Adicional, não é aplicada a proporção de distribuição das despesas. _x0009__x000a_No cálculo descrito, não seria correto deflacionar os valores de depreciação obtidos, uma vez que o CAPEX utilizado como base já está expresso em moeda de dezembro de 2025. Ao aplicar um índice de deflação adicional sobre as depreciações, estaríamos ajustando duas vezes pelo efeito da inflação, o que distorceria o valor real das despesas ao longo do tempo. Em outras palavras, como a depreciação representa a alocação anual do valor de um ativo em termos da mesma moeda em que foi originalmente contabilizado, qualquer deflacionamento posterior introduziria um viés artificial e reduziria indevidamente o montante depreciado. Por isso, a prática correta é calcular a depreciação diretamente sobre o CAPEX em moeda constante e utilizar esse valor sem novos ajustes inflacionários._x000a_Com relação às vidas úteis aplicadas ao CAPEX e ao CAPEX adicional, observa-se uma modificação relevante no modelo do “ANEXO I.A – Modelo de Cálculo Tarifário – 2º Ciclo Regulatório”, em comparação ao critério adotado no primeiro ciclo._x000a_Os itens associados ao gasoduto passariam a ser depreciados conforme um horizonte remanescente até o ano de 2050, enquanto no ciclo anterior a vida útil se limitava até 2030._x000a_Por sua vez, os itens independentes mantêm um esquema de vidas úteis diferenciadas por tipo de ativo, em vez da vida útil fixa de 5 anos utilizada anteriormente._x000a_Entretanto, na seção 2.4 da proposta tarifária, a própria TBG declara que mantém para esta tarifa as mesmas vidas úteis do 1º Ciclo Regulatório, esclarecendo ainda que a extensão da vida útil para 50 anos ainda não foi aprovada por seus órgãos de governança e, portanto, não deveria refletir-se nesta proposta._x000a_Em consequência, identifica-se uma discrepância entre a metodologia declarada e a efetivamente implementada, o que compromete a consistência e a transparência do processo tarifário._x000a__x000a_Para mais detalhes, consulte o documento &quot;NOVIX Contribuições sobre Consulta Pública 08-2025 ANP - v 2025.10.08&quot; enviado no endereço eletrônico contribuicaotarifasgn@anp.gov.br"/>
  </r>
  <r>
    <m/>
    <x v="12"/>
    <m/>
    <s v="proporção de distribuição das despesas. _x0009__x000a_No cálculo descrito, não seria correto deflacionar os valores de depreciação obtidos, uma vez que o CAPEX utilizado como base já está expresso em moeda de dezembro de 2025. Ao aplicar um índice de deflação adicional sobre as depreciações, estaríamos ajustando duas vezes pelo efeito da inflação, o que distorceria o valor real das despesas ao longo do tempo. Em outras palavras, como a depreciação representa a alocação anual do valor de um ativo em termos da mesma moeda em que foi originalmente contabilizado, qualquer deflacionamento posterior introduziria um viés artificial e reduziria indevidamente o montante depreciado. Por isso, a prática correta é calcular a depreciação diretamente sobre o CAPEX em moeda constante e utilizar esse valor sem novos ajustes inflacionários._x000a_Com relação às vidas úteis aplicadas ao CAPEX e ao CAPEX adicional, observa-se uma modificação relevante no modelo do “ANEXO I.A – Modelo de Cálculo Tarifário – 2º Ciclo Regulatório”, em comparação ao critério adotado no primeiro ciclo._x000a_Os itens associados ao gasoduto passariam a ser depreciados conforme um horizonte remanescente até o ano de 2050, enquanto no ciclo anterior a vida útil se limitava até 2030._x000a_Por sua vez, os itens independentes mantêm um esquema de vidas úteis diferenciadas por tipo de ativo, em vez da vida útil fixa de 5 anos utilizada anteriormente._x000a_Entretanto, na seção 2.4 da proposta tarifária, a própria TBG declara que mantém para esta tarifa as mesmas vidas úteis do 1º Ciclo Regulatório, esclarecendo ainda que a extensão da vida útil para 50 anos ainda não foi aprovada por seus órgãos de governança e, portanto, não deveria refletir-se nesta proposta._x000a_Em consequência, identifica-se uma discrepância entre a metodologia declarada e a efetivamente implementada, o que compromete a consistência e a transparência do processo tarifário._x000a__x000a_Para mais detalhes, consulte o documento &quot;NOVIX Contribuições sobre Consulta Pública 08-2025 ANP - v 2025.10.08&quot; enviado no endereço eletrônico contribuicaotarifasgn@anp.gov.br"/>
  </r>
  <r>
    <m/>
    <x v="12"/>
    <m/>
    <s v="refletir-se nesta proposta._x000a_Em consequência, identifica-se uma discrepância entre a metodologia declarada e a efetivamente implementada, o que compromete a consistência e a transparência do processo tarifário._x000a__x000a_Para mais detalhes, consulte o documento &quot;NOVIX Contribuições sobre Consulta Pública 08-2025 ANP - v 2025.10.08&quot; enviado no endereço eletrônico contribuicaotarifasgn@anp.gov.br"/>
  </r>
  <r>
    <s v="Abegás - Associação Brasileira das Empresas Distribuidoras de Gás Canalizado"/>
    <x v="2"/>
    <s v="Para ativos vinculados aos contratos legados, a base inicial , para efeito de computo de nova depreciação, deve refletir apenas o valor não recuperado pela depreciação econômica de tais contratos. _x000a_Para novos investimentos, a ANP deve estabelecer uma Tabela de Vidas Úteis Regulatórias por classe de ativos, acompanhada de uma Matriz de Métodos de Depreciação aplicável a cada situação, com regras claras de transição, revisão periódica e fundamentação técnica para eventuais exceções. A definição prévia de vidas úteis e métodos, baseada em critérios objetivos como classe de ativo, função, perfil de desgaste, obsolescência e padrão de uso, contribui para a rastreabilidade regulatória, reduz conflitos interpretativos e fortalece a transparência perante o público._x000a_A aplicação da depreciação deve ocorrer exclusivamente após o comissionamento dos ativos, assegurando que a recuperação do capital esteja vinculada ao efetivo início da prestação do serviço. Esse alinhamento entre uso e remuneração evita antecipações indevidas, promove sinal econômico adequado para decisões de investimento e reforça a integridade do processo regulatório._x000a_A depreciação pode ser contábil (fiscal) ou regulatória têm finalidades diferentes associadas a perda de valor dos ativos ao longo do tempo. A primeira registra o desgaste dos ativos nas demonstrações financeiras da empresa e serve também como base para o cálculo de tributos. Já a depreciação regulatória é utilizada no cálculo das tarifas cobradas pelo uso da infraestrutura. Ela define o ritmo em que a empresa pode recuperar, via tarifas, o valor investido nos ativos regulados. Essas diferenças são relevantes, pois influenciam diretamente tanto a rentabilidade do investidor quanto o valor final das tarifas pagas pelos usuários. Por isso, é fundamental que os agentes entendam que a depreciação regulatória não necessariamente acompanha a depreciação fiscal — e que optar por acelerar a depreciação contábil pode trazer vantagens no curto prazo, mas também limita a possibilidade de extensão desse reconhecimento nos processos regulatórios futuros."/>
    <s v="Para ativos legados, deve-se utilizar a depreciação econômica ajustada ao montante de capital já recuperado sob o regime anterior, assegurando que apenas o valor residual econômico seja depreciado ao longo da vida útil remanescente dos ativos._x000a_A ausência de parâmetros regulatórios claros permite que cada agente defina, de forma discricionária, vidas úteis e métodos de depreciação que podem inflar ou achatar a Base Regulatória de Ativos (BRA) e a Receita Máxima Permitida (RMP), comprometendo a previsibilidade e a modicidade tarifária. Dessa forma, o estabelecimento de uma tabela de Vidas Úteis Regulatórias e de métodos de depreciação fortalecem a transparência, reduzem assimetrias informacionais, facilitam auditorias e diminuem contenciosos. Ou seja, padronizam expectativas, reduz volatilidade tarifária e oferece maior segurança ao usuário. _x000a_Além de critérios uniformes coibirem arbitragens, como o encurtamento artificial da vida útil para acelerar a recuperação de capital, permitem comparação justa de eficiência entre operadoras e ciclos regulatórios. Assim, impedem que o agente antecipe remuneração sem uso efetivo e protegem o usuário de pagar por ativos ainda não operacionais._x000a_O reconhecimento após o comissionamento, utilizando a vida útil regulatória como referência evita confusões entre vida contábil e regulatória, garantindo que a recuperação de capital esteja alinhada ao consumo econômico dos ativos._x000a_Adicionalmente, considerando a proposta do transportador em relação à depreciação proposta para os ativos remanescentes dos contratos legados (duplicidade de remuneração), vale a seguinte reflexão:  haverá o pleito posterior de nova remuneração, sob o argumento de que o acionista não operaria sem retorno adicional, no caso do Gasig - onde a depreciação é acelerada e incompatíveis com a vida útil contábil dos ativos? "/>
  </r>
  <r>
    <m/>
    <x v="12"/>
    <s v="usuários. Por isso, é fundamental que os agentes entendam que a depreciação regulatória não necessariamente acompanha a depreciação fiscal — e que optar por acelerar a depreciação contábil pode trazer vantagens no curto prazo, mas também limita a possibilidade de extensão desse reconhecimento nos processos regulatórios futuros."/>
    <s v="depreciação é acelerada e incompatíveis com a vida útil contábil dos ativos? "/>
  </r>
  <r>
    <s v="Mitsui Gás e Energia do Brasil Ltda."/>
    <x v="2"/>
    <s v="Ter a clareza em relação a depreciação utilizada para cálculo da recuperação do capital investido e seu impacto na RMP.  Estabelecer critérios de depreciação por tipologia de ativos e eventuais condições para cálculo de depreciação distinta da tabela padrão. Ter o claro entendimento entre a depreciação regulatória que consta na RMP e a contábil._x000a_"/>
    <s v="Ter a clareza em relação a depreciação utilizada para cálculo da recuperação do capital investido e seu impacto na RMP.  Estabelecer critérios de depreciação por tipologia de ativos e eventuais condições para cálculo de depreciação distinta da tabela padrão. Ter o claro entendimento entre a depreciação regulatória que consta na RMP e a contábil._x000a_"/>
  </r>
  <r>
    <s v="ASPACER E ANFACER"/>
    <x v="2"/>
    <s v="Sugere-se que a ANP exija da TBG a explicitação das taxas de depreciação regulatória aplicadas a cada classe de ativos, alinhando-as às vidas úteis técnicas e econômicas reconhecidas internacionalmente, conforme dispõe o art. 7º, V, da Resolução ANP nº 15/2014."/>
    <s v="Os documentos apresentados pela TBG não detalham de forma clara os critérios de depreciação utilizados, o que dificulta a verificação de sua aderência às melhores práticas. Vidas úteis muito reduzidas podem gerar uma concentração indevida de custos no curto prazo, elevando as tarifas, enquanto vidas excessivamente longas podem postergar a adequada remuneração do transportador, criando desequilíbrios intertemporais. A ANP deve assegurar que os critérios adotados promovam equilíbrio e previsibilidade, evitando a dupla contagem de ativos já amortizados e garantindo que a depreciação reflita o uso econômico real da infraestrutura."/>
  </r>
  <r>
    <s v="Companhia de Gás do Estado de Mato Grosso do Sul - MSGÁS"/>
    <x v="2"/>
    <s v="Em geral, o tema depreciação necessita ser esclarecido, com explicitação das regras como direito basilar do Usuário e necessário ao dever de bem fiscalizar do Regulador."/>
    <s v="Em geral, o tema depreciação necessita ser esclarecido, com explicitação das regras como direito basilar do Usuário e necessário ao dever de bem fiscalizar do Regulador."/>
  </r>
  <r>
    <s v="3S Consultoria"/>
    <x v="2"/>
    <s v="Ativos oriundos dos contratos legados devem depreciar apenas sobre o saldo econômico não recuperado, ao longo da vida remanescente. Para novos investimentos, propõe-se que a ANP publique uma Tabela de Vidas Úteis Regulatórias por classe de ativo e uma Matriz de Métodos de Depreciação, com regras de transição, revisões periódicas e critérios técnicos objetivos._x000a_A depreciação deve iniciar somente após o comissionamento (alinhamento uso–remuneração). Diferenciar depreciação contábil/fiscal da regulatória: a primeira atende demonstrações e tributação; a segunda dita o ritmo de recuperação via tarifas — não há obrigação de coincidirem. Boas práticas internacionais (e.g., CNMC) adotam tabelas regulatórias de vida útil por instalação._x000a_"/>
    <s v="Aplicar depreciação apenas sobre o valor econômico ainda não recuperado nos ativos legados evita dupla remuneração e respeita a modicidade. A falta de parâmetros uniformes permite escolhas subjetivas de vidas úteis e métodos, com risco de inflar a base e elevar indevidamente a RMP. Por isso, é recomendável que a ANP padronize vidas úteis e métodos, com justificativas formais para exceções._x000a_A Petrobras já sinalizou que desconsiderar depreciação e amortização históricas distorce a lógica econômica dos contratos legados e contraria a regulação vigente. Parâmetros claros aumentam a transparência, reduzem assimetria informacional e disputas, impedindo arbitragens como encurtar artificialmente a vida útil para acelerar a recuperação de capital. Por fim, depreciação só após comissionamento protege o usuário de pagar por ativos ainda não operacionais."/>
  </r>
  <r>
    <s v="ABRACE Energia"/>
    <x v="2"/>
    <s v="Para a valoração da BRA dos ativos que compõem os contratos legados, a nossa sugestão é que seja considerada a metodologia do Custo Histórico Corrigido pela Inflação (CHCI), com a aplicação do método de depreciação contido nas memórias de cálculo desses contratos. Para os ativos que não guardam relação com os contratos legados, sugerimos que seja considerado depreciação conforme regras contábeis._x000a_Especificamente sobre o GASIG e outros ativos com depreciação acelerada, que já foram incorporados à tarifa, deve-se considerar a depreciação determinada no cálculo tarifário – 10 a 15 anos._x000a_Importante ANP definir para o próximo ciclo regulatório plano de contas para padronização da depreciação regulatória dos ativos. Somos contrários à depreciação acelerada (15 anos) para os novos projetos propostos, afastando dos critérios previstos na RANP 15/2014. A depreciação acelerada para novos investimentos trará impacto tarifário relevante, num contexto de redução de demanda devido ao elevado custo do gás natural._x000a_Especificamente sobre a TBG, considerando o relevante reajuste tarifário devido à redução de demanda da Bolívia, atrelado à depreciação total dos ativos neste ciclo, consideramos adequada a discussão do aumento do prazo de depreciação dos ativos em operação. Acreditamos que tal ampliação contribuirá para a redução das tarifas, que por consequência refletirá na redução do custo do gás comercializado, contribuindo para os objetivos da Transição Energética e maior aproveitamento dessas infraestruturas._x000a_"/>
    <s v="A ABRACE Energia entende que, uma vez que a ANP reconheça os contratos legados como contratos de serviços de transporte, e não contratos bilaterais, deveria também reconhecer a metodologia de depreciação que os compõe. Atesta essa argumentação o fato de, na Nota Técnica nº 013/2019-SIM (capítulo III), que versa sobre o processo de chamada pública para contratação de capacidade de transporte no sistema da TBG, naquele ano, a ANP ter reconhecido que “caso seja constatado que a BRA foi avaliada a maior indevidamente, o valor excedente cobrado dos carregadores contratantes dos produtos de capacidade, cujas tarifas foram estipuladas a partir da tarifa de transporte decorrente do presente processo de Chamada Pública, serão devidamente compensados por um critério objetivo a ser estabelecido pela ANP”.  _x000a_Ou seja, à época a ANP adotou o método de valoração CHCI, utilizando a depreciação contábil pela ausência de informações relativas às memórias de cálculo das tarifas originais, o que não é o caso para a revisão tarifária da TAG e NTS. Neste caso, a ANP divulgou, a pedido dos carregadores, informações relativas ao cálculo das tarifas constantes nos contratos legados, portanto há o conhecimento do cálculo das tarifas originais. Sendo assim, reforçamos a nossa sugestão para que a ANP acolha a metodologia CHCI, com a aplicação do método de depreciação que consta nos contratos legados e, caso opte por manter o método aplicado na revisão da BRA da TBG – CHCI, com aplicação da depreciação contábil - seria desejável que apresentasse ao mercado, análise de impacto regulatório para justificar a sua escolha. _x000a_Ressalta-se que, mesmo que não houvesse acesso a todas as memórias de cálculo, a exemplo do case da TBG, sugerimos que a ANP submeta a avaliação dos ativos à auditoria externa. Isso poderá evitar a valoração indevida desses ativos e, consequentemente, aumentos indevidos das tarifas de transporte. _x000a_Para aqueles ativos que não estão vinculados aos contratos legados, mas já compõem a BRA das transportadoras – GASIG, por exemplo – deve ser utilizado depreciação acelerada (de 15 anos, considerada no cálculo da tarifa) e não a taxa usual, de 30 anos, utilizada para este tipo de infraestrutura.  _x000a_Por fim, gostaríamos de registrar o nosso apoio à contribuição enviada pelo Conselho de Usuários do Transporte (CdU) sobre o tema, reforçando que, caso a ANP opte por não adotar o método de depreciação utilizado nos cálculos das tarifas originais dos contratos legados, haverá um aumento substancial das tarifas, o qual representará a transferência indevida de renda dos carregadores para os transportadores, pela dupla remuneração desses ativos._x000a_"/>
  </r>
  <r>
    <m/>
    <x v="12"/>
    <m/>
    <s v="avaliação dos ativos à auditoria externa. Isso poderá evitar a valoração indevida desses ativos e, consequentemente, aumentos indevidos das tarifas de transporte. _x000a_Para aqueles ativos que não estão vinculados aos contratos legados, mas já compõem a BRA das transportadoras – GASIG, por exemplo – deve ser utilizado depreciação acelerada (de 15 anos, considerada no cálculo da tarifa) e não a taxa usual, de 30 anos, utilizada para este tipo de infraestrutura.  _x000a_Por fim, gostaríamos de registrar o nosso apoio à contribuição enviada pelo Conselho de Usuários do Transporte (CdU) sobre o tema, reforçando que, caso a ANP opte por não adotar o método de depreciação utilizado nos cálculos das tarifas originais dos contratos legados, haverá um aumento substancial das tarifas, o qual representará a transferência indevida de renda dos carregadores para os transportadores, pela dupla remuneração desses ativos._x000a_"/>
  </r>
  <r>
    <s v="CSN - COMPANHIA SIDERURGICA NACIONAL"/>
    <x v="2"/>
    <s v="idem 34"/>
    <s v="idem 35"/>
  </r>
  <r>
    <s v="PETROBRAS"/>
    <x v="3"/>
    <s v="Sugerimos a adoção de uma estrutura de capital de 55% de capital próprio e de 45% de dívida."/>
    <s v="A média da estrutura de capital de empresas apresentadas para representar o mercado de transporte de gás deveria ser utilizada. _x000a_Essa premissa baseia-se em evidências que mostram que, para períodos mais longos no tempo, as companhias tendem a se aproximar de uma estrutura de endividamento particular de cada setor (pesquisa Chicago Booth 2019)._x000a_Ainda, segundo DAMODARAN, empresas de um setor ou negócio com características comuns tendem a usar um mix de financiamento baseado em empresas similares do setor: “as evidências empíricas sobre a forma como as empresas escolhem seus índices de endividamento apoiam fortemente a hipótese de que elas tendem a não se afastar muito da média do setor”._x000a_"/>
  </r>
  <r>
    <s v="Companhia de Gás de Santa Catarina - SCGÁS"/>
    <x v="3"/>
    <s v="Propõe-se que os encargos financeiros incorridos durante a fase de construção devem ser capitalizados apenas até o momento do comissionamento. Após a entrada em operação, o ativo passa a ser depreciado conforme sua vida útil regulatória, sendo remunerado pelo WACC incidente sobre o saldo não depreciado, garantindo alinhamento entre uso efetivo, recuperação de capital e retorno adequado."/>
    <s v="A distinção entre a fase de construção e a fase operacional é fundamental para garantir que o consumidor só seja tarifado por ativos que estejam efetivamente em serviço. A capitalização dos encargos financeiros deve ocorrer apenas até o comissionamento, evitando que riscos de atraso ou ineficiência da transportadora sejam indevidamente repassados ao usuário, em respeito ao princípio da modicidade tarifária. A adoção da vida útil regulatória como base para a depreciação promove uniformidade entre operadores e facilita a comparação entre ciclos. A aplicação do WACC sobre o saldo não depreciado assegura uma remuneração justa e proporcional ao capital investido — tanto próprio quanto de terceiros — em conformidade com a estrutura de capital estabelecida pela ANP."/>
  </r>
  <r>
    <s v="ABIVIDRO - Associação Brasileira das Indústrias de Vidro"/>
    <x v="3"/>
    <s v="Contribuições: _x000a_Após a entrada em operação, o ativo deve ser depreciado conforme sua vida útil regulatória e remunerado pelo WACC aplicado ao saldo não depreciado, garantindo alinhamento entre uso efetivo, recuperação de capital e retorno adequado._x000a_Os encargos financeiros durante a fase de construção devem ser capitalizados apenas até o comissionamento do ativo, evitando que custos da obra aumentem indevidamente a base de cálculo das tarifas. O CAPEX novo deve ser financiado por capital próprio e dívida em proporção compatível com a média do setor, assegurando equilíbrio econômico e previsibilidade regulatória._x000a_"/>
    <s v="Justificativa: _x000a_É fundamental separar a fase de construção da fase operacional, garantindo que os consumidores paguem apenas por ativos que estejam realmente em serviço._x000a_Os custos financeiros gerados durante a construção devem ser contabilizados apenas até o início da operação, evitando que atrasos ou ineficiências da transportadora sejam repassados aos usuários._x000a_Após a entrada em operação, os ativos devem ter sua recuperação de investimento distribuída ao longo de sua vida útil, de forma justa e equilibrada, garantindo previsibilidade nas tarifas e proteção ao consumidor._x000a_Recomenda-se que a ANP estabeleça regras claras para o tratamento de despesas durante obras, promovendo transparência e segurança no processo tarifário._x000a_"/>
  </r>
  <r>
    <s v="ARM consultoria"/>
    <x v="3"/>
    <s v="Propõe-se que o CAPEX novo seja financiado por capital próprio e dívida em uma proporção regulatória, compatível com a média das empresas do setor, com encargos financeiros da obra capitalizados somente até o comissionamento._x000a__x000a_A partir da entrada em operação, o ativo deprecia pela vida útil regulatória e é remunerado pelo WACC aplicado ao saldo não depreciado. Quando há roll-forward, o reconhecimento é direto na BRA. A prática do roll-forward assegura neutralidade temporal, modicidade e comparabilidade entre operadoras._x000a_"/>
    <s v="A separação entre fase de obra e fase operacional é essencial para assegurar que o usuário só pague pelo ativo quando ele estiver efetivamente em serviço (used &amp; useful). A capitalização de encargos financeiros somente até o comissionamento evita a transferência de riscos de atraso ou ineficiência da transportadora para o consumidor, preservando o princípio da modicidade tarifária._x000a__x000a_O uso da vida útil regulatória para depreciação padroniza critérios entre operadores e garante comparabilidade. Já a aplicação do WACC (custo médio ponderado de capital) sobre o saldo não depreciado assegura que tanto o capital próprio (equity) quanto o capital de terceiros (dívida) sejam remunerados de forma equilibrada, refletindo a estrutura regulatória de capital definida pela ANP._x000a__x000a_O arranjo proposto fortalece a coerência metodológica, promove transparência e auditabilidade e reduz potenciais disputas entre regulador, transportadoras e usuários, assegurando equilíbrio econômico-financeiro e previsibilidade tarifária._x000a_"/>
  </r>
  <r>
    <s v="Abegás - Associação Brasileira das Empresas Distribuidoras de Gás Canalizado"/>
    <x v="3"/>
    <s v="Propõe-se que os encargos financeiros incorridos durante a fase de construção devem ser capitalizados apenas até o momento do comissionamento. Após a entrada em operação, o ativo passa a ser depreciado conforme sua vida útil regulatória, sendo remunerado pelo WACC incidente sobre o saldo não depreciado, garantindo alinhamento entre uso efetivo, recuperação de capital e retorno adequado."/>
    <s v="A distinção entre a fase de construção e a fase operacional é fundamental para garantir que o consumidor só seja tarifado por ativos que estejam efetivamente em serviço. A capitalização dos encargos financeiros deve ocorrer apenas até o comissionamento, evitando que riscos de atraso ou ineficiência da transportadora sejam indevidamente repassados ao usuário, em respeito ao princípio da modicidade tarifária._x000a_Sugere-se, assim, que a discussão sobre o tratamento de desembolsos durante a obra seja conduzida em regulamentação específica para tratamento de obras em andamento."/>
  </r>
  <r>
    <s v="Mitsui Gás e Energia do Brasil Ltda."/>
    <x v="3"/>
    <s v="Realizar estudo técnico sobre o grau de alavancagem adequado para o modelo de serviço de transporte. _x000a_"/>
    <s v="Com relação a estrutura financeira dos projetos, a ANP poderia utilizar estudos de grau de alavancagens condizentes com a tipologia da indústria de transporte de gás natural no mundo, para obter mais subsídios na tomada de decisão._x000a_"/>
  </r>
  <r>
    <s v="ASPACER E ANFACER"/>
    <x v="3"/>
    <s v="Sugere-se que a ANP exija da TBG a apresentação detalhada de sua estrutura de capital, discriminando a proporção de capital próprio e de terceiros, os custos médios ponderados da dívida, os prazos de financiamento e as garantias associadas, em conformidade com o art. 7º, II, da Resolução ANP nº 15/2014."/>
    <s v="A transparência da estrutura de capital é essencial para verificar a aderência entre os parâmetros financeiros utilizados e a realidade da empresa. A ausência de informações detalhadas sobre endividamento, taxas de juros e mecanismos de mitigação de risco pode inflar artificialmente o WACC e, por consequência, a tarifa final. A ANP deve exigir da TBG a demonstração de que sua estrutura financeira é eficiente, prudente e comparável a práticas de mercado, assegurando que eventuais ganhos de alavancagem não sejam transferidos de forma desproporcional aos consumidores."/>
  </r>
  <r>
    <s v="Instituto Brasileiro de Petróleo e Gás"/>
    <x v="3"/>
    <s v="Sugerimos a adoção de uma estrutura de, pelo menos, 45% de dívida."/>
    <s v="A média da estrutura de capital de empresas apresentadas para representar o mercado de transporte de gás deveria ser utilizada. _x000a_Essa premissa baseia-se em evidências que mostram que, para períodos mais longos no tempo, as companhias tendem a se aproximar de uma estrutura de endividamento particular de cada setor (pesquisa Chicago Booth 2019)._x000a_Ainda, segundo DAMODARAN, empresas de um setor ou negócio com características comuns tendem a usar um mix de financiamento baseado em empresas similares do setor: “as evidências empíricas sobre a forma como as empresas escolhem seus índices de endividamento apoiam fortemente a hipótese de que elas tendem a não se afastar muito da média do setor”._x000a_Esta avaliação está sendo aprofundada também por meio do estudo conduzido pela consultoria Calden, contratada pelo CdU."/>
  </r>
  <r>
    <s v="3S Consultoria"/>
    <x v="3"/>
    <s v="Para CAPEX novo, recomenda-se financiar com dívida e capital próprio segundo proporção regulatória setorial, capitalizando encargos financeiros apenas até o comissionamento. Após a entrada em operação, o ativo deprecia pela vida útil regulatória e remunera-se pelo WACC sobre o saldo não depreciado. Nos entre ciclos, o roll-forward reconhece diretamente os ativos na BRA, assegurando neutralidade temporal e comparabilidade._x000a__x000a_"/>
    <s v="Separar fase de obra da fase operacional garante que o usuário só arque com custos quando o ativo estiver em serviço (used &amp; useful). Limitar a capitalização de encargos financeiros ao período pré-comissionamento evita transferir para o consumidor atrasos e ineficiências. A depreciação pela vida útil regulatória padroniza critérios; a remuneração pelo WACC sobre o saldo não depreciado equilibra dívida e equity conforme a estrutura regulatória definida pela ANP, trazendo previsibilidade e transparência._x000a_"/>
  </r>
  <r>
    <s v="ABRACE Energia"/>
    <x v="3"/>
    <s v="Não houve tempo hábil para análise dos projetos de investimentos propostos pelas transportadoras para este ciclo tarifário. Nossos comentários, em termos gerais, encontram-se nas contribuições enviadas ao Plano Coordenado, submetido pelas transportadoras à ANP."/>
    <s v="Nesta acepção, gostaríamos de maiores esclarecimentos da Agência, em relação à influência das discussões relativas ao Plano Coordenado e do Plano Nacional Integrado das Infraestruturas de Gás Natural e Biometano (PNIIGNB) no rito de aprovação dos investimentos submetidos pelos transportadores nas propostas tarifárias. Principalmente, tendo em vista que o Plano Coordenado indica rotas concorrentes, sem avaliar qual seria a melhor alternativa para o mercado em termos de custo-benefício. Ainda nessa acepção, as propostas tarifárias encaminhadas pelas transportadoras indicam a escolha entre rotas alternativas em desacordo com a rota indicada no PNIIGNB, o que dificulta a avaliação do mercado, potencializada pelas assimetrias de informação envolvidas, somadas ao tempo exíguo para análise dos projetos propostos._x000a_Ainda, muitos investimentos propostos pelas transportadoras precisam ser validados com cenários de demanda e simulações de fluxos da rede, o que não é o caso nas propostas tarifárias encaminhadas nesta consulta pública. Neste caso, citamos a distinção entre as projeções de demanda submetidas pelas transportadoras no Plano Coordenado e o cenário de demanda indicado para a proposta tarifária. Este último, vai na contramão das expectativas indicadas pelas transportadoras, em discussões que envolvem planos de investimentos. Ressalta-se que o horizonte delineado no Plano Coordenado, até 2033, não é tão mais extenso ao considerado nesta consulta pública, cujo ciclo tarifário compreende o período entre 2026 e 2030._x000a_"/>
  </r>
  <r>
    <s v="CBIE Advisory "/>
    <x v="3"/>
    <s v="A estrutura financeira do projeto foi moldada com base no 1º Ciclo Regulatório, com mudanças pontuais na construção da tarifa final considerando recuperação de receita por Pontos de recebimento e Zonas de saída, descontos de interconexão e fatores locacionais."/>
    <s v="Necessário ajustar a Base Regulatória de Ativos, conforme sugerido pela CBIE Advisory"/>
  </r>
  <r>
    <s v="CSN - COMPANHIA SIDERURGICA NACIONAL"/>
    <x v="3"/>
    <s v="idem 36"/>
    <s v="idem 37"/>
  </r>
  <r>
    <s v="Federação das Indústrias do Estado de São Paulo"/>
    <x v="4"/>
    <s v="O modelo de fluxo de caixa descontado adotado na regulação deve refletir unicamente os custos e investimentos que atendam aos critérios de prudência, necessidade e eficiência, em alinhamento com o princípio da modicidade tarifária. Na projeção dos fluxos, devem ser considerados apenas os ativos efetivamente utilizados na prestação do serviço e os valores ainda não recuperados da Base Regulatória Inicial, prevenindo tanto sobreavaliações quanto a ocorrência de dupla remuneração._x000a__x000a_O CAPEX referente a novos ativos só deve ser incluído na base tarifária apenas após o devido rito de aprovação, sua execução e comissionamento, ou seja, após a entrada efetiva em operação_x000a_"/>
    <s v="A adoção de vidas úteis regulatórias e de parâmetros operacionais padronizados contribui para maior previsibilidade e comparabilidade entre os agentes do setor, além de promover uma gestão mais eficiente dos ativos regulados. Essa padronização também reduz as assimetrias de informação, proporcionando maior clareza e rastreabilidade nos cálculos tarifários, o que fortalece a estabilidade regulatória e a segurança jurídica._x000a__x000a_De acordo com os §§ 2º e 3º do artigo 6º da Resolução ANP nº 15/2014, apenas os bens e instalações previamente autorizados pela ANP e que sejam efetivamente necessários à prestação do serviço de transporte de gás podem compor a Base Regulatória de Ativos (BRA). A valoração desses ativos deve levar em conta seu valor atual, já descontadas as depreciações e amortizações acumuladas._x000a_Dessa forma, a metodologia baseada em fluxo de caixa deve contemplar exclusivamente os investimentos prudentes, necessários e efetivamente comissionados. Essa abordagem evita a duplicidade na remuneração de ativos amortizados e garante que os consumidores paguem apenas pelos custos associados a ativos realmente utilizados e indispensáveis ao serviço._x000a_Com isso, são reforçados os princípios da modicidade tarifária, da eficiência regulatória e da transparência no processo de definição tarifária._x000a__x000a_É fundamental estabelecer uma governança clara e objetiva para a aprovação de novos investimentos no setor de transporte de gás natural. Como essa atividade não configura concessão de serviço público, os projetos não devem ser previamente aprovados pela agência reguladora no âmbito de revisões tarifárias, pois cada investimento precisa ser avaliado de forma individual, com base em procedimento específico, que inclui chamamento público e, possivelmente, competição entre interessados._x000a_A previsão de um plano de investimentos geral não se aplica ao regime jurídico atual, sob risco de distorcer suas bases legais. Prova disso é a inexistência, na RANP nº 15/2014, de metodologia para tratar a subexecução de investimentos."/>
  </r>
  <r>
    <m/>
    <x v="12"/>
    <m/>
    <s v="projetos não devem ser previamente aprovados pela agência reguladora no âmbito de revisões tarifárias, pois cada investimento precisa ser avaliado de forma individual, com base em procedimento específico, que inclui chamamento público e, possivelmente, competição entre interessados._x000a_A previsão de um plano de investimentos geral não se aplica ao regime jurídico atual, sob risco de distorcer suas bases legais. Prova disso é a inexistência, na RANP nº 15/2014, de metodologia para tratar a subexecução de investimentos."/>
  </r>
  <r>
    <s v="Companhia de Gás de Santa Catarina - SCGÁS"/>
    <x v="4"/>
    <s v="Os princípios básicos da regulação estabelecem que os ativos só devem ser incorporados à base quando estiverem efetivamente em uso e forem úteis à prestação do serviço. A Base Regulatória Inicial (BRA₀) deve ser calculada com base no valor residual econômico dos ativos, refletindo apenas o montante ainda não recuperado. Ou seja, a vida remanescente dos ativos legados conforme respectivos fluxos de caixa. Os novos investimentos devem ser depreciados com base na vida útil regulatória definida para cada classe de ativo. Os custos operacionais e de manutenção (Opex) devem ser projetados com base em benchmarks nacionais e internacionais, e reconhecidos exclusivamente quando forem prudentes e eficientes. Já os tributos e encargos classificados como pass-through devem ser reconhecidos integralmente, com possibilidade de ajuste posterior, garantindo neutralidade e transparência no repasse aos usuários. A estrutura de fluxo de caixa deve contemplar todos os componentes relevantes, e a remuneração da BRA deve ser realizada por meio de retorno sobre o saldo não depreciado da base regulatória._x000a_"/>
    <s v="A aplicação de vidas úteis regulatórias e de benchmarks operacionais promove previsibilidade, comparabilidade entre agentes e eficiência na gestão dos ativos. Com essa estrutura de fluxos de caixa, evita-se a dupla recuperação de investimentos já remunerados nos contratos legados, garantindo que os usuários arquem apenas com os custos de ativos efetivamente utilizados e úteis ao serviço."/>
  </r>
  <r>
    <s v="ABIVIDRO - Associação Brasileira das Indústrias de Vidro"/>
    <x v="4"/>
    <s v="Contribuições:_x000a_O fluxo de caixa descontado deve refletir apenas custos e investimentos prudentes, necessários e eficientes, garantindo tarifas justas e compatíveis com o princípio da modicidade tarifária._x000a_Devem ser considerados apenas ativos efetivamente utilizados e o valor ainda não recuperado da Base Regulatória Inicial (BRA₀), evitando sobreavaliação ou dupla remuneração. Novos investimentos só devem ser incorporados após aprovação, execução e comissionamento, iniciando a depreciação segundo a vida útil regulatória._x000a_Custos operacionais e de manutenção (Opex) devem ser reconhecidos apenas quando eficientes, e tributos e encargos pass-through integralmente, com ajustes posteriores quando necessários._x000a_A remuneração da BRA deve incidir sobre o saldo não depreciado da base, assegurando alinhamento entre uso efetivo, recuperação do capital e retorno adequado, promovendo previsibilidade, transparência e proteção aos usuários._x000a_"/>
    <s v="Justificativa: _x000a_Essa metodologia garante que os usuários paguem apenas por ativos efetivamente utilizados e úteis, prevenindo dupla remuneração e respeitando os princípios de modicidade tarifária, eficiência e transparência._x000a_A Base Regulatória de Ativos deve considerar apenas bens autorizados pela ANP e necessários à prestação do serviço, com valor atual descontado da depreciação e amortização já ocorridas, assegurando previsibilidade e comparabilidade entre operadores._x000a_Novos investimentos só devem ser incorporados após execução e comissionamento, evitando que valores já recuperados sejam contabilizados novamente, promovendo transparência e segurança regulatória_x000a_"/>
  </r>
  <r>
    <s v="Salomon Consultoria"/>
    <x v="4"/>
    <s v="O modelo de fluxo de caixa descontado deve refletir apenas custos e investimentos prudentes, necessários e eficientes, assegurando coerência com o princípio da modicidade tarifária. A projeção de fluxos deve considerar exclusivamente ativos efetivamente utilizados (used &amp; useful) e valores ainda não recuperados da Base Regulatória Inicial, evitando sobreavaliações e dupla remuneração. O CAPEX novo deve ser incorporado apenas após o devido rito de aprovação, sua execução e  comissionamento. Apenas após sua entrada em operação que os investimentos devem passar a compor a BRA, iniciando o período de depreciação._x000a_A ANP deve retirar todos os investimentos projetados dos fluxos de caixa futuros, sob pena de desvirtuamento do regime jurídico vigente para a atividade de transporte."/>
    <s v="A aplicação de vidas úteis regulatórias e de parâmetros operacionais padronizados reforça a previsibilidade, a comparabilidade entre agentes e a eficiência na gestão dos ativos. Essa padronização reduz assimetrias informacionais e assegura maior transparência e rastreabilidade nos cálculos tarifários, promovendo estabilidade regulatória e segurança jurídica._x000a_Nos termos do art. 6º, §§ 2º e 3º da RANP nº 15/2014, apenas os bens e instalações autorizados pela ANP e necessários à prestação do serviço podem compor a Base Regulatória de Ativos, devendo sua valoração considerar o valor atual dos ativos descontada a depreciação e a amortização já havidas. Assim, a metodologia de fluxo de caixa deve refletir exclusivamente investimentos prudentes, necessários e efetivamente comissionados._x000a_Tal abordagem impede a dupla remuneração de ativos amortizados, assegura que os usuários arquem apenas com custos associados a ativos efetivamente usados e úteis e concretiza os princípios da modicidade tarifária, eficiência e transparência._x000a_Importante ressaltar, ainda, a necessidade de uma governança objetiva para a aprovação de novos investimentos. A atividade de transporte não é uma concessão de serviço público, logo projetos não podem ser previamente aprovados pela agência reguladora, em um processo de revisão tarifária, pois cada projeto deverá ser individualmente aprovado, seguindo rito próprio – que requer chamamento público e, eventualmente, disputa entre agentes interessados._x000a_Não há que se falar em aprovação de plano de investimentos, sob risco de desvirtuamento do regime jurídico vigente. Tanto isso é verdade, que a RANP 15/2014 não apresenta qualquer metodologia de subexecução, que só faria sentido no caso de investimentos serem considerados no fluxo regulatório e posteriormente não executados."/>
  </r>
  <r>
    <m/>
    <x v="12"/>
    <m/>
    <s v="que só faria sentido no caso de investimentos serem considerados no fluxo regulatório e posteriormente não executados."/>
  </r>
  <r>
    <s v="ARM consultoria"/>
    <x v="4"/>
    <s v="O modelo de fluxo de caixa descontado deve refletir apenas custos e investimentos prudentes, necessários e eficientes, assegurando coerência com o princípio da modicidade tarifária._x000a__x000a_A projeção de fluxos deve considerar exclusivamente ativos efetivamente utilizados (used &amp; useful) e valores ainda não recuperados da Base Regulatória Inicial, evitando sobreavaliações e dupla remuneração. O CAPEX novo deve ser incorporado apenas após o comissionamento, com depreciação conforme a vida útil regulatória e remuneração pelo WACC aplicável ao saldo não depreciado._x000a__x000a_Princípios básicos:_x000a_•_x0009_Ativos entram na base somente quando usados e úteis._x000a_•_x0009_BRA Inicial calculada pelo valor residual econômico._x000a_•_x0009_Evitar dupla recuperação._x000a_•_x0009_Custos reconhecidos apenas quando prudentes e eficientes, com base em benchmarks._x000a_•_x0009_Componentes do fluxo de caixa_x000a_•_x0009_Remuneração da BRA: retorno sobre o saldo da base regulatória._x000a__x000a_Depreciação regulatória:_x000a_•_x0009_Econômica para a BRA Inicial (vida remanescente)._x000a_•_x0009_Pela vida útil regulatória para novos investimentos._x000a__x000a_Opex: _x000a_•_x0009_custos de operação e manutenção, testados por referências internacionais e nacionais._x000a_Tributos e encargos pass-through: _x000a_•_x0009_reconhecidos integralmente, com ajuste posterior._x000a__x000a_Dinâmica temporal_x000a_•_x0009_No ciclo tarifário: Receita = Remuneração + Depreciação + OPEX + Tributos ± ajuste regulatório ( true-up) do capex._x000a_Entre ciclos: _x000a_•_x0009_novos ativos entram na BRA (via roll-forward ou pela conta regulatória incorporada ao início do ciclo seguinte)._x000a_"/>
    <s v="A aplicação de vidas úteis regulatórias e de parâmetros operacionais padronizados reforça a previsibilidade, a comparabilidade entre agentes e a eficiência na gestão dos ativos. Essa padronização reduz assimetrias informacionais e assegura maior transparência e rastreabilidade nos cálculos tarifários, promovendo estabilidade regulatória e segurança jurídica._x000a__x000a_Nos termos do art. 6º, §§ 2º e 3º da RANP nº 15/2014, apenas os bens e instalações autorizados pela ANP e necessários à prestação do serviço podem compor a Base Regulatória de Ativos, devendo sua valoração considerar o valor atual dos ativos descontada a depreciação e a amortização já havidas. _x000a__x000a_A metodologia de fluxo de caixa deve refletir exclusivamente investimentos prudentes, necessários e efetivamente comissionados, evitando a recontabilização de valores já recuperados._x000a__x000a_Tal abordagem impede a dupla remuneração de ativos amortizados, assegura que os usuários arquem apenas com custos associados a ativos efetivamente usados e úteis e concretiza os princípios da modicidade tarifária, eficiência e transparência._x000a_"/>
  </r>
  <r>
    <m/>
    <x v="12"/>
    <s v="Tributos e encargos pass-through: _x000a_•_x0009_reconhecidos integralmente, com ajuste posterior._x000a__x000a_Dinâmica temporal_x000a_•_x0009_No ciclo tarifário: Receita = Remuneração + Depreciação + OPEX + Tributos ± ajuste regulatório ( true-up) do capex._x000a_Entre ciclos: _x000a_•_x0009_novos ativos entram na BRA (via roll-forward ou pela conta regulatória incorporada ao início do ciclo seguinte)._x000a_"/>
    <m/>
  </r>
  <r>
    <s v="Novix "/>
    <x v="4"/>
    <s v="Impacto das altas no Fluxo de caixa descontado. A análise das altas evidencia um aumento expressivo e contínuo no volume de investimentos da TBG, com médias anuais projetadas 5,3 vezes superiores às do primeiro ciclo e forte aceleração a partir de 2025, impulsionada sobretudo pelos CAPEX adicionais que passam a dominar a expansão da base regulatória e impactar significativamente as tarifas futuras."/>
    <s v="Observa-se um aumento sistemático nas incorporações de ativos (altas), que se afasta da tendência histórica da TBG. Para analisar a evolução dessas altas, foi realizada uma comparação entre os diferentes períodos regulatórios e as projeções futuras, expressando-se todos os valores em moeda de dezembro de 2025._x000a_Em primeiro lugar, foi calculada a média anual das altas; _x000a__x0009_Para o primeiro ciclo regulatório (2020–2024), utilizando a aba “Base de Imobilizados”, a média atinge R$ 127.200.461._x000a__x0009_Para o ano de 2025, as altas chegam a R$ 391.741.336._x000a__x0009_Para o segundo ciclo regulatório (2026–2030) e incorporando tanto o CAPEX quanto o CA-PEX Adicional, a média projetada se eleva a R$ 679.320.869._x000a_O resultado apresenta que, em média, durante o segundo ciclo regulatório as altas serão 5,34 vezes maiores que no primeiro ciclo. Esse aumento reflete uma mudança substancial no nível de investimentos e no ritmo de incorporação de ativos regulados._x000a_Posteriormente, analisou-se a evolução histórica das altas acumuladas._x000a_No período de 2014 a 2019, observa-se um crescimento gradual e relativamente estável das altas acumuladas, com variações anuais moderadas e sem saltos significativos na trajetória da base de ativos. A partir do início do primeiro ciclo regulatório (2020–2024), contudo, verifica-se uma inflexão clara na tendência: o ritmo de crescimento se intensifica ano a ano, refletindo uma elevação expressiva no volume de investimentos registrados. Essa aceleração indica uma mudança estrutural na dinâmica de expansão da base regulatória, associada à incorporação de novos projetos e ao aumento das altas de ativos em valores próximos a um bilhão de reais por ano ao longo do período mais recente._x000a_Por fim, as altas históricas se concatenaram as projeções futuras, considerando os valores de CAPEX e CAPEX Adicionais._x000a_Essa comparação evidencia a magnitude do salto esperado na próxima etapa. Os dados mostram que, a partir de 2025, projeta-se um forte crescimento das altas, com peso significativo dos CAPEX adicionais a partir de 2029 e 2030._x000a_Em conjunto, a análise demonstra que a transição do primeiro para o segundo ciclo regulatório implica não apenas um crescimento acelerado nas altas de ativos, mas também uma crescente relevância dos CAPEX adicionais como motor de expansão da base regulatória._x000a_Isso reforça a necessidade de examinar detalhadamente a justificativa desses investimentos e as altas apresentadas no primeiro ciclo regulatório, uma vez que seu impacto projetado sobre o sistema e sobre as tarifas é significativamente maior do que nos ciclos anteriores._x000a__x000a_Para mais detalhes, consulte o documento &quot;NOVIX Contribuições sobre Consulta Pública 08-2025 ANP - v 2025.10.08&quot; enviado no endereço eletrônico contribuicaotarifasgn@anp.gov.br"/>
  </r>
  <r>
    <m/>
    <x v="12"/>
    <m/>
    <s v="recente._x000a_Por fim, as altas históricas se concatenaram as projeções futuras, considerando os valores de CAPEX e CAPEX Adicionais._x000a_Essa comparação evidencia a magnitude do salto esperado na próxima etapa. Os dados mostram que, a partir de 2025, projeta-se um forte crescimento das altas, com peso significativo dos CAPEX adicionais a partir de 2029 e 2030._x000a_Em conjunto, a análise demonstra que a transição do primeiro para o segundo ciclo regulatório implica não apenas um crescimento acelerado nas altas de ativos, mas também uma crescente relevância dos CAPEX adicionais como motor de expansão da base regulatória._x000a_Isso reforça a necessidade de examinar detalhadamente a justificativa desses investimentos e as altas apresentadas no primeiro ciclo regulatório, uma vez que seu impacto projetado sobre o sistema e sobre as tarifas é significativamente maior do que nos ciclos anteriores._x000a__x000a_Para mais detalhes, consulte o documento &quot;NOVIX Contribuições sobre Consulta Pública 08-2025 ANP - v 2025.10.08&quot; enviado no endereço eletrônico contribuicaotarifasgn@anp.gov.br"/>
  </r>
  <r>
    <s v="Abegás - Associação Brasileira das Empresas Distribuidoras de Gás Canalizado"/>
    <x v="4"/>
    <s v="Os princípios básicos da regulação estabelecem que os ativos só devem ser incorporados à base quando estiverem efetivamente em uso e forem úteis à prestação do serviço. A Base Regulatória Inicial (BRA₀) deve ser calculada com base no valor residual econômico dos ativos, refletindo apenas o montante ainda não recuperado. Ou seja, a vida remanescente dos ativos legados conforme respectivos fluxos de caixa. _x000a_Os novos investimentos devem ser depreciados com base na vida útil regulatória definida para cada classe de ativo. _x000a_Os custos operacionais e de manutenção (Opex) devem ser projetados com base em benchmarks nacionais e internacionais, e reconhecidos exclusivamente quando forem prudentes e eficientes._x000a_Já os tributos e encargos classificados como pass-through devem ser reconhecidos integralmente, com possibilidade de ajuste posterior, garantindo neutralidade e transparência no repasse aos usuários._x000a_A estrutura de fluxo de caixa deve contemplar todos os componentes relevantes, e a remuneração da BRA deve ser realizada por meio de retorno sobre o saldo não depreciado da base regulatória (considerando a depreciação já ocorrida nos contratos legados)."/>
    <s v="A aplicação de vidas úteis regulatórias e de benchmarks operacionais promove previsibilidade, comparabilidade entre agentes e eficiência na gestão dos ativos. Com essa estrutura de fluxos de caixa, evita-se a dupla recuperação de investimentos já remunerados nos contratos legados, garantindo que os usuários arquem apenas com os custos de ativos efetivamente utilizados e úteis ao serviço."/>
  </r>
  <r>
    <s v="Mitsui Gás e Energia do Brasil Ltda."/>
    <x v="4"/>
    <s v="Estabelecer modelo padrão do fluxo de caixa de cinco anos para todos os transportadores._x000a_"/>
    <s v="Já em relação ao fluxo de caixa descontado, para o período de cinco anos, é importante estabelecer o modelo padrão para que todos os transportadores utilizem, em forma simples e auditável, podendo ser entendidas todas as premissas econômicas constantes no modelo._x000a_"/>
  </r>
  <r>
    <s v="ASPACER E ANFACER"/>
    <x v="4"/>
    <s v="Sugere-se que a ANP exija da TBG a apresentação completa do fluxo de caixa regulatório projetado para o ciclo 2026–2030, detalhando receitas previstas, custos operacionais, investimentos, impostos, depreciação e remuneração do capital, nos termos do art. 9º da Resolução ANP nº 15/2014."/>
    <s v="As propostas apresentadas pela TBG (Original e Alternativas 01 e 02) não trazem a memória de cálculo integral do fluxo de caixa regulatório, limitando a transparência e dificultando a avaliação de sua consistência. O fluxo de caixa descontado é o instrumento central para a definição da Receita Máxima Permitida (RMP), devendo ser auditável e publicamente disponível. Sem esse detalhamento, não é possível verificar a adequação das premissas utilizadas, como projeção de demanda, custos de O&amp;M e investimentos. A ANP deve garantir publicidade e rastreabilidade de todos os parâmetros, permitindo o efetivo controle social e a proteção dos consumidores industriais contra tarifas desnecessariamente elevadas."/>
  </r>
  <r>
    <s v="3S Consultoria"/>
    <x v="4"/>
    <s v="O modelo deve refletir apenas custos e investimentos prudentes, necessários e eficientes. Ativos entram na BRA somente quando usados e úteis; a BRA inicial deriva do valor residual econômico, evitando dupla recuperação. CAPEX novo entra após comissionamento, deprecia pela vida regulatória e é remunerado pelo WACC sobre o saldo remanescente._x000a_Componentes: (i) remuneração da BRA; (ii) depreciação regulatória — econômica para a BRA inicial (vida remanescente) e por vida regulatória nos novos ativos; (iii) OPEX aferido por benchmarks; e (iv) tributos/encargos pass-through com ajustes regulatórios No ciclo: Receita = Remuneração + Depreciação + OPEX + Tributos ± ajustes. Entre ciclos: entrada na BRA via roll-forward ou conta regulatória._x000a_"/>
    <s v="Padronizar vidas úteis e parâmetros operacionais aumenta previsibilidade, comparabilidade e eficiência na gestão de ativos. A RANP nº 15/2014 determina que somente bens autorizados e necessários componham a BRA, com valoração que considere depreciação e amortização já incorridas. Logo, o fluxo deve refletir investimentos prudentes, necessários e efetivamente comissionados, sem recontabilizar valores já recuperados — o que previne dupla remuneração e concretiza modicidade, eficiência e transparência._x000a_"/>
  </r>
  <r>
    <s v="ABRACE Energia"/>
    <x v="4"/>
    <s v="Incorporação de investimentos à BRA somente após a entrada em operação. Ativos em investimentos não devem compor o Fluxo de Caixa Descontado, mas serem remunerados por Juro de Obra em Andamento (JOA)."/>
    <s v="Investimentos aprovados devem ser incluídos na BRA apenas após entrada em operação. Ou seja, não devem compor o Fluxo de Caixa Descontado, mas sim remunerados por Juro de Obra em Andamento (JOA).  Caso contrário, dever-se-ia reduzir o custo de capital próprio no cálculo do WACC, já que as tarifas já incorporariam ex-ante o investimento, ou seja, seriam em parte financiadas pelos próprios carregadores."/>
  </r>
  <r>
    <s v="CBIE Advisory "/>
    <x v="4"/>
    <s v="O fluxo de caixa descontado está construído em consonância com modelos previamente utilizados no 1º Ciclo Regulatório da TBG, entretanto, são necessários ajustes na estrutura financeira, conforme sugerido no item anterior. "/>
    <s v="Ajustes se fazem necessários apenas nas rubricas de depreciação e valor residual, tendo em vista sinalizações feitas acerca de ativos pertinentes a parcela de contratos legado. "/>
  </r>
  <r>
    <s v="CSN - COMPANHIA SIDERURGICA NACIONAL"/>
    <x v="4"/>
    <s v="idem 38"/>
    <s v="idem 39"/>
  </r>
  <r>
    <s v="PETROBRAS"/>
    <x v="5"/>
    <s v="Os valores em consulta devem ser reavaliados. É essencial que os processos relacionados à governança das decisões de investimento e à divulgação dos custos associados sejam conduzidos com maior transparência. A participação ativa do Conselho de Usuários ao longo de todo o processo é fundamental para garantir legitimidade e alinhamento com os interesses coletivos."/>
    <s v="Diante desse cenário, é fundamental ampliar os espaços de debate, garantir maior transparência e fortalecer os processos de governança relacionados aos novos investimentos, com participação efetiva dos carregadores, especialmente do Conselho de Usuários. Essa atuação é essencial para que a sociedade possa avaliar a real necessidade dos projetos propostos e os valores envolvidos. Ressalta-se que o projeto de Classe de Locação da TBG não está no Plano Coordenado, não tendo sido devidamente discutido com a sociedade."/>
  </r>
  <r>
    <s v="Federação das Indústrias do Estado de São Paulo"/>
    <x v="5"/>
    <s v="Para que novos CAPEX sejam reconhecidos pela regulação, a ANP deve exigir comprovação técnica de que os investimentos são necessários, eficientes e prudentes._x000a__x000a_A inclusão de ativos na Base Regulatória (BRA) deve se limitar exclusivamente àqueles que já estejam comissionados, estando expressamente vedada a incorporação de obras ainda em andamento ou de valores baseados em estimativas futuras de investimento. _x000a__x000a_A  comprovação deve ser feita por meio de documentação robusta que inclua: análise de viabilidade econômica, comparações com benchmarks de custo de mercado, avaliação de alternativas tecnológicas disponíveis e demonstração clara de que o investimento trará benefício líquido ao sistema de transporte._x000a__x000a_Adicionalmente, é fundamental que qualquer novo investimento passe previamente por consulta pública antes de sua aprovação definitiva. Esse processo garante maior transparência, possibilita o escrutínio técnico e evita a introdução de distorções tarifárias ou a ocorrência de dupla remuneração no ciclo regulatório._x000a_"/>
    <s v="A inclusão de ativos na Base Regulatória de Ativos (BRA) deve estar restrita aos bens e instalações que já estejam efetivamente comissionados e tenham sido previamente autorizados pela ANP. De acordo com o artigo 6º, parágrafo 2º, da Resolução ANP nº 15/2014, somente esses ativos, considerados indispensáveis para a prestação do serviço de transporte, podem compor a BRA para fins de cálculo da Receita Máxima Permitida._x000a__x000a_Cabe à ANP demandar documentação técnica que ateste a necessidade, eficiência e prudência dos investimentos realizados. Essa documentação deve abranger, entre outros aspectos, estudos de integridade dos ativos, análise de alternativas tecnológicas disponíveis, comparações de custos (benchmarks), processos de licenciamento e estratégias para gestão de sobressalentes, respeitando os princípios de eficiência e economicidade._x000a__x000a_Esse procedimento está alinhado ao artigo 9º da Lei nº 13.848/2019 e às melhores práticas de governança regulatória estabelecidas pela Resolução CNPE nº 03/2022, garantindo transparência e ampla participação social nos processos decisórios das agências reguladoras._x000a_É fundamental estabelecer uma governança clara e objetiva para a aprovação de novos investimentos no setor de transporte de gás natural. _x000a_"/>
  </r>
  <r>
    <s v="ASSOCIAÇÃO BRASILEIRA DE GERADORAS TERMELÉTRICAS - ABRAGET"/>
    <x v="5"/>
    <s v="É essencial que os processos relacionados à governança das decisões de investimento e à divulgação dos custos associados sejam conduzidos com maior transparência. "/>
    <s v="É fundamental ampliar os espaços de debate, garantir maior transparência e fortalecer os processos de governança relacionados aos novos investimentos, com participação efetiva dos carregadores. Essa atuação é essencial para que a sociedade possa avaliar a real necessidade dos projetos propostos e os valores envolvidos. "/>
  </r>
  <r>
    <s v="Companhia de Gás de Santa Catarina - SCGÁS"/>
    <x v="5"/>
    <s v="Os investimentos realizados entre 2017 e 2025 pelas transportadoras que não passaram por revisão tarifária nem foram submetidos à avaliação do mercado, devem ser avaliados detalhadamente pela ANP, antes de incorporá-los à Base Regulatória de Ativos (BRA). Tal avaliação passa por auditoria independente e análise técnica da prudência, eficiência e necessidade dos ativos. Deve-se exigir que, para cada proposta de investimento apresentada, o Transportador apresente uma análise de viabilidade econômica detalhada, contemplando: (i) o racional dos valores previstos, (ii) a comparação com referências de mercado, (iii) a estimativa de redução de custos ou de ampliação de capacidade associada, e (iv) a projeção de utilização dessa capacidade. Esses elementos são indispensáveis para permitir o cálculo do benefício econômico líquido de cada proposta de CAPEX._x000a_Para evitar distorções tarifárias e dupla remuneração, novos investimentos devem seguir rito regulatório completo — com consulta pública, contestação, aprovação e ativação. A manutenção das propostas atuais pode inflar injustificadamente a BRA, onerando os usuários com custos já pagos. Também é necessário tratar adequadamente os investimentos que afetam o sistema integrado, garantindo alocação justa dos benefícios entre as redes._x000a_A proposta em análise prevê investimentos da ordem de R$ 1,9 bilhões, correspondentes a aproximadamente 61% da BRA. "/>
    <s v="Conforme previsto na RANP15: “Art. 6º § 2º Apenas os bens e instalações autorizados pela ANP e considerados necessários à prestação de Serviço de Transporte poderão compor a Base Regulatória de Ativos para o estabelecimento da Receita Máxima Permitida. A Resolução não diz que a base de ativos deva considerar projetos de investimento futuro._x000a_Além disso, deve-se exigir que, para cada proposta de investimento apresentada, o Transportador apresente uma análise de viabilidade econômica detalhada, contemplando: (i) o racional dos valores previstos, (ii) a comparação com referências de mercado, (iii) a estimativa de redução de custos ou de ampliação de capacidade associada, e (iv) a projeção de utilização dessa capacidade. Esses elementos são indispensáveis para permitir o cálculo do benefício econômico líquido de cada proposta de CAPEX. Na ausência desse detalhamento, há o risco de que o Transportador empilhe investimentos sem racionalidade econômica, onerando desnecessariamente o mercado consumidor apenas para sustentar o valor da Base de Remuneração Regulatória (BRA)._x000a__x000a_A proposta em análise prevê investimentos da ordem de R$ 1,9 bilhões, correspondentes a aproximadamente 61% da BRA. Esse crescimento da base impacta de forma direta e significativa o custo de transporte, especialmente grave no atual cenário de retração da demanda projetada em -17%. Dessa forma, sugere-se que cada investimento proposto seja avaliado sob a ótica de viabilidade econômica, o que não se observa na proposta apresentada. Apenas investimentos com racional econômico comprovado — isto é, aqueles cujo benefício econômico se traduza em redução de custos e/ou aumento da capacidade comercializada — devem ser aprovados. Assim, assegura-se que os investimentos sejam pagos pela eficiência gerada, promovendo efetiva modicidade tarifária em benefício do consumidor._x000a__x000a_Justifica-se a necessidade de avaliação rigorosa, por parte da ANP, dos investimentos realizados pelas transportadoras, uma vez que tais aportes não foram submetidos à revisão tarifária nem ao escrutínio do mercado. Antes de sua incorporação à Base Regulatória de Ativos (BRA), é imprescindível que esses investimentos sejam analisados pela ANP._x000a_Além disso, para preservar a modicidade tarifária e evitar a dupla remuneração de ativos, é fundamental que novos investimentos sigam um rito regulatório completo, incluindo consulta ao mercado e aprovação previa pela ANP, além da entrada em operação do investimento realizado. _x000a_A manutenção das propostas atuais, sem esse rigor, pode resultar em sobrevalorização da BRA e repasse indevido de custos já amortizados aos usuários._x000a_Ressalta-se ainda que, no caso de projetos legados, é imprescindível que o reconhecimento na BRA seja precedido do desconto do capital já recuperado, evitando dupla remuneração e preservando o princípio da modicidade tarifária._x000a__x000a_"/>
  </r>
  <r>
    <m/>
    <x v="12"/>
    <m/>
    <s v="redução de custos e/ou aumento da capacidade comercializada — devem ser aprovados. Assim, assegura-se que os investimentos sejam pagos pela eficiência gerada, promovendo efetiva modicidade tarifária em benefício do consumidor._x000a__x000a_Justifica-se a necessidade de avaliação rigorosa, por parte da ANP, dos investimentos realizados pelas transportadoras, uma vez que tais aportes não foram submetidos à revisão tarifária nem ao escrutínio do mercado. Antes de sua incorporação à Base Regulatória de Ativos (BRA), é imprescindível que esses investimentos sejam analisados pela ANP._x000a_Além disso, para preservar a modicidade tarifária e evitar a dupla remuneração de ativos, é fundamental que novos investimentos sigam um rito regulatório completo, incluindo consulta ao mercado e aprovação previa pela ANP, além da entrada em operação do investimento realizado. _x000a_A manutenção das propostas atuais, sem esse rigor, pode resultar em sobrevalorização da BRA e repasse indevido de custos já amortizados aos usuários._x000a_Ressalta-se ainda que, no caso de projetos legados, é imprescindível que o reconhecimento na BRA seja precedido do desconto do capital já recuperado, evitando dupla remuneração e preservando o princípio da modicidade tarifária._x000a__x000a_"/>
  </r>
  <r>
    <s v="Zenergas Consultoria Empresarial em Energia e Regulação Ltda"/>
    <x v="5"/>
    <s v="A metodologia a ser aplicada pata o fluxo de caixa descontado é clássica em setores de infraestrutura regulados. O modelo deve refletir apenas custos e investimentos prudentes, necessários e eficientes, assegurando coerência com o princípio da modicidade tarifária. A projeção de fluxos deve considerar exclusivamente ativos efetivamente utilizados (used &amp; useful) e valores ainda não recuperados da Base Regulatória Inicial, evitando sobreavaliações e dupla remuneração. Extremo cuidado deve ser adotado em relação ao CAPEX novo, que deve ser incorporado apenas após o devido rito de aprovação, sua execução e  comissionamento. Somente após sua entrada em operação que os investimentos devem passar a compor a BRA, iniciando o período de depreciação._x000a_A ANP deve considerar dessa forma, todos os investimentos projetados dos fluxos de caixa futuros, sob pena de desvirtuamento do regime jurídico vigente para a atividade de transporte._x000a_"/>
    <s v="A ANP deve considerar para todos transportadores, a aplicação de vidas úteis regulatórias e de parâmetros operacionais padronizados,  reforçando assim a previsibilidade, a comparabilidade entre agentes e a eficiência na gestão dos ativos. Essa padronização reduz assimetrias informacionais e assegura maior transparência e rastreabilidade nos cálculos tarifários, promovendo estabilidade regulatória e segurança jurídica._x000a_Nos termos do art. 6º, §§ 2º e 3º da RANP nº 15/2014, apenas os bens e instalações autorizados pela ANP e necessários à prestação do serviço podem compor a Base Regulatória de Ativos, devendo sua valoração considerar o valor atual dos ativos descontada a depreciação e a amortização já havidas. Assim, a metodologia de fluxo de caixa deve refletir exclusivamente investimentos prudentes, necessários e efetivamente comissionados. É indiscutível a necessidade da aplicação rigorosa da RANP nº 15/2014._x000a_Tal abordagem impede a dupla remuneração de ativos amortizados, assegura que os usuários arquem apenas com custos associados a ativos efetivamente usados e úteis e concretiza os princípios da modicidade tarifária, eficiência e transparência._x000a_Importante ressaltar, ainda, a necessidade de uma governança objetiva para a aprovação de novos investimentos. A atividade de transporte não é uma concessão de serviço público, logo projetos não podem ser previamente aprovados pela agência reguladora, em um processo de revisão tarifária, pois cada projeto deverá ser individualmente aprovado, seguindo rito próprio previsto em Lei e regulamento – que requer chamamento público e, eventualmente, disputa com outros agentes interessados._x000a_Não há que se falar em aprovação de plano de investimentos, sob risco de desvirtuamento do regime jurídico vigente. Observa-se que a RANP 15/2014 não apresenta qualquer metodologia de subexecução, que só faria sentido no caso de investimentos serem considerados no fluxo regulatório e posteriormente não executados._x000a_"/>
  </r>
  <r>
    <m/>
    <x v="12"/>
    <m/>
    <s v="Não há que se falar em aprovação de plano de investimentos, sob risco de desvirtuamento do regime jurídico vigente. Observa-se que a RANP 15/2014 não apresenta qualquer metodologia de subexecução, que só faria sentido no caso de investimentos serem considerados no fluxo regulatório e posteriormente não executados._x000a_"/>
  </r>
  <r>
    <s v="ABIVIDRO - Associação Brasileira das Indústrias de Vidro"/>
    <x v="5"/>
    <s v="Contribuições_x000a_Para proteger os usuários de tarifas indevidas e dupla remuneração, apenas ativos efetivamente comissionados devem ser incorporados à Base Regulatória (BRA), vedando obras em andamento ou estimativas de investimento._x000a_Investimentos realizados entre 2017 e 2025 que não passaram por revisão tarifária ou avaliação de mercado devem ser examinados detalhadamente pela ANP, com auditoria independente e análise técnica da sua prudência, eficiência e necessidade, incluindo avaliação de custos, alternativas tecnológicas e benefício econômico líquido._x000a_Novos CAPEX devem seguir rigorosamente o rito regulatório completo — com consulta pública, contestação, aprovação e ativação — assegurando que apenas investimentos necessários e efetivamente utilizados sejam remunerados, garantindo transparência, previsibilidade e equilíbrio econômico no sistema de transporte de gás natural._x000a_"/>
    <s v="Justificativa_x000a_A incorporação de ativos à Base Regulatória (BRA) deve se limitar exclusivamente àqueles efetivamente comissionados, com desconto do capital já recuperado em projetos legados, prevenindo dupla remuneração e protegendo a modicidade tarifária. Investimentos realizados entre 2017 e 2025 que não passaram por revisão tarifária ou análise de mercado devem ser rigorosamente avaliados pela ANP, com auditoria independente e comprovação de necessidade, eficiência e prudência. Novos investimentos só devem integrar a BRA após consulta pública, manifestação do mercado, aprovação formal e comissionamento do ativo, garantindo que apenas investimentos necessários e efetivamente utilizados sejam remunerados e evitando sobrevalorização das tarifas._x000a_"/>
  </r>
  <r>
    <s v="Salomon Consultoria"/>
    <x v="5"/>
    <s v="A incorporação de ativos à Base Regulatória (BRA) deve restringir-se àqueles efetivamente comissionados, vedada a inclusão de obras em andamento ou de estimativas de investimento. A ANP deve condicionar o reconhecimento de novos CAPEX à comprovação de necessidade, eficiência e prudência, com base em documentação técnica que contemple análise de viabilidade econômica, comparação com benchmarks de custo, alternativas tecnológicas e demonstração de benefício líquido ao sistema._x000a_Além disso, é necessário que novos investimentos sejam precedidos de consulta pública para sua efetiva aprovação de modo a evitar distorções tarifárias e dupla remuneração."/>
    <s v="O reconhecimento de ativos na Base Regulatória de Ativos (BRA) deve restringir-se àqueles efetivamente comissionados e previamente autorizados pela ANP. Nos termos do art. 6º, §2º, da RANP nº 15/2014, apenas os bens e instalações previamente autorizados pela Agência e considerados necessários à prestação do serviço de transporte podem compor a BRA para fins de definição da Receita Máxima Permitida._x000a_Cabe à ANP exigir documentação técnica que comprove a necessidade, eficiência e prudência dos investimentos, contemplando, entre outros, estudos de integridade, análise de alternativas tecnológicas, comparativos de custo (benchmarks), licenciamento e gestão de sobressalentes — em observância aos princípios da eficiência e economicidade._x000a_Além disso, para evitar distorções tarifárias e dupla remuneração, a incorporação de novos investimentos deve observar rito regulatório completo, com submissão prévia à consulta pública, possibilidade de manifestação dos agentes de mercado e aprovação formal pela ANP, em conformidade com o art. 9º da lei 13.848/2019, bem como em conformidade com as boas práticas de governança regulatória estabelecidas pela Resolução CNPE nº 03/2022, assegurando transparência e participação social nos processos decisórios das agências reguladoras._x000a_Importante ressaltar, ainda, a necessidade de uma governança objetiva para a aprovação de novos investimentos. A atividade de transporte não é uma concessão de serviço público, logo projetos não podem ser previamente aprovados pela agência reguladora, em um processo de revisão tarifária, pois cada projeto deverá ser individualmente aprovado, seguindo rito próprio – que requer chamamento público e, eventualmente, disputa entre agentes interessados._x000a_Não há que se falar em aprovação de plano de investimentos, sob risco de desvirtuamento do regime jurídico vigente. Tanto isso é verdade, que a RANP 15/2014 não apresenta qualquer metodologia de subexecução, que só faria sentido no caso de investimentos serem considerados no fluxo regulatório e posteriormente não executados."/>
  </r>
  <r>
    <m/>
    <x v="12"/>
    <m/>
    <s v="eventualmente, disputa entre agentes interessados._x000a_Não há que se falar em aprovação de plano de investimentos, sob risco de desvirtuamento do regime jurídico vigente. Tanto isso é verdade, que a RANP 15/2014 não apresenta qualquer metodologia de subexecução, que só faria sentido no caso de investimentos serem considerados no fluxo regulatório e posteriormente não executados."/>
  </r>
  <r>
    <s v="ARM consultoria"/>
    <x v="5"/>
    <s v="A incorporação de ativos à Base Regulatória (BRA) deve restringir-se àqueles efetivamente comissionados, vedada a inclusão de obras em andamento ou de estimativas de investimento. _x000a__x000a_A ANP deve condicionar o reconhecimento de novos CAPEX à comprovação de necessidade, eficiência e prudência, com base em documentação técnica que contemple análise de viabilidade econômica, comparação com benchmarks de custo, alternativas tecnológicas e demonstração de benefício líquido ao sistema._x000a__x000a_Além disso, é necessário que novos investimentos sejam precedidos de consulta pública para sua efetiva aprovação de modo a evitar distorções tarifárias e dupla remuneração._x000a__x000a_Reconhecer na BRA apenas ativos comissionados (roll-in); expurgar obras em andamento e projeções; exigir dossiês de prudência (integridade, alternativas, benchmarks, licenciamento, sobressalentes). Para projetos já contemplados no regime anterior (ex.: GASFOR II), ajustar para evitar dupla contagem._x000a_"/>
    <s v="O roll-forward só incorpora CAPEX efetivo e comissionado; o reconhecimento de projetos legados deve descontar capital já recuperado, garantindo modicidade. _x000a__x000a_O reconhecimento de ativos na Base Regulatória de Ativos (BRA) deve restringir-se àqueles efetivamente comissionados e previamente autorizados pela ANP. Nos termos do art. 6º, §2º, da RANP nº 15/2014, apenas os bens e instalações previamente autorizados pela Agência e considerados necessários à prestação do serviço de transporte podem compor a BRA para fins de definição da Receita Máxima Permitida._x000a__x000a_Cabe à ANP exigir documentação técnica que comprove a necessidade, eficiência e prudência dos investimentos, contemplando, entre outros, estudos de integridade, análise de alternativas tecnológicas, comparativos de custo._x000a_"/>
  </r>
  <r>
    <s v="Novix "/>
    <x v="5"/>
    <s v="A incorporação dos CAPEX adicionais, sem aprovação formal da ANP e com critérios metodológicos inconsistentes na distribuição com os contratos legados, eleva a tarifa média em 3,44% e amplia em 58% o volume de investimentos a ser remunerado._x000a_"/>
    <s v="Na seção 2.3.4 Investimentos adicionais ao Sistema de Transporte da Proposta de Tarifa de Transporte Original - TBG (SEI 5133260), são apresentadas propostas de investimento adicional, das quais não há menção à aprovação formal desses investimentos pela ANP._x000a_A seguir, apresenta-se primeiramente o impacto que esses investimentos geram nas tarifas e, em seguida, os fundamentos que questionam sua inclusão no fluxo de caixa. Ao avaliar o efeito dos CAPEX adicionais sobre as tarifas que fecham o fluxo de caixa, observa-se o seguinte:_x000a_A inclusão dos CAPEX adicionais no modelo gera uma tarifa média de R$ 8,28/MMBtu, que e 3,44% superior em relação ao cenário em que eles não são considerados (R$ 8,01/MMBtu)._x000a_O primeiro aspecto que se destaca ao analisar esses valores é a sua magnitude em relação aos CAPEX. _x000a_Com base no Modelo Cálculo Tarifário 2° Ciclo Regulatório (Original) TBG (SEI 5133257), ao comparar os totais da “Tabela Projeção CAPEX | Proporcional E/S” com os da “Tabela Projeção CAPEX Adicional | Nova Ecomp + Classe de Locação | Total para Início de Operação com Remuneração de WACC”, constata-se que os CAPEX adicionais representam um volume equivalente a 1,58 vezes os CAPEX projetados. Em termos absolutos, o CAPEX proporcional ao sistema soma R$1,211,929, enquanto os investimentos adicionais alcançam aproximadamente R$ 1,913,519 no período de 2026 a 2030, evidenciando uma expansão significativa do montante a ser remunerado._x0009__x000a_Outro aspecto crítico refere-se ao critério de alocação utilizado. O documento estabelece que os investimentos adicionais serão tratados como “100% integralizados na Base Regulatória de Ativos e no Fluxo de Caixa em 2030”._x000a_Essa abordagem gera inconsistência em relação às diretrizes estabelecidas pela ANP, tanto para a BRA histórica quanto para os CAPEX de manutenção, que devem ser proporcionalizados de acordo com a relação percentual entre contratos legados e Entrada/Saída._x000a_Aplicar um tratamento distinto aos CAPEX adicionais rompe com a consistência metodológica, porque ativos de mesma natureza — dutos e estações de compressão — passam a ser regidos por critérios divergentes._x000a_Além disso, por se tratar de reforços sobre o sistema de transporte, é indiscutível que esses investimentos geram externalidades positivas em termos de segurança e confiabilidade, beneficiando toda a rede, inclusive os ativos legados._x000a_Em síntese, embora a incorporação dos CAPEX adicionais eleva as tarifas em 3,44%._x000a__x000a__x000a_Para mais detalhes, consulte o documento &quot;NOVIX Contribuições sobre Consulta Pública 08-2025 ANP – v 2025.10.08&quot; enviado no endereço eletrônico contribuicaotarifasgn@anp.gov.br."/>
  </r>
  <r>
    <m/>
    <x v="12"/>
    <m/>
    <s v="como “100% integralizados na Base Regulatória de Ativos e no Fluxo de Caixa em 2030”._x000a_Essa abordagem gera inconsistência em relação às diretrizes estabelecidas pela ANP, tanto para a BRA histórica quanto para os CAPEX de manutenção, que devem ser proporcionalizados de acordo com a relação percentual entre contratos legados e Entrada/Saída._x000a_Aplicar um tratamento distinto aos CAPEX adicionais rompe com a consistência metodológica, porque ativos de mesma natureza — dutos e estações de compressão — passam a ser regidos por critérios divergentes._x000a_Além disso, por se tratar de reforços sobre o sistema de transporte, é indiscutível que esses investimentos geram externalidades positivas em termos de segurança e confiabilidade, beneficiando toda a rede, inclusive os ativos legados._x000a_Em síntese, embora a incorporação dos CAPEX adicionais eleva as tarifas em 3,44%._x000a_"/>
  </r>
  <r>
    <s v="Abegás - Associação Brasileira das Empresas Distribuidoras de Gás Canalizado"/>
    <x v="5"/>
    <s v="Os investimentos realizados entre 2017 e 2025 pelas transportadoras que não passaram por revisão tarifária nem foram submetidos à avaliação do mercado, devem ser avaliados detalhadamente pela ANP, antes de incorporá-los à Base Regulatória de Ativos (BRA). Tal avaliação passa por auditoria independente e análise técnica da prudência, eficiência e necessidade dos ativos. Deve-se exigir que, para cada proposta de investimento apresentada, o Transportador apresente uma análise de viabilidade econômica detalhada, contemplando: (i) o racional dos valores previstos, (ii) a comparação com referências de mercado, (iii) a estimativa de redução de custos ou de ampliação de capacidade associada, e (iv) a projeção de utilização dessa capacidade. Esses elementos são indispensáveis para permitir o cálculo do benefício econômico líquido de cada proposta de CAPEX._x000a_Para evitar distorções tarifárias e dupla remuneração, novos investimentos devem seguir rito regulatório completo — com consulta pública, contestação, aprovação e ativação. A manutenção das propostas atuais pode inflar injustificadamente a BRA, onerando os usuários com custos já pagos. Também é necessário tratar adequadamente os investimentos que afetam o sistema integrado, garantindo alocação justa dos benefícios entre as redes._x000a_A adoção do Sustaining CAPEX deve estar respaldada por um plano de gestão de ativos previamente aprovado pelo regulador, contendo justificativas técnicas, metas de desempenho e comparações de custos (benchmark). _x000a_Cabe destacar que as contribuições não são exaustivas, dado o mencionado nos comentários adicionais."/>
    <s v="Justifica-se a necessidade de avaliação rigorosa, por parte da ANP, dos investimentos realizados pelas transportadoras, uma vez que tais aportes não foram submetidos à revisão tarifária nem ao escrutínio do mercado. Antes de sua incorporação à Base Regulatória de Ativos (BRA), é imprescindível que esses investimentos sejam analisados pela ANP._x000a_Além disso, para preservar a modicidade tarifária e evitar a dupla remuneração de ativos, é fundamental que novos investimentos sigam um rito regulatório completo, incluindo consulta ao mercado e aprovação previa pela ANP, além da entrada em operação do investimento realizado. _x000a_A manutenção das propostas atuais, sem esse rigor, pode resultar em sobrevalorização da BRA e repasse indevido de custos já amortizados aos usuários._x000a_Ressalta-se ainda que, no caso de projetos legados, é imprescindível que o reconhecimento na BRA seja precedido do desconto do capital já recuperado, evitando dupla remuneração e preservando o princípio da modicidade tarifária._x000a_A inclusão da tipologia Sustaining CAPEX nas propostas tarifárias de redes de transporte de gás deve ser previamente aprovada pela ANP, mediante comparações de custos (benchmark), justificativas técnicas e metas de desempenho, com separação contábil específica. O Sustaining CAPEX é essencial sempre que os investimentos forem voltados à manutenção, substituição ou modernização de ativos existentes, garantindo a confiabilidade, segurança e eficiência do sistema, além de promover a modicidade tarifária. Para isso, é necessário diferenciar essa rubrica dos investimentos em expansão e dos custos operacionais, com documentação clara e auditável. No entanto, a aplicação deve ser respaldada por um plano de gestão de ativos, sujeito a auditorias, que assegure que os investimentos estejam adequadamente dimensionados e não inflacionem a base regulatória. A separação contábil específica dessa rubrica, distinta das demais classificações de CAPEX e OPEX, é igualmente necessária para assegurar a rastreabilidade e a integridade das demonstrações financeiras."/>
  </r>
  <r>
    <m/>
    <x v="12"/>
    <m/>
    <s v="entanto, a aplicação deve ser respaldada por um plano de gestão de ativos, sujeito a auditorias, que assegure que os investimentos estejam adequadamente dimensionados e não inflacionem a base regulatória. A separação contábil específica dessa rubrica, distinta das demais classificações de CAPEX e OPEX, é igualmente necessária para assegurar a rastreabilidade e a integridade das demonstrações financeiras."/>
  </r>
  <r>
    <s v="Sulgás"/>
    <x v="5"/>
    <s v="É imperativo que a ANP realize uma avaliação detalhada dos investimentos efetuados pelas transportadoras entre 2017 e 2025, dado que esses aportes não foram submetidos a revisões tarifárias ou ao crivo do mercado. Antes de integrá-los à Base Regulatória de Ativos (BRA), essa análise deve abranger uma verificação técnica quanto a conveniência, oportunidade e eficiência de cada ativo, sempre acompanhada de uma análise aprofundada de sua viabilidade econômica. _x000a__x000a_O estudo precisa conter o racional dos valores propostos, comparações com referências de mercado, estimativas de ganhos de eficiência ou capacidade e a projeção de utilização correspondente, elementos cruciais para o cálculo do benefício líquido de cada projeto de CAPEX._x000a__x000a_Os investimentos adicionais propostos, em particular, só devem ser considerados após aprovação formal da ANP. Caso aprovados, sua alocação na base de ativos deve seguir o mesmo critério de proporcionalidade dos demais investimentos de manutenção e históricos, sendo inadequado o método de &quot;integralização de 100% em 2030&quot;. A inclusão desses valores sem a devida análise resulta em um impacto tarifário significativo._x000a__x000a_A ausência de um rito regulatório completo para novos investimentos arrisca inflar a BRA e onerar indevidamente os usuários. A proposta em análise representa aproximadamente 61% da BRA atual, reforçando a necessidade desse rigor."/>
    <s v="A exigência de uma avaliação rigorosa pela ANP se justifica pelo fato de que os investimentos em questão não passaram pelo escrutínio regulatório ou de mercado em tempo oportuno. Portanto, a análise prévia à sua incorporação na BRA é uma etapa indispensável para a correta formação da base de remuneração._x000a__x000a_A inclusão de CAPEX adicional sem validação prévia da ANP e sem fundamentação técnica clara compromete a transparência do processo. O uso de um critério de alocação inconsistente com o restante da base de ativos configura uma falha metodológica, especialmente porque tais reforços no sistema geram benefícios para toda a rede, incluindo os contratos legados._x000a__x000a_A manutenção das propostas sem esse crivo analítico pode levar a uma sobrevalorização da BRA. No caso de ativos legados, o reconhecimento de investimentos deve sempre ser precedido do desconto sobre o capital já recuperado, em respeito ao princípio da modicidade tarifária."/>
  </r>
  <r>
    <s v="Mitsui Gás e Energia do Brasil Ltda."/>
    <x v="5"/>
    <s v="Avaliar a consideração no cálculo da RMP de gastos na maturidade da carteira de investimentos dos transportadores, evitando assim, que os projetos estejam com alto grau de incerteza. _x000a__x000a_Organizar as etapas de aprovação dos projetos de modo que no momento da revisão tarifária se tenha informação mais detalhada dos projetos, seu impacto tarifário e impacto na RMP._x000a_"/>
    <s v="Entendemos que para o amadurecimento da carteira de projetos seja importante um reconhecimento de valores para tal finalidade. Já para aqueles investimentos realizados pós revisão tarifária, sem a sua inclusão no processo de revisão, estes poderiam ser incluídos no próximo ciclo, desde que autorizados pela ANP, mas com seu valor residual, ou seja, deduzido da depreciação ocorrida a partir da data em operação._x000a__x000a_Organizar os processos de aprovação dos projetos, amadurecimento da carteira, antes de cada processo de revisão, auxiliaria a entrar no processo de revisão tarifária com mais clareza sobre os investimentos que deverão compor a base de ativos. O desafio é combinar o regime de autorização com a necessidade de investimentos e ciclos de revisão de cinco anos._x000a__x000a__x000a_Avaliar nos investimentos propostos, aqueles que fazem sentido do ponto de vista técnico, que tragam mais integração, capacidade, flexibilidade e segurança ao sistema de transporte. No caso da TBG, entendemos que o projeto  de construção da ECOMP Gaspar aparenta conter os atributos importantes para melhoria do sistema, mas é preciso que mais detalhes sejam compartilhados e discutidos com a sociedade._x000a_"/>
  </r>
  <r>
    <s v="ASPACER E ANFACER"/>
    <x v="5"/>
    <s v="Sugere-se que a ANP exija da TBG a apresentação detalhada dos investimentos realizados no ciclo 2021–2025, acompanhada de relatório de execução física e financeira, e das justificativas técnicas e econômicas dos investimentos propostos para o ciclo 2026–2030, discriminando aqueles voltados à manutenção e integridade do sistema daqueles de caráter expansivo ou estratégico."/>
    <s v="A TBG apresentou estimativas relevantes de investimentos, mas não forneceu documentação detalhada que comprove a efetiva necessidade de todos os projetos incluídos. É fundamental distinguir os investimentos indispensáveis à segurança e continuidade operacional dos dutos daqueles que visam expansão de capacidade ou ganhos estratégicos de mercado. Apenas os primeiros devem compor a base tarifária, enquanto os demais devem ser objeto de avaliação específica quanto ao risco de demanda. A ANP deve condicionar a inclusão de novos projetos na tarifa à comprovação de sua essencialidade, em conformidade com os princípios de eficiência e modicidade tarifária previstos na Resolução ANP nº 15/2014."/>
  </r>
  <r>
    <s v="Instituto Brasileiro de Petróleo e Gás"/>
    <x v="5"/>
    <s v="Destacamos que é essencial que os processos de governança das decisões de investimento e a divulgação dos custos associados ocorram com elevada transparência. Também identificamos como fundamental a participação ativa do Conselho de Usuários ao longo de todo o processo de modo a assegurar legitimidade e o alinhamento em relação a interesses coletivos._x000a_Também avaliamos que deve ser uma avaliação mais minuciosa acerca da necessidade de investimentos na ECOMP Guararema. Principalmente no que se refere ao custeio do investimento, ao passo que ele tem como objetivo o atendimento a uma demanda específica no RS._x000a_"/>
    <s v="Entendemos como fundamental promover maior transparência e fortalecer os processos de governança relacionados a novos investimentos, assegurando a participação efetiva dos carregadores, em especial do Conselho de Usuários. Essa atuação é crucial para que a sociedade possa avaliar a real necessidade dos projetos propostos e os montantes envolvidos. Ressalta-se que o projeto de Classe de Locação da TBG não está no Plano Coordenado, não tendo sido adequadamente discutido com a sociedade."/>
  </r>
  <r>
    <s v="Companhia de Gás do Estado de Mato Grosso do Sul - MSGÁS"/>
    <x v="5"/>
    <s v="Necessidade dos investimentos considerarem todo o Sistema de Transporte e as demandas de todas as regiões atendidas, na proporção e prazo compatível com o desenvolvimento do mercado de gás de cada Estado._x000a__x000a_Necessidade dos investimentos considerarem todo o Sistema de Transporte e as demandas de todas as regiões atendidas, na proporção e prazo compatível com o desenvolvimento do mercado de gás de cada Estado. Considerando que quase 100% do montante previsto estão indicados para os dois últimos anos do Ciclo Regulatório, necessário validar criteriosamente o cronograma de execução e critério de entrada em operação desses ativos, evitando que a remuneração desses ativos seja antecipada pelo Transportador com impactos tarifários que poderiam se dar apenas no próximo ciclo tarifário. "/>
    <s v="Necessidade dos investimentos considerarem todo o Sistema de Transporte e as demandas de todas as regiões atendidas, na proporção e prazo compatível com o desenvolvimento do mercado de gás de cada Estado._x000a__x000a_Necessidade dos investimentos considerarem todo o Sistema de Transporte e as demandas de todas as regiões atendidas, na proporção e prazo compatível com o desenvolvimento do mercado de gás de cada Estado. Considerando que quase 100% do montante previsto estão indicados para os dois últimos anos do Ciclo Regulatório, necessário validar criteriosamente o cronograma de execução e critério de entrada em operação desses ativos, evitando que a remuneração desses ativos seja antecipada pelo Transportador com impactos tarifários que poderiam se dar apenas no próximo ciclo tarifário. "/>
  </r>
  <r>
    <s v="3S Consultoria"/>
    <x v="5"/>
    <s v="A incorporação à BRA deve restringir-se a ativos comissionados; obras em andamento e estimativas não devem entrar. A ANP deve condicionar novos CAPEX à comprovação de necessidade, eficiência e prudência por meio de documentação técnica auditável (análise de viabilidade, comparação com benchmarks, alternativas tecnológicas e evidência de benefício líquido). Projetos já contemplados no regime anterior devem ser ajustados para evitar dupla contagem. Recomenda-se que investimentos relevantes sejam precedidos de consulta pública._x000a_"/>
    <s v="O roll-forward incorpora apenas CAPEX efetivo e comissionado. Nos termos da RANP nº 15/2014, somente bens autorizados e necessários podem compor a BRA para definição da RMP. Exige-se, portanto, documentação robusta demonstrando necessidade, eficiência e prudência (integridade, alternativas, comparativos de custo etc.). Para sustaining CAPEX, recomenda-se planejamento quinquenal aprovado e auditável, evitando a inclusão de dispêndios pretéritos não escrutinados sob a ótica regulatória."/>
  </r>
  <r>
    <s v="ABRACE Energia"/>
    <x v="5"/>
    <s v="De um lado, os investimentos realizados pelas transportadoras entre 2017-2025 não foram submetidos à avaliação do mercado. Por outro, novos investimentos também não acompanham análise de mercado e informações suficientes para que, nesta consulta pública, consigamos avaliar se são realmente necessários. Ressalta-se que foram propostos investimentos para ampliação de capacidade, os quais, segundo previsto na Lei nº 14.134/21, deveriam ser precedidos de chamada pública para estimar a demanda e permitir período de contestação. Ademais, não podemos deixar de mencionar a necessidade de conhecer melhor o sistema de transporte, a partir dos cenários traçados, tanto para a operação atual como os cenários simulados para a projeção de demanda futura, em que congestionamentos físicos foram mapeados para justificar novos ativos propostos._x000a_As incertezas relacionadas ao comportamento atual da rede – nível de ociosidade e capacidade que estarão disponíveis à contratação, após o vencimento dos contratos legados – foram mencionadas pela ABRACE Energia em suas contribuições à Consulta Pública ANP nº 3/2025, a qual versou sobre o Plano Coordenado submetido à Agência pelas transportadoras. Muitos dos cenários simulados no referido plano, contemplam investimentos concorrentes, que demandam o direcionamento do regulador, em relação às rotas mais eficientes. Tal análise precisar ser aprofundada, inclusive considerando os diferentes cenários de demanda que devem sinalizar que tais projetos serão resilientes, mesmo em caso de redução da procura por capacidade de transporte, por exemplo, menor demanda do segmento térmico._x000a_Diante do exposto, frisamos que as incertezas relativas aos projetos propostos se somam, uma vez que o cenário de demanda submetido pelas transportadoras nesta consulta pública não guarda relação com o cenário indicado no Plano Coordenado. Temos ciência que o Plano Coordenado contempla investimentos que transcendem ao ciclo tarifário, em questão, mas ao mesmo tempo, muitos dos investimentos propostos pelas transportadoras nesta revisão tarifária, em análise, foram contemplados no referido plano, o qual encontra-se em avaliação._x000a_Sendo assim, o mínimo que se espera é que as informações detalhadas dos projetos estejam disponíveis e que as transportadoras apresentassem, em uma visão integrada como deve ser o planejamento em um modelo por entradas e saídas, a fundamentação pela opção de projetos concorrentes que foram submetidos no Plano Coordenado, como a simulações de fluxos da rede, a partir das perspectivas de demanda apresentadas nesta consulta pública._x000a_Tendo em vista que nem todas as informações necessárias foram disponibilizadas ao mercado para a adequada avaliação dos investimentos realizados e propostos e considerando o tempo exíguo para a análise de um conjunto de informações importantes que impactarão as tarifas nos próximos cinco anos, solicitamos à ANP que a análise dos investimentos apresentados aconteça em um processo de consulta pública específico, direcionando a presente discussão para a valoração da BRA atual e do Opex correspondente e para a metodologia e cálculo da taxa de retorno (WACC)._x000a_Além disso, a ABRACE Energia defende que os investimentos aprovados devem ser incluídos na BRA apenas após entrada em operação. Ou seja, não devem compor o Fluxo de Caixa Descontado, mas sim serem remunerados por Juro de Obra em Andamento (JOA).  Caso contrário, dever-se-ia reduzir o custo de capital próprio no cálculo do WACC, já que as tarifas já incorporariam ex-ante o investimento, ou seja, seriam em parte financiadas pelos próprios carregadores."/>
    <s v="Pelas informações disponibilizadas pelas transportadoras, nesta consulta pública, percebe-se que os investimentos realizados pela TAG e NTS foram significativos, da ordem de R$ 3,4 bilhões (R$ 1,7 bilhão para cada). Ressalta-se que tais investimentos não passaram pela análise do mercado, tampouco há informações sobre análises realizadas pelo regulador para comprovar a sua eficiência e prudência. Sendo assim, antes de incorporá-los à BRA, sugerimos que a ANP os submeta à consulta pública específica de modo a cumprir o rito processual correto, previsto no regramento do setor. A ausência desse rito, frisamos, poderia resultar em investimentos ineficientes com o condão de aumentar, injustificadamente, a base regulada com impactos tarifários relevantes. _x000a_Por outro lado, as propostas de novos investimentos são ainda mais significativas e somam um total de R$ 12,3 bilhões para os próximos cinco anos, representando 74% da BRA inicial proposta pelas transportadoras, de R$ 15,4 bilhões. Esses investimentos, contudo, não encontram respaldo nas projeções de demanda, que, em alguns casos, apresentam redução._x000a_Deste modo, devido ao tempo exíguo para análise e tendo em vista a qualidade das informações disponibilizadas, a ABRACE Energia gostaria apenas de levantar algumas questões acerca das propostas da TBG, as quais:_x000a_A TBG propõe investimentos que somam R$ 3,125 bilhões, equivalente ao montante da base inicial do ciclo. Isso representaria um aumento da 100% da BRA no ciclo. Dentre os ativos propostos, destacam-se a Ecomp Gaspar, a qual contempla um montante de R$ 446 milhões para acréscimo de capacidade no trecho Sul do Gasbol de apenas 374 mil m³ por dia. Neste caso, seria necessário avaliar a prudência do investimento, tendo em vista o alto CAPEX comparado ao volume de capacidade que será acrescentado ao sistema. Ademais, a transportadora pediu a aprovação de R$ 1,68 bilhão em Programa de Reclassificação de Classe de Locação, justificando a necessidade de substituição de trechos de gasodutos, devido ao aumento populacional próximo à rede, mas sem maiores informações. Considerando que o montante associado a esses investimentos é expressivo, seria desejável que as transportadoras esclarecessem se esta solução é necessária, mesmo considerando a expectativa de redução de volume advindo da Bolívia."/>
  </r>
  <r>
    <m/>
    <x v="12"/>
    <s v="pelas transportadoras nesta consulta pública não guarda relação com o cenário indicado no Plano Coordenado. Temos ciência que o Plano Coordenado contempla investimentos que transcendem ao ciclo tarifário, em questão, mas ao mesmo tempo, muitos dos investimentos propostos pelas transportadoras nesta revisão tarifária, em análise, foram contemplados no referido plano, o qual encontra-se em avaliação._x000a_Sendo assim, o mínimo que se espera é que as informações detalhadas dos projetos estejam disponíveis e que as transportadoras apresentassem, em uma visão integrada como deve ser o planejamento em um modelo por entradas e saídas, a fundamentação pela opção de projetos concorrentes que foram submetidos no Plano Coordenado, como a simulações de fluxos da rede, a partir das perspectivas de demanda apresentadas nesta consulta pública._x000a_Tendo em vista que nem todas as informações necessárias foram disponibilizadas ao mercado para a adequada avaliação dos investimentos realizados e propostos e considerando o tempo exíguo para a análise de um conjunto de informações importantes que impactarão as tarifas nos próximos cinco anos, solicitamos à ANP que a análise dos investimentos apresentados aconteça em um processo de consulta pública específico, direcionando a presente discussão para a valoração da BRA atual e do Opex correspondente e para a metodologia e cálculo da taxa de retorno (WACC)._x000a_Além disso, a ABRACE Energia defende que os investimentos aprovados devem ser incluídos na BRA apenas após entrada em operação. Ou seja, não devem compor o Fluxo de Caixa Descontado, mas sim serem remunerados por Juro de Obra em Andamento (JOA).  Caso contrário, dever-se-ia reduzir o custo de capital próprio no cálculo do WACC, já que as tarifas já incorporariam ex-ante o investimento, ou seja, seriam em parte financiadas pelos próprios carregadores."/>
    <s v="por dia. Neste caso, seria necessário avaliar a prudência do investimento, tendo em vista o alto CAPEX comparado ao volume de capacidade que será acrescentado ao sistema. Ademais, a transportadora pediu a aprovação de R$ 1,68 bilhão em Programa de Reclassificação de Classe de Locação, justificando a necessidade de substituição de trechos de gasodutos, devido ao aumento populacional próximo à rede, mas sem maiores informações. Considerando que o montante associado a esses investimentos é expressivo, seria desejável que as transportadoras esclarecessem se esta solução é necessária, mesmo considerando a expectativa de redução de volume advindo da Bolívia."/>
  </r>
  <r>
    <m/>
    <x v="12"/>
    <s v="dever-se-ia reduzir o custo de capital próprio no cálculo do WACC, já que as tarifas já incorporariam ex-ante o investimento, ou seja, seriam em parte financiadas pelos próprios carregadores."/>
    <m/>
  </r>
  <r>
    <s v="Edge Comercialização S.A."/>
    <x v="5"/>
    <s v="Sustaining CAPEX incorrido:_x000a_Com relação ao sustaining CAPEX anterior ao Ciclo Regulatório 2026-2030, propõe-se que sejam incluídos apenas: (a) os custos associados à adaptação da malha de transporte dutoviário para viabilizar a oferta de serviços sob o regime de contratação de capacidade por entrada e saída, introduzido em nosso ordenamento pelo art. 52-A do Decreto nº 7.382/2010, incluído pelo Decreto nº 9.616/2018, e posteriormente consolidado sob o marco da Lei nº 14.134/2021; e (b) os valores incorridos pelos operadores das infraestruturas de transporte no âmbito da abertura do mercado, desde que encontrem previsão legal ou regulamentar expressa (atualmente, são aqueles previstos no art. 6º-E, §§4º e 5º, no art. 10, §3º, no art. 22-B, §§1º e 2º, no art. 25 e no art. 26, §11, todos do Decreto nº 10.712/2021)._x000a_Assim, propõe-se que os demais investimentos realizados pelas transportadoras sob a rubrica de sustaining CAPEX incorrido sejam excluídos da BRA que será remunerada por todos os usuários do sistema. O custeio dos investimentos realizados pelas transportadoras a título de sustaining CAPEX no âmbito da BRA Existente somente poderá ser imputado a outros carregadores: (i) quando do fim dos respectivos contratos que lastrearam sua implementação; e (ii) pelo valor residual não depreciado, com a depreciação iniciada desde o momento de sua entrada em operação comercial – não pelo seu custo de aquisição, como proposto. _x000a_Caso haja dúvida relevante quanto a esses valores terem sido considerados ou não na fixação da remuneração prevista nos Contratos Legados, entende-se que caberia à ANP dirimir tal dúvida. _x000a_Em todo caso, é juridicamente imperativo que a ANP, no exercício de suas competências regulatórias, adote critérios rigorosos para evitar a sobreposição de investimentos na BRA Existente, garantindo que apenas a parcela não remunerada dos ativos seja considerada para fins de cálculo tarifário._x000a__x000a__x000a_Sustaining CAPEX (geral):_x000a_Propõe-se que a ANP adote mecanismos de identificação, classificação e validação dos investimentos enquadrados como sustaining CAPEX, de modo a evitar sua utilização como categoria genérica para acomodação de custos não regulatórios._x000a__x000a__x000a_Novos Investimentos/Projetos de Expansão: _x000a_Ao detalhar a composição da BRA, as propostas das transportadoras incluem investimentos em projetos de expansão, com data de início da operação estimada para ocorrer ao longo do Ciclo Regulatório 2026-2030. _x000a_Propõe-se que a aprovação da inclusão de novos investimentos na BRA não seja realizada no momento em que tais ativos ainda estão sendo projetados, mas ocorra apenas após a análise dos documentos técnicos de projeto pela ANP e a conclusão do processo da respectiva autorização de construção; por sua vez, o início da operação comercial seria o marco temporal de início do recebimento da receita associada. Caso as autorizações continuem a ser emitidas pela ANP sem a fixação de receita prévia, uma alternativa seria realizar a inclusão dos novos ativos na BRA anualmente, no âmbito do processo de reajuste de receita, desde que com efeitos retroativos à data de entrada em operação. A sua inclusão definitiva na BRA (com a consequente blindagem do valor aprovado) ocorreria apenas na revisão tarifária periódica subsequente._x000a_Com relação ao regime de serviço pelo custo, propõe-se que sejam adotados incentivos efetivos ou concretos à eficiência do transportador."/>
    <s v="Justificativa inserida no anexo do e-mail enviado com informações complementares."/>
  </r>
  <r>
    <m/>
    <x v="12"/>
    <s v="suas competências regulatórias, adote critérios rigorosos para evitar a sobreposição de investimentos na BRA Existente, garantindo que apenas a parcela não remunerada dos ativos seja considerada para fins de cálculo tarifário._x000a__x000a__x000a_Sustaining CAPEX (geral):_x000a_Propõe-se que a ANP adote mecanismos de identificação, classificação e validação dos investimentos enquadrados como sustaining CAPEX, de modo a evitar sua utilização como categoria genérica para acomodação de custos não regulatórios._x000a__x000a__x000a_Novos Investimentos/Projetos de Expansão: _x000a_Ao detalhar a composição da BRA, as propostas das transportadoras incluem investimentos em projetos de expansão, com data de início da operação estimada para ocorrer ao longo do Ciclo Regulatório 2026-2030. _x000a_Propõe-se que a aprovação da inclusão de novos investimentos na BRA não seja realizada no momento em que tais ativos ainda estão sendo projetados, mas ocorra apenas após a análise dos documentos técnicos de projeto pela ANP e a conclusão do processo da respectiva autorização de construção; por sua vez, o início da operação comercial seria o marco temporal de início do recebimento da receita associada. Caso as autorizações continuem a ser emitidas pela ANP sem a fixação de receita prévia, uma alternativa seria realizar a inclusão dos novos ativos na BRA anualmente, no âmbito do processo de reajuste de receita, desde que com efeitos retroativos à data de entrada em operação. A sua inclusão definitiva na BRA (com a consequente blindagem do valor aprovado) ocorreria apenas na revisão tarifária periódica subsequente._x000a_Com relação ao regime de serviço pelo custo, propõe-se que sejam adotados incentivos efetivos ou concretos à eficiência do transportador."/>
    <m/>
  </r>
  <r>
    <m/>
    <x v="12"/>
    <s v="receita, desde que com efeitos retroativos à data de entrada em operação. A sua inclusão definitiva na BRA (com a consequente blindagem do valor aprovado) ocorreria apenas na revisão tarifária periódica subsequente._x000a_Com relação ao regime de serviço pelo custo, propõe-se que sejam adotados incentivos efetivos ou concretos à eficiência do transportador."/>
    <m/>
  </r>
  <r>
    <s v="CSN - COMPANHIA SIDERURGICA NACIONAL"/>
    <x v="5"/>
    <s v="idem 40"/>
    <s v="idem 41"/>
  </r>
  <r>
    <s v="PETROBRAS"/>
    <x v="6"/>
    <s v="Valores de O&amp;M e G&amp;A superiores ao Ciclo Regulatório anterior. Comparando a proposta com os valores dos últimos 3 anos (23-25) indicados na planilha de cálculo tarifário utilizada no POCC 2024, cabe destacar:_x000a_(i) manutenção do sistema de proteção catódica - 194% superior_x000a_(ii) conservação, manutenção e aluguel da faixa de servidão - 113% superior_x000a_(iii) aluguéis e seguros - 148% superior_x000a_(iv) outros custos e despesas - 167% superior_x000a_(v) despesas gerais e administrativas - 130%_x000a_Além disso, vale mencionar um expressivo crescimento com custo de pessoal ao longo do ciclo tarifário (24%), passando de R$ 283 milhões em 2026 para R$ 350 milhões em 2030._x000a_"/>
    <s v="Importante que a ANP avalie a razoabilidade dos valores apresentados pela TBG. Mesmo considerando a atualização dos valores da data base de dez/19 para dez/25, há um aumento significativo dos custos de O&amp;M e G&amp;A."/>
  </r>
  <r>
    <s v="Federação das Indústrias do Estado de São Paulo"/>
    <x v="6"/>
    <s v="É fundamental recalibrar o OPEX  e G&amp;A para que seus parâmetros sejam comparáveis entre as diferentes transportadoras, assegurando a observância dos princípios da eficiência e economicidade. As atividades recorrentes relacionadas à manutenção da integridade, como inspeções internas inteligentes (ILI) e inspeções por ultrassom magnético (PIG), devem ser classificadas como custos operacionais (OPEX) normais. Por outro lado, apenas investimentos que envolvam obras permanentes que ampliem ou substituam parte da infraestrutura, como lançadores, recebedores e substituições estruturais, devem ser considerados CAPEX e incorporados à Base Regulatória de Ativos (BRA)._x000a__x000a_Ao condicionar o reconhecimento de CAPEX apenas a ativos permanentes e necessários, promove-se uma segregação clara entre custos operacionais e de capital, o que contribui para a definição de tarifas justas, maior comparabilidade regulatória e segurança jurídica._x000a__x000a_A análise dos custos também deve incluir uma revisão adequada do rateio do OPEX nos contratos legados e um exame rigoroso de possíveis pleitos para reconhecimento de despesas anteriores, especialmente aquelas ligadas a iniciativas de abertura de mercado que não foram avaliadas anteriormente sob a perspectiva regulatória._x000a_"/>
    <s v="A aceitação de despesas operacionais muito superiores aos benchmarks nacionais e internacionais contraria o princípio da modicidade tarifária, além de ferir o princípio da eficiência estabelecido no artigo 37 da Constituição Federal. Também vai contra o regime de custo do serviço, que determina que apenas custos prudentes e eficientes devem compor a receita autorizada, conforme o teste do investimento prudente._x000a__x000a_Dessa forma, despesas que ultrapassem os parâmetros de referência, assim como diferenças salariais que não possuam justificativa técnica adequada, devem ser excluídas do reconhecimento tarifário.. Essa prática protege a neutralidade econômica do regime, mantém o equilíbrio entre transportadoras e usuários e fortalece a conformidade da regulação com a legislação vigente._x000a_"/>
  </r>
  <r>
    <s v="ASSOCIAÇÃO BRASILEIRA DE GERADORAS TERMELÉTRICAS - ABRAGET"/>
    <x v="6"/>
    <s v="Foram observados valores de O&amp;M e G&amp;A superiores ao Ciclo Regulatório anterior, onde destacamos:_x000a__x000a_(i) manutenção do sistema de proteção catódica - 194% superior_x000a_(ii) conservação, manutenção e aluguel da faixa de servidão - 113% superior_x000a_(iii) aluguéis e seguros - 148% superior_x000a_(iv) outros custos e despesas - 167% superior_x000a_(v) despesas gerais e administrativas - 130%_x000a_"/>
    <s v="É importante que a ANP avalie a razoabilidade dos valores apresentados pela TBG.  "/>
  </r>
  <r>
    <s v="Companhia de Gás de Santa Catarina - SCGÁS"/>
    <x v="6"/>
    <s v="Para o novo ciclo tarifário deve ser considerada a projeção dos custos de operação e manutenção, além das despesas gerais e administrativas. Qualquer projeção de custo, despesa ou investimento necessária para a determinação da Tarifa de Transporte deve adotar metodologias amplamente reconhecidas e adotadas pelo mercado._x000a_Os custos operacionais, de manutenção e administrativos das transportadoras apresentam valor expressivo, o que exige atenção criteriosa na análise da Receita Máxima Permitida (RMP) pela ANP. _x000a_Além disso, as transportadoras pleiteiam o ressarcimento de gastos passados com iniciativas de abertura de mercado, sem que esses custos tenham sido submetidos a avaliação regulatória formal. Ao buscar reconhecimento de despesas pretéritas não reguladas, as transportadoras propõem uma mudança na lógica da regulação econômica, que deve ser considerada a fim de preservar a justiça tarifária e garantir eficiência na alocação dos recursos._x000a_A revisão extraordinária prevista na proposta condicionada à variação a maior de 30% entre o valor efetivamente incorrido pelo Transportador com custos de operação e manutenção e despesas gerais e administrativas e o valor projetado para o mesmo período tarifário deve ser avaliada minuciosamente pela ANP, com justificativas que suportem tamanha variação em relação ao previsto. Da mesma forma, a revisão extraordinária deverá considerar a variação a menor de 30% entre o valor efetivamente incorrido pelo Transportador com custos de operação e manutenção e despesas gerais e administrativas e o valor projetado para o mesmo período tarifário."/>
    <s v="Em ambientes de monopólio natural, como o transporte de gás, cabe à ANP verificar se os custos apresentados pelas transportadoras são razoáveis, já que não há concorrência para incentivar eficiência. A regulação por incentivos busca melhorar a operação e, para isso, é preciso acompanhar a evolução dos custos operacionais (OPEX) e usar ferramentas como benchmarking e análises históricas para identificar níveis eficientes de gastos. A análise da ANP deve verificar também o adequado rateio da projeção de opex no fluxo de caixa, considerando que a transportadora tem opex em contratos legados. Entende-se como melhor indutor de custos o km e o diâmetro. _x000a_A revisão extraordinária prevista na proposta, condicionada à variação superior a 30% entre os custos efetivamente incorridos pelo transportador e os valores projetados para o mesmo período tarifário, seja analisada com rigor pela ANP. Tal variação significativa exige comprovação técnica e documental que sustente sua ocorrência, evitando distorções na formação da Receita Máxima Permitida (RMP). Da mesma forma, é essencial que a revisão extraordinária também seja considerada a favor da modicidade tarifária quando houver nas variações de 30% dos custos, assegurando que ganhos de eficiência ou reduções de custo sejam refletidos em benefício dos usuários. Esse tratamento simétrico reforça a credibilidade do processo regulatório, promove equilíbrio tarifário e garante que a regulação por incentivos funcione de forma justa e transparente."/>
  </r>
  <r>
    <s v="Zenergas Consultoria Empresarial em Energia e Regulação Ltda"/>
    <x v="6"/>
    <s v="Os valores de OPEX precisam ter parâmetros comparáveis entre transportadoras e seguir os princípios de eficiência e economicidade. Atividades recorrentes de integridade (ILI/PIG) devem ser classificadas como OPEX operacional, enquanto apenas obras permanentes que ampliem ou substituam infraestrutura (como lançadores, recebedores e substituições estruturais) devem ser tratadas como CAPEX e integradas à Base Regulatória de Ativos (BRA). Alguns valores foram apresentados como CAPEX pela transportadora sem que ativos permanentes tivessem sido efetivamente incorporados à BRA._x000a__x000a_O critério de classificação deve estar alinhado ao princípio do used &amp; useful e à modicidade tarifária, evitando que despesas rotineiras sejam indevidamente capitalizadas e repassadas como investimentos. Ao condicionar o reconhecimento de CAPEX apenas a ativos permanentes e necessários, assegura-se a correta separação entre custos operacionais e de capital, promovendo tarifas justas, comparabilidade regulatória e segurança jurídica._x000a__x000a_Além disso, é fundamental que a ANP garanta tratamento simétrico nas revisões extraordinárias, refletindo nas tarifas variações relevantes — positivas ou negativas — de custos operacionais e administrativos em relação às projeções tarifárias, promovendo equilíbrio e transparência regulatória._x000a__x000a_A análise de custos também deve incluir a verificação do rateio adequado de OPEX nos contratos legados e o exame de eventuais pedidos de reconhecimento de despesas passadas, especialmente aquelas relacionadas a iniciativas de abertura de mercado que não foram previamente avaliadas sob a ótica regulatória. Incorporar esses custos ex post representaria um desvio do regime de custo do serviço, comprometendo a modicidade tarifária e a justiça distributiva entre transportadoras e usuários._x000a_"/>
    <s v="Os valores de referência na literatura internacional indicam que o OPEX eficiente está entre R$ 70–125 mil/km·ano, mas os valores apresentados pela transportadora ultrapassam, sem justificativa, essa faixa. _x000a__x000a_A aceitação de despesas operacionais muito acima de benchmarks nacionais e internacionais desrespeita o princípio da modicidade tarifária e os princípios de eficiência previstos no art. 37 da Constituição Federal. Além disso, fere a lógica do regime de custo do serviço, que permite apenas custos prudentes e eficientes na composição da receita permitida (prudent investment test). _x000a__x000a_Despesas superiores aos parâmetros de referência ou discrepâncias salariais sem justificativa adequada devem ser excluídas, garantindo que apenas custos necessários sejam reconhecidos na BRA e refletidos nas tarifas. Essa abordagem mantém a neutralidade econômica do regime, assegura o equilíbrio entre transportadoras e usuários e reforça a conformidade da regulação com os marcos legais vigentes._x000a_"/>
  </r>
  <r>
    <m/>
    <x v="12"/>
    <s v="aquelas relacionadas a iniciativas de abertura de mercado que não foram previamente avaliadas sob a ótica regulatória. Incorporar esses custos ex post representaria um desvio do regime de custo do serviço, comprometendo a modicidade tarifária e a justiça distributiva entre transportadoras e usuários._x000a_"/>
    <m/>
  </r>
  <r>
    <s v="ABIVIDRO - Associação Brasileira das Indústrias de Vidro"/>
    <x v="6"/>
    <s v="Contribuições:_x000a_Para proteger os usuários e garantir modicidade tarifária, apenas custos prudentes, necessários e eficientes devem ser considerados nas projeções de operação e manutenção (O&amp;M) e despesas gerais e administrativas (G&amp;A). O reconhecimento de despesas passadas, especialmente aquelas associadas a iniciativas de abertura de mercado, deve ser submetido à avaliação rigorosa da ANP, evitando incorporação de custos não regulados que possam inflar indevidamente as tarifas._x000a_Atividades recorrentes de integridade, como inspeções internas (ILI/PIG), devem ser classificadas como OPEX operacional, enquanto apenas obras permanentes que ampliem ou substituam infraestrutura, como lançadores, recebedores ou substituições estruturais, devem ser tratadas como CAPEX e incorporadas à Base Regulatória de Ativos (BRA)._x000a_Variações relevantes entre os custos efetivamente incorridos e as projeções tarifárias devem ser refletidas de forma simétrica nas revisões extraordinárias, garantindo transparência, previsibilidade e equilíbrio regulatório, promovendo tarifas justas, comparabilidade entre transportadoras e segurança jurídica no sistema de transporte de gás natural._x000a_"/>
    <s v="Justificativa_x000a_A projeção dos custos de operação e manutenção (O&amp;M) e das despesas gerais e administrativas (G&amp;A) deve refletir apenas gastos prudentes, necessários e eficientes, alinhados a referências nacionais e internacionais. Custos acima do nível considerado eficiente devem ser ajustados ou tecnicamente justificados._x000a_Despesas sem fundamentação adequada, especialmente relacionadas a pessoal, afrontam o princípio da modicidade tarifária e da eficiência previstos na legislação, e não devem ser incluídas na Receita Máxima Permitida (RMP)._x000a_A ANP deve verificar o adequado rateio do OPEX nos contratos legados e nos fluxos de caixa, considerando indicadores como km e diâmetro. Variações relevantes entre custos efetivamente incorridos e projeções devem ser analisadas com rigor técnico, garantindo que ganhos de eficiência ou reduções de custos sejam refletidos em benefício dos usuários. Essa abordagem assegura neutralidade econômica, equilíbrio entre transportadoras e consumidores, transparência e credibilidade regulatória._x000a_"/>
  </r>
  <r>
    <s v="Salomon Consultoria"/>
    <x v="6"/>
    <s v="É necessário recalibrar o OPEX assegurando parâmetros comparáveis entre transportadoras e aderência aos princípios da eficiência e economicidade._x000a_Deve-se classificar as atividades recorrentes de integridade (ILI/PIG) como OPEX operacional, enquanto apenas obras permanentes que ampliem ou substituam infraestrutura (ex.: lançadores, recebedores, substituições estruturais) devem ser tratadas como CAPEX e integradas à Base Regulatória de Ativos (BRA)._x000a_Esse critério está em consonância com o princípio do used &amp; useful e com a modicidade tarifária, evitando que despesas rotineiras sejam indevidamente capitalizadas e repassadas aos usuários como investimento. Ao condicionar o reconhecimento de CAPEX apenas a ativos permanentes e necessários, garante-se a correta segregação entre custos operacionais e de capital, promovendo tarifas justas, comparabilidade regulatória e segurança jurídica._x000a_Adicionalmente, é essencial que a ANP assegure tratamento simétrico nas revisões extraordinárias, de forma que variações relevantes — positivas ou negativas — de custos operacionais e administrativos em relação às projeções tarifárias sejam devidamente refletidas nas tarifas, promovendo equilíbrio e transparência regulatória._x000a_A análise de custos deve incluir também a verificação do adequado rateio de OPEX nos contratos legados, bem como o escrutínio de eventuais pleitos de reconhecimento de despesas pretéritas, especialmente aquelas vinculadas a iniciativas de abertura de mercado que não foram previamente avaliadas sob a ótica regulatória. A incorporação desses custos ex post configuraria desvio do regime de custo do serviço, comprometendo a modicidade tarifária e a justiça distributiva entre transportadoras e usuários."/>
    <s v="A referência internacional consolidada situa o OPEX eficiente na faixa de R$ 70–125 mil/km·ano._x000a_Na Malha Nordeste, entretanto, o custo por km ultrapassa esse teto em cerca de 75%, o que exige ajuste ou, no mínimo, justificativa técnica robusta. No caso da TBG, verificam-se despesas de pessoal aproximadamente três vezes superiores às da TAG e da NTS, sem evidências públicas de singularidades operacionais que justifiquem tal discrepância. Nessas hipóteses, cabe à ANP proceder à glosa regulatória, de modo a evitar distorções tarifárias. _x000a_A aceitação de despesas operacionais em patamar significativamente superior a benchmarks nacionais e internacionais afronta o princípio da modicidade tarifária, bem como os princípios da eficiência previsto no art. 37 da Constituição Federal. Além disso, viola a lógica do regime de custo do serviço, segundo o qual apenas custos prudentes e eficientes podem compor a receita permitida (prudent investment test)._x000a_Portanto, despesas acima dos parâmetros de referência ou discrepâncias salariais sem justificativa adequada devem ser desconsideradas, assegurando que apenas custos necessários sejam reconhecidos na BRA e refletidos nas tarifas. Tal medida preserva a neutralidade econômica do regime, garante equilíbrio entre transportadoras e usuários e reforça a conformidade da regulação com os marcos legais vigentes."/>
  </r>
  <r>
    <m/>
    <x v="12"/>
    <s v="distributiva entre transportadoras e usuários."/>
    <m/>
  </r>
  <r>
    <s v="ARM consultoria"/>
    <x v="6"/>
    <s v="Recalibrar OPEX por benchmarks físicos (km, diâmetro) e classificar ILI/PIG como OPEX recorrente; CAPEX apenas para obras permanentes (lançadores/recebedores, substituições). Assegurando parâmetros comparáveis entre transportadoras e aderência aos princípios da eficiência._x000a__x000a_Deve-se classificar as atividades recorrentes de integridade (ILI/PIG) como OPEX operacional, enquanto apenas obras permanentes que ampliem ou substituam infraestrutura (ex.: lançadores, recebedores, substituições estruturais) devem ser tratadas como CAPEX e integradas à Base Regulatória de Ativos (BRA)._x000a__x000a_Esse critério está em consonância com o princípio do used &amp; useful e com a modicidade tarifária, evitando que despesas rotineiras sejam indevidamente capitalizadas e repassadas aos usuários como investimento. _x000a__x000a_Não se deve condicionar o reconhecimento de CAPEX apenas a ativos permanentes e necessários, A correta segregação entre custos operacionais e de capital, promove tarifas justas, comparabilidade regulatória e segurança jurídica._x000a__x000a_É essencial assegurar um tratamento simétrico nas revisões extraordinárias, de forma que variações relevantes — positivas ou negativas - de custos operacionais e administrativos em relação às projeções tarifárias sejam devidamente refletidas nas tarifas, promovendo equilíbrio e transparência regulatória._x000a__x000a_A análise de custos deve incluir também a verificação do adequado rateio de OPEX nos contratos legados, bem como, eventuais pleitos de reconhecimento de despesas, especialmente aquelas vinculadas a iniciativas de abertura de mercado que não foram previamente avaliadas sob a ótica regulatória. A incorporação desses custos ex post configuraria desvio do regime de custo do serviço, comprometendo a modicidade tarifária e a justiça distributiva entre transportadoras e usuários._x000a_"/>
    <s v="A faixa R$ 70–125 mil/km·ano é referência internacional consolidada; na Malha NE, o OPEX por km supera o teto em ~75%, devendo ser ajustado/justificado. _x000a__x000a_No caso da TBG se identifica gastos com despesa de pessoal cerca de de 3 vezes maior que a TAG e NTS o que deve ser objeto de glosa pela ANP caso não seja plenamente justificado por alguma singularidade das instalações._x000a__x000a_A aceitação de despesas operacionais em patamar significativamente superior a benchmarks nacionais e internacionais afronta o princípio da modicidade tarifária e da eficiência previsto no art. 37 da Constituição Federal. Além disso, viola a lógica do regime de custo do serviço, segundo o qual apenas custos prudentes e eficientes podem compor a receita permitida._x000a__x000a_Despesas acima dos parâmetros de referência ou discrepâncias salariais sem justificativa adequada devem ser desconsideradas, assegurando que apenas custos necessários sejam reconhecidos na BRA e refletidos nas tarifas. Tal medida preserva a neutralidade econômica do regime, garante equilíbrio entre transportadoras e usuários e reforça a conformidade da regulação com os marcos legais vigentes._x000a_"/>
  </r>
  <r>
    <m/>
    <x v="12"/>
    <s v="A análise de custos deve incluir também a verificação do adequado rateio de OPEX nos contratos legados, bem como, eventuais pleitos de reconhecimento de despesas, especialmente aquelas vinculadas a iniciativas de abertura de mercado que não foram previamente avaliadas sob a ótica regulatória. A incorporação desses custos ex post configuraria desvio do regime de custo do serviço, comprometendo a modicidade tarifária e a justiça distributiva entre transportadoras e usuários._x000a_"/>
    <m/>
  </r>
  <r>
    <s v="Novix "/>
    <x v="6"/>
    <s v="Duplicação de dispêndios de manutenção, já que tanto o CAPEX quanto o OPEX incorporam custos com o mesmo objetivo; ao neutralizar cada componente isoladamente, observa-se redução da tarifa máxima entre 4% e 6%, evidenciando a necessidade de revisar os critérios aplicados para garantir consistência metodológica e evitar dupla remuneração._x000a_ "/>
    <s v="A vida útil da base de ativos da TBG encontra-se em fase final, caracterizada pela presença de ativos antigos.  Observam-se incrementos tanto nas rubricas de CAPEX quanto nas de OPEX relacionadas à manutenção._x000a_O dispêndio em CAPEX de manutenção tem como principal finalidade preservar a integridade dos ativos. Dessa forma, caso tais investimentos sejam efetivamente realizados, não se justificaria um aumento proporcional no OPEX de manutenção. Considerando o estágio avançado da vida útil dos ativos da TBG, é possível compreender a necessidade de reforçar os dispêndios em manutenção; contudo, a inclusão simultânea tanto em CAPEX quanto em OPEX gera o questionamento sobre uma duplicação de custos._x000a_ O ponto “2.3.2 Investimentos Necessários à Manutenção do Sistema de Transporte” da Proposta de Tarifa de Transporte Original - TBG (SEI 5133260) justifica que o natural envelhecimento dos ativos requer investimentos a fim de preservá-lo e prolongar sua vida útil._x000a_Por outra parte a proposta tarifaria também inclui a projeção dos custos de operação e manutenção que representam os custos e despesas incorridos pelo transportador para operar, manter e reparar o sistema de transporte, no item 2.5 “Projeção dos Custos de Operação e Manutenção e das Despesas Gerais e Administrativas” na Proposta de Tarifa de Transporte Original - TBG (SEI 5133260) estabelecem que “a manutenção das instalações do gasoduto é fundamental para mitigar risco, prolongar a vida útil do ativo e manter sua disponibilidade e confiabilidade” que é o mesmo objetivo que tem os investimentos necessários para a manutenção do sistema. Também destacam que na composição da projeção dos custos de pessoal está incluído o custo para fazer frente ao aumento da demanda de manutenção em função do envelhecimento dos ativos originais.“_x000a_Para avaliar as implicações da possível duplicação de dispêndios de manutenção, foram elabo-rados dois cenários:_x000a_•Cenário 1 – Neutralização do efeito do CAPEX de manutenção mantendo o OPEX de ma-nutenção: Neste cenário, os valores apresentados na aba “CAPEX” são substituídos pelo valor médio da revisão do ciclo anterior, enquanto o OPEX permanece inalterado conforme consta no arquivo Excel da proposta, isolando assim o efeito do OPEX sobre os resultados._x000a_Para que o cenário refletisse com maior precisão a realidade, foi necessário ajustar o valor das depreciações. Para isso, calculou-se a proporção entre o CAPEX e as depreciações apresentadas na proposta tarifária original, de modo que o valor das depreciações mantivesse a relação proporcio-nal entre ambos os conceitos._x000a_O resultado desse cenário demonstra que, retirando a duplicação de dispêndios em manutenção, excluindo os investimentos em manutenção e mantendo as despesas, a tarifa apresentaria uma redução de 4,13%._x000a_•Cenário 2 – Neutralização do OPEX de manutenção mantendo o CAPEX de manutenção:_x000a_Neste cenário, os valores relacionados aos custos de manutenção do sistema apresentados na aba “OPEX” são substituídos pelo valor médio da revisão do ciclo anterior, enquanto o CAPEX permanece inalterado conforme consta no arquivo Excel da proposta. O objetivo é eliminar o impacto do aumento no OPEX associado aos custos de manutenção do sistema de transporte, isolando assim o efeito do CAPEX sobre o resultado._x000a_O resultado desse cenário mostra que, ao neutralizar o custo de manutenção, a tarifa apresenta uma redução de aproximadamente 6%._x000a_Observa-se que, ao eliminar o efeito combinado do aumento simultâneo do CAPEX e do OPEX de manutenção, há um impacto direto sobre a tarifa máxima de transporte. Esse resultado evidencia a necessidade de uma análise detalhada das parcelas consideradas em cada um desses componentes, a fim de evitar duplicidades e assegurar a coerência com o princípio de eficiência e racionalidade dos gastos aprovados._x000a__x000a_Para mais detalhes, consulte o documento &quot;NOVIX Contribuições sobre Consulta Pública 08-2025 ANP – v 2025.10.08&quot; enviado no endereço eletrônico contribuicaotarifasgn@anp.gov.br_x000a__x000a_"/>
  </r>
  <r>
    <m/>
    <x v="12"/>
    <m/>
    <s v="para fazer frente ao aumento da demanda de manutenção em função do envelhecimento dos ativos originais.“_x000a_Para avaliar as implicações da possível duplicação de dispêndios de manutenção, foram elabo-rados dois cenários:_x000a_•Cenário 1 – Neutralização do efeito do CAPEX de manutenção mantendo o OPEX de ma-nutenção: Neste cenário, os valores apresentados na aba “CAPEX” são substituídos pelo valor médio da revisão do ciclo anterior, enquanto o OPEX permanece inalterado conforme consta no arquivo Excel da proposta, isolando assim o efeito do OPEX sobre os resultados._x000a_Para que o cenário refletisse com maior precisão a realidade, foi necessário ajustar o valor das depreciações. Para isso, calculou-se a proporção entre o CAPEX e as depreciações apresentadas na proposta tarifária original, de modo que o valor das depreciações mantivesse a relação proporcio-nal entre ambos os conceitos._x000a_O resultado desse cenário demonstra que, retirando a duplicação de dispêndios em manutenção, excluindo os investimentos em manutenção e mantendo as despesas, a tarifa apresentaria uma redução de 4,13%._x000a_•Cenário 2 – Neutralização do OPEX de manutenção mantendo o CAPEX de manutenção:_x000a_Neste cenário, os valores relacionados aos custos de manutenção do sistema apresentados na aba “OPEX” são substituídos pelo valor médio da revisão do ciclo anterior, enquanto o CAPEX permanece inalterado conforme consta no arquivo Excel da proposta. O objetivo é eliminar o impacto do aumento no OPEX associado aos custos de manutenção do sistema de transporte, isolando assim o efeito do CAPEX sobre o resultado._x000a_O resultado desse cenário mostra que, ao neutralizar o custo de manutenção, a tarifa apresenta uma redução de aproximadamente 6%._x000a_Observa-se que, ao eliminar o efeito combinado do aumento simultâneo do CAPEX e do OPEX de manutenção, há um impacto direto sobre a tarifa máxima de transporte. Esse resultado evidencia a necessidade de uma análise detalhada das parcelas consideradas em cada um desses componentes, a fim de evitar duplicidades e assegurar a coerência com o princípio de eficiência e racionalidade dos gastos aprovados._x000a__x000a_Para mais detalhes, consulte o documento &quot;NOVIX Contribuições sobre Consulta Pública 08-2025 ANP – v 2025.10.08&quot; enviado no endereço eletrônico contribuicaotarifasgn@anp.gov.br_x000a__x000a_"/>
  </r>
  <r>
    <m/>
    <x v="12"/>
    <m/>
    <s v="resultado._x000a_O resultado desse cenário mostra que, ao neutralizar o custo de manutenção, a tarifa apresenta uma redução de aproximadamente 6%._x000a_Observa-se que, ao eliminar o efeito combinado do aumento simultâneo do CAPEX e do OPEX de manutenção, há um impacto direto sobre a tarifa máxima de transporte. Esse resultado evidencia a necessidade de uma análise detalhada das parcelas consideradas em cada um desses componentes, a fim de evitar duplicidades e assegurar a coerência com o princípio de eficiência e racionalidade dos gastos aprovados._x000a__x000a_Para mais detalhes, consulte o documento &quot;NOVIX Contribuições sobre Consulta Pública 08-2025 ANP – v 2025.10.08&quot; enviado no endereço eletrônico contribuicaotarifasgn@anp.gov.br_x000a__x000a_"/>
  </r>
  <r>
    <s v="Abegás - Associação Brasileira das Empresas Distribuidoras de Gás Canalizado"/>
    <x v="6"/>
    <s v="Para o novo ciclo tarifário deve ser considerada a projeção dos custos de operação e manutenção, além das despesas gerais e administrativas. Qualquer projeção de custo, despesa ou investimento necessária para a determinação da Tarifa de Transporte deve adotar metodologias amplamente reconhecidas e adotadas pelo mercado._x000a_Os custos operacionais, de manutenção e administrativos das transportadoras apresentam valor expressivo, o que exige atenção criteriosa na análise da Receita Máxima Permitida (RMP) pela ANP. _x000a_Além disso, as transportadoras pleiteiam o ressarcimento de gastos passados com iniciativas de abertura de mercado, sem que esses custos tenham sido submetidos a avaliação regulatória formal. Ao buscar reconhecimento de despesas pretéritas não reguladas, as transportadoras propõem uma mudança na lógica da regulação econômica, que deve ser considerada a fim de preservar a justiça tarifária e garantir eficiência na alocação dos recursos._x000a_A revisão extraordinária prevista na proposta condicionada à variação a maior de 30% entre o valor efetivamente incorrido pelo Transportador com custos de operação e manutenção e despesas gerais e administrativas e o valor projetado para o mesmo período tarifário deve ser avaliada minuciosamente pela ANP, com justificativas que suportem tamanha variação em relação ao previsto. Da mesma forma, a revisão extraordinária deverá considerar a variação a menor de 30% entre o valor efetivamente incorrido pelo Transportador com custos de operação e manutenção e despesas gerais e administrativas e o valor projetado para o mesmo período tarifário._x000a_Cabe destacar que as contribuições não são exaustivas, dado o mencionado nos comentários adicionais."/>
    <s v="Em ambientes de monopólio natural, como o transporte de gás, cabe à ANP verificar se os custos apresentados pelas transportadoras são razoáveis. _x000a_Conforme definido no Decreto 10.712/2021, considera-se gastos eficientes: “custos, despesas e investimentos em capital incorridos em bases econômicas, necessários e suficientes para a prestação do serviço ou para o exercício da atividade”_x000a_Assim, a regulação indica que essa avaliação de eficiência deve ser adotada.  É preciso, portanto, acompanhar a evolução dos custos operacionais (OPEX) e usar ferramentas como benchmarking e análises históricas para identificar níveis eficientes de gastos._x000a_A análise da ANP deve verificar também o adequado rateio da projeção de opex no fluxo de caixa, considerando que a transportadora tem opex em contratos legados. _x000a_Entende-se como indutores preliminares à serem utilizados, sem prejuízo de metodologias mais elaboradas, a avaliação de custos que consideram o km e o diâmetro. _x000a_A revisão extraordinária prevista na proposta, condicionada à variação superior a 30% entre os custos efetivamente incorridos pelo transportador e os valores projetados para o mesmo período tarifário, seja analisada com rigor pela ANP. Tal variação significativa exige comprovação técnica e documental que sustente sua ocorrência, evitando distorções na formação da Receita Máxima Permitida (RMP)._x000a_Da mesma forma, é essencial que a revisão extraordinária também seja considerada a favor da modicidade tarifária quando houver nas variações de 30% dos custos, assegurando que ganhos de eficiência ou reduções de custo sejam refletidos em benefício dos usuários considerando tratar-se de metodologia Receita Máxima Permitida (RMP). Esse tratamento simétrico reforça a credibilidade do processo regulatório, promove equilíbrio tarifário e garante que a regulação por incentivos funcione de forma justa e transparente."/>
  </r>
  <r>
    <m/>
    <x v="12"/>
    <m/>
    <s v="considerando tratar-se de metodologia Receita Máxima Permitida (RMP). Esse tratamento simétrico reforça a credibilidade do processo regulatório, promove equilíbrio tarifário e garante que a regulação por incentivos funcione de forma justa e transparente."/>
  </r>
  <r>
    <s v="Sulgás"/>
    <x v="6"/>
    <s v="As projeções de custos de O&amp;M e despesas de G&amp;A devem se basear em metodologias consolidadas e reconhecidas pelo mercado. O ressarcimento de gastos passados sem que tais despesas tenham sido previamente avaliadas pela regulação, representa uma mudança na lógica regulatória."/>
    <s v="Os custos operacionais, de manutenção e administrativos projetados pelas transportadoras apresentam valor expressivo, o que exige atenção criteriosa na análise da Receita Máxima Permitida (RMP) pela ANP.  Além disso, o pleito pelo ressarcimento de gastos passados sem que esses custos tenham sido submetidos a avaliação regulatória formal, representa uma mudança na lógica regulatória e deve ser criteriosamente avaliada."/>
  </r>
  <r>
    <s v="Mitsui Gás e Energia do Brasil Ltda."/>
    <x v="6"/>
    <s v="Benchmarking dos custos (O&amp;M e D&amp;A)  e Custo de oportunidade (regulação por incentivos). Ou seja, a partir de custos eficientes estimular os transportadores e eficiência no OPEX, mantida a operação segura e com qualidade._x000a_"/>
    <s v="Nesse caso, deveria ser avaliado os custos eficientes tanto para O&amp;M, quanto para G&amp;A, se possível com estudo de benchmarks comparáveis a realidade brasileira, bem como a comparação entre os custos propostos entre as próprias transportadoras._x000a__x000a_A partir de uma propositura de custos eficientes, estimular a economicidade na gestão dos custos e despesas, como observamos em diversas regulações por incentivos, mas sem perder de vista a segurança das instalações e qualidade na prestação do serviço._x000a_"/>
  </r>
  <r>
    <s v="ASPACER E ANFACER"/>
    <x v="6"/>
    <s v="Sugere-se que a ANP exija da TBG a apresentação detalhada das projeções de custos de O&amp;M e G&amp;A para o ciclo 2026–2030, discriminando por natureza da despesa, centro de custo e função, além de comparativos com benchmarks nacionais e internacionais."/>
    <s v="As propostas apresentadas não evidenciam de forma transparente os critérios de cálculo para custos operacionais e administrativos. Sem essa informação, não é possível aferir a razoabilidade dos valores projetados nem a sua aderência a padrões de eficiência. A ANP deve exigir da TBG a demonstração de que suas despesas operacionais e administrativas estão alinhadas a práticas eficientes de gestão, evitando o repasse de custos excessivos ou não relacionados diretamente à atividade de transporte. A adoção de indicadores comparativos, como custo por km de gasoduto ou custo por volume transportado, pode auxiliar na validação da eficiência e contribuir para a modicidade tarifária."/>
  </r>
  <r>
    <s v="Instituto Brasileiro de Petróleo e Gás"/>
    <x v="6"/>
    <s v="Os valores de O&amp;M e G&amp;A propostos para o próximo ciclo são substancialmente superiores aos verificados no Ciclo Regulatório anterior. Comparando a proposta com os valores verificados nos últimos 3 anos (23-25) conforme indicado na planilha de cálculo tarifário utilizada no POCC 2024, cabe destacar:_x000a_i._x0009_manutenção do sistema de proteção catódica - 194% superior_x000a_ii._x0009_conservação, manutenção e aluguel da faixa de servidão - 113% superior_x000a_iii._x0009_aluguéis e seguros - 148% superior_x000a_iv._x0009_outros custos e despesas - 167% superior_x000a_v._x0009_despesas gerais e administrativas - 130%_x000a_Ademais, vale mencionar ainda um expressivo crescimento com custo de pessoal ao longo do ciclo tarifário (24%), passando de R$ 283 milhões em 2026 para R$ 350 milhões em 2030._x000a_"/>
    <s v="É fundamental que a ANP avalie a razoabilidade dos valores apresentados pela TBG. Mesmo considerando a atualização dos valores da data base de dez/19 para dez/25, verifica-se um aumento significativo dos custos de O&amp;M e G&amp;A."/>
  </r>
  <r>
    <s v="Companhia de Gás do Estado de Mato Grosso do Sul - MSGÁS"/>
    <x v="6"/>
    <s v="Qual a lógica para aumento da capacidade quando a indicação é de queda da demanda na ordem de 20%?_x000a_"/>
    <s v="Qual a lógica para aumento da capacidade quando a indicação é de queda da demanda na ordem de 20%?_x000a_"/>
  </r>
  <r>
    <s v="3S Consultoria"/>
    <x v="6"/>
    <s v="Recalibrar OPEX com benchmarks físicos (km, diâmetro) e classificar atividades recorrentes de integridade (ILI/PIG) como OPEX. CAPEX deve se restringir a obras permanentes (lançadores/recebedores, substituições estruturais) que ampliem ou substituam infraestrutura e, então, integrar a BRA. Essa segregação evita capitalizar despesas rotineiras, melhora comparabilidade e reforça a modicidade._x000a_Deve haver tratamento simétrico em revisões extraordinárias para refletir variações relevantes de OPEX. É essencial checar rateio adequado nos contratos legados e evitar a incorporação ex post de despesas não avaliadas, sob pena de desvio do regime de custo do serviço._x000a__x000a_"/>
    <s v="Benchmarks internacionais situam OPEX eficiente na faixa de R$ 70–125 mil/km·ano. Desvios significativos ou discrepâncias salariais entre operadoras, sem justificativas técnicas, devem ser glosados para proteger a modicidade e a eficiência (art. 37 da CF). Somente custos necessários e prudentes devem compor a receita permitida, preservando neutralidade econômica e equilíbrio entre transportadoras e usuários._x000a_"/>
  </r>
  <r>
    <s v="ABRACE Energia"/>
    <x v="6"/>
    <s v="A proposta de OPEX das transportadoras não são subsidiadas por análise que justifiquem os números apresentados. _x000a_No caso da NTS, os números do custo histórico realizado são significativamente menores que aqueles pleiteados.  Nos últimos 3 anos, o OPEX girou em torno de R$ 500 milhões.  A proposta salta para valores acima de R$ 700 milhões (sendo R$ 951 para 2026). Nota-se que nesta comparação se deve considerar as receitas referente a OPEX dos contratos legados. _x000a_Considerando a falta de dados para benchmarks, sugerimos a utilização do melhor índice de custo unitário histórico para a projeção dos custos futuros._x000a_Propomos a utilização do índice OPEX/m. Ao utilizar o melhor valor histórico, o regulador incentiva a operação mais eficiente pelos transportadores. Do custo total, deve ser deduzido as receitas de OPEX previstos pelos contratos legados._x000a_Utilizando essa metodologia, verificamos relevante redução do OPEX proposto pelas transportadoras. No caso da NTS, redução de 66%. Já na TAG, de 11%._x000a_Importante mencionar que o risco de custos operacionais é do transportador. Custos realizado acima do aprovado, NÃO devem ensejar revisão tarifária extraordinária, conforme proposto. Tampouco custos realizados abaixo daquele aprovado devem ser revertidos à Conta regulatória. Caso contrário, o regime de regulação seria por Cost plus, e não revenue cap conforme determinado pela Lei do Gás._x000a_"/>
    <s v="O cálculo dos custos operacionais, de manutenção e administrativos das transportadoras representa mais de 20% da receita proposta aos usuários nos pleitos tarifários. Trata-se de um montante significativo que não pode ser negligenciado na análise, principalmente considerando a regulação por incentivos e critérios de eficiência como se espera da regulação. Neste sentido, como em atividades naturalmente monopolísticas não há incentivos no próprio ambiente de mercado para que a empresa prestadora do serviço busque ganhos de eficiência, cabe ao regulador incentivá-las para que a atividade seja exercida aproximando-se, ao máximo, de uma atividade concorrencial._x000a_Nesta acepção, a regulação por incentivos deve estimular a eficiência na operação dos ativos, a partir de análise histórica dos custos operacionais comparando-os a benchmarks setoriais e até mesmo internacionais, de modo a incorporar os ganhos de eficiência. Isso posto, pelas propostas ora em análise não nos parece razoável os valores pleiteados pelas transportadoras para o Opex, os quais estão muito superiores aos custos históricos apresentados nos memoriais de cálculo dos contratos legados._x000a_O valor do OPEX para o contrato Malhas Sudeste é de R$ 228 milhões anuais (valores atualizados para 2025), em contrapartida a NTS apresentou uma proposta de R$ 553 milhões (média anual), um aumento superior a 140%. Para o Malhas Nordeste, o valor que consta na memória de cálculo é de R$ 325 milhões por ano, ao passo que a TAG apresentou a proposta de R$ 446 milhões, representando um acréscimo de aproximadamente 40%. Para a TBG, o valor proposto nesta revisão tarifária foi R$ 480 milhões por ano, 13% maior ao praticado no último ciclo regulatório, R$ 428 milhões (valores na base dez/25). _x000a_Ainda, as transportadoras pedem o ressarcimento de valores passados relacionados a gastos com iniciativas de abertura de mercado, sem justificar técnica-economicamente as ações tomadas para esta finalidade. As transportadoras, portanto, propõem uma inovação na lógica da regulação econômica ao buscar o reconhecimento de custos pretéritos que não foram previamente regulados, o que deve ser corrigido de modo a garantir resultados justos e eficientes._x000a_Finalmente, não enxergamos qualquer sentido no pedido de repasse (via RTE ou Conta Regulatória) de custos realizados maiores que aqueles aprovados pelo regulador. Essa lógica pleiteada torna a regulação por custo de serviço, notadamente contrária à Receita Máxima Permitida definida pela Lei do Gás e às boas práticas regulatórias. _x000a_"/>
  </r>
  <r>
    <m/>
    <x v="12"/>
    <m/>
    <s v="Ainda, as transportadoras pedem o ressarcimento de valores passados relacionados a gastos com iniciativas de abertura de mercado, sem justificar técnica-economicamente as ações tomadas para esta finalidade. As transportadoras, portanto, propõem uma inovação na lógica da regulação econômica ao buscar o reconhecimento de custos pretéritos que não foram previamente regulados, o que deve ser corrigido de modo a garantir resultados justos e eficientes._x000a_Finalmente, não enxergamos qualquer sentido no pedido de repasse (via RTE ou Conta Regulatória) de custos realizados maiores que aqueles aprovados pelo regulador. Essa lógica pleiteada torna a regulação por custo de serviço, notadamente contrária à Receita Máxima Permitida definida pela Lei do Gás e às boas práticas regulatórias. _x000a_"/>
  </r>
  <r>
    <s v="CSN - COMPANHIA SIDERURGICA NACIONAL"/>
    <x v="6"/>
    <s v="idem 42"/>
    <s v="idem 43"/>
  </r>
  <r>
    <s v="PETROBRAS"/>
    <x v="13"/>
    <s v="No Anexo II – Proposta de Tarifa de Transporte Original. Na Tabela 17- Capacidade disponível por Ponto de Entrada, para a Entrada EMED Gascar, a indicação de capacidade disponível é de 9 milhões m3/dia para todo o horizonte do 2° Ciclo Regulatório. No entanto, na Tabela 21 o cenário de contratação de entrada para o período de 2026 a 2030 na referida EMED é superior à capacidade disponível."/>
    <m/>
  </r>
  <r>
    <s v="Federação das Indústrias do Estado de São Paulo"/>
    <x v="13"/>
    <s v="No caso dos gasodutos que não fazem parte dos Contratos Legados, o volume usado para o cálculo da tarifa deve ser a média das capacidades contratadas ao longo dos últimos quatro anos, englobando contratos com durações anual, trimestral, mensal e diária. As diferenças entre o volume previsto e o efetivamente realizado precisam ser registradas em uma Conta Regulatória, com ajuste e compensação no exercício seguinte, considerando o período-base de 1º de outubro a 30 de setembro._x000a__x000a_Quanto aos Contratos Legados ainda vigentes, a tarifa deve refletir completamente o compromisso de volume original assumido pela Petrobras sob o regime ship-or-pay. Isso inclui não apenas a receita, mas também o risco relacionado à demanda, que foi precificado integralmente nos contratos e não deve ser transferido para outros usuários do sistema de transporte. Eventuais custos decorrentes desse risco devem ser tratados exclusivamente entre Petrobras e as transportadoras, em âmbito privado."/>
    <s v="É crucial separar claramente os ativos vinculados aos Contratos Legados daqueles submetidos ao novo regime regulatório para manter a modicidade das tarifas e a estabilidade do mercado de gás natural. No caso dos ativos legados, a Petrobras assumiu compromissos contratuais do tipo ship-or-pay, que garantiram a receita e o volume mínimo, riscos esses que foram completamente remunerados ao longo dos contratos e não devem ser repassados para distribuidoras e consumidores finais. Eventuais custos decorrentes desses contratos devem ser tratados exclusivamente entre Petrobras e as transportadoras, sem impactar o mercado em geral._x000a__x000a_Para os ativos que não fazem parte dos contratos legados, a aplicação da média dos volumes contratados nos últimos quatro anos assegura maior estabilidade tarifária e diminui o impacto de variações temporárias, enquanto o uso da Conta Regulatória para ajustar diferenças promove transparência e neutralidade temporal no regime tarifário._x000a__x000a_Assim, a proposta garante o respeito integral aos contratos legados e impede que riscos privados sejam repassados aos usuários do transporte, especialmente às distribuidoras e seus consumidores, promovendo tarifas justas, estáveis e com segurança jurídica._x000a_"/>
  </r>
  <r>
    <s v="Companhia de Gás de Santa Catarina - SCGÁS"/>
    <x v="13"/>
    <s v="1- Observar que não existe atualmente limitação de capacidade na zona SC1 e SC2._x000a_2 - Rever a projeção de oferta via Corumbá considerando o fluxo de gás da Argentina._x000a__x000a_3 - O volume considerado na composição tarifária dos contratos legados ainda vigentes deve refletir integralmente o compromisso original assumido pela Petrobras, conforme previsto nas cláusulas de ship-or-pay. O respeito a esses contratos deve ser na sua totalidade. Ou seja, respeito a receita contratual e ao volume comprometido entre as partes. O risco desse volume não deve deve ser transferido ao mercado ou socializado entre os demais usuários da malha de transporte. Portanto, enquanto os contratos legados estiverem em vigor, a tarifa não pode ser ajustada em função da queda de consumo, uma vez que os compromissos contratuais permanecem vigentes."/>
    <s v="O transportador faz referência à premissa de “Limitação da capacidade de transporte para as zonas SP4, SC1, SC2 e RS1 por questões de restrição físicas nessas zonas;”. Não existe limitação física atualmente nas zonas SC1 e SC2, muito pelo contrário, existe sim, excesso de capacidade em função da redução de mercado. Tal fato é corroborado pelas notificações da SCGÁS à TBG e ANP quanto à exposição a ECNU em função da queda de demanda em especial na zona SC2. Está sendo considerada uma redução considerável na oferta boliviana, o que reduz por sua vez a receita da entrada Corumbá. No entanto, apesar de ser fato a redução da oferta na Bolívia, tem sido cada vez mais frequente a autorização de agentes importadores de gás da Argentina via Bolívia. Tal volume é desconsiderado na proposta, o que reduz a receita e pode encarecer desproporcionalmente as tarifas para o mercado._x000a__x000a_Preservar integralmente os contratos legados, resguardando os demais usuários de riscos privados que não lhes são atribuíveis."/>
  </r>
  <r>
    <s v="Zenergas Consultoria Empresarial em Energia e Regulação Ltda"/>
    <x v="13"/>
    <s v="Para os gasodutos fora dos Contratos Legados, o volume utilizado para o cálculo tarifário deve ser a média das capacidades contratadas nos últimos quatro anos, incluindo contratos anuais, trimestrais, mensais e diários. Diferenças entre o previsto e o realizado devem ser registradas na Conta Regulatória, com compensação no próximo exercício (período-base de 01/10 a 30/09). Já nos Contratos Legados em vigor, a tarifa precisa refletir integralmente o compromisso de volume original (ship-or-pay) assumido pela Petrobras, abrangendo tanto a receita quanto o risco de demanda. Esse risco foi completamente precificado nos contratos e não pode ser repassado para outros usuários do sistema de transporte. Qualquer ônus deve ser tratado exclusivamente entre Petrobras e transportadoras, no âmbito privado. A ausência de correlação entre o plano de investimentos e a evolução da demanda sugere um descompasso no plano de negócios e uma transgressão do princípio de eficiência econômica que orienta a regulação do setor. "/>
    <s v="A separação entre os ativos vinculados a Contratos Legados e aqueles que já estão sob o novo regime regulatório é crucial para manter tarifas acessíveis e previsibilidade no setor de gás natural. _x000a__x000a_Nos ativos legados, a Petrobras assumiu compromissos contratuais de ship-or-pay (SoP), que garantiram receita e volumes mínimos. Esses riscos foram devidamente remunerados durante a vigência dos contratos privados e não devem ser repassados às distribuidoras ou consumidores. Qualquer custo associado a esses contratos deve ser resolvido exclusivamente entre a Petrobras e as transportadoras, sem impacto ao mercado._x000a__x000a_Para os ativos fora dos contratos legados, a média dos volumes contratados nos últimos quatro anos traz mais previsibilidade e suaviza flutuações conjunturais, garantindo tarifas alinhadas à realidade do mercado. A Conta Regulatória para compensar desvios reforça a transparência e a neutralidade temporal do regime._x000a__x000a_Assim, a metodologia proposta respeita integralmente os contratos legados, mas impede que riscos privados sejam transferidos aos usuários de transporte, assegurando tarifas justas, estáveis e juridicamente seguras para distribuidoras e consumidores._x000a_"/>
  </r>
  <r>
    <s v="ABIVIDRO - Associação Brasileira das Indústrias de Vidro"/>
    <x v="13"/>
    <s v=" Contribuições_x000a_Para gasodutos fora dos Contratos Legados, o volume considerado na tarifa deve corresponder à média das capacidades contratadas nos últimos quatro anos, e quaisquer diferenças entre o previsto e o realizado devem ser registradas em Conta Regulatória e compensadas no exercício seguinte._x000a_Nos Contratos Legados ainda vigentes, a tarifa deve refletir integralmente o compromisso de volume original assumido pela Petrobras, conforme cláusulas de ship-or-pay, incluindo receita e risco de demanda. Esse risco não pode ser transferido ou socializado com os demais usuários, devendo qualquer ônus ser resolvido exclusivamente entre Petrobras e transportadoras._x000a_Enquanto os contratos legados estiverem em vigor, a tarifa não pode ser ajustada por variações de consumo, garantindo respeito aos compromissos contratuais, estabilidade tarifária e previsibilidade para os usuários do sistema de transporte de gás natural._x000a_"/>
    <s v="Justificativa:_x000a_A projeção de demanda deve separar claramente os gasodutos vinculados a contratos legados daqueles sob o novo regime regulatório. Nos ativos legados, a Petrobras assumiu obrigações de ship-or-pay (SoP), garantindo receita e volume mínimo, e qualquer ônus decorrente deve ser resolvido apenas entre Petrobras e transportadoras, sem impactar outros usuários._x000a_Para os gasodutos fora dos contratos legados, a média dos volumes contratados nos últimos quatro anos deve ser usada, com eventuais desvios compensados via Conta Regulatória, garantindo previsibilidade, transparência e neutralidade temporal._x000a_Essa abordagem assegura o respeito integral aos contratos legados, protege os demais usuários de riscos privados e promove tarifas justas, estáveis e juridicamente seguras. _x000a_"/>
  </r>
  <r>
    <s v="Salomon Consultoria"/>
    <x v="13"/>
    <s v="Para os gasodutos não abrangidos pelos Contratos Legados, o volume considerado no cálculo tarifário deve corresponder à média das capacidades contratadas nos últimos quatro anos, contemplando contratos anuais, trimestrais, mensais e diários. As diferenças entre previsto e realizado devem ser registradas em Conta Regulatória, com compensação no exercício subsequente (período-base de 01/10 a 30/09)._x000a_Nos Contratos Legados ainda vigentes, a tarifa deve refletir integralmente o compromisso de volume original (ship-or-pay) assumido pela Petrobras, abrangendo não apenas a receita, mas também o risco de demanda. Esse risco foi integralmente precificado nos contratos e não pode ser socializado com os demais usuários do sistema de transporte. Eventuais ônus devem ser resolvidos exclusivamente entre Petrobras e transportadoras, no âmbito privado."/>
    <s v="A separação entre ativos vinculados a Contratos Legados e aqueles já sujeitos ao novo regime regulatório é essencial para preservar a modicidade tarifária e a previsibilidade do setor de gás natural._x000a_Nos ativos legados, a Petrobras assumiu obrigações contratuais de ship-or-pay (SoP), que garantiram tanto a receita quanto o compromisso de volume mínimo. Esse risco foi integralmente remunerado ao longo da vigência dos contratos privados e não pode ser transferido para as distribuidoras e seus consumidores. Eventuais ônus decorrentes desses contratos devem ser resolvidos estritamente entre Petrobras e transportadoras, sem socialização com o mercado._x000a_Para os ativos não abrangidos pelos contratos legados, a adoção da média dos volumes contratados nos últimos quatro anos garante maior previsibilidade e suaviza variações conjunturais, assegurando que as tarifas reflitam a realidade de mercado. A utilização de Conta Regulatória para compensar desvios reforça a neutralidade temporal e a transparência do regime._x000a_Dessa forma, a metodologia proposta assegura que os contratos legados sejam respeitados em sua integralidade, mas impede que riscos privados recaiam sobre os usuários de transporte — em especial as distribuidoras de gás natural e, em última instância, seus consumidores — garantindo tarifas justas, estáveis e juridicamente seguras."/>
  </r>
  <r>
    <s v="ARM consultoria"/>
    <x v="13"/>
    <s v="Para os gasodutos não incluídos no conjunto dos Contratos Legados, o volume a ser considerado para efeito do cálculo das tarifas de transporte, será a média dos últimos 4 anos. As diferenças verificadas serão levadas a Conta Regulatória e compensadas no ano imediatamente posterior. Para tanto o balanço deverá considerar o período de 01/10 de um determinado ano até 30/09 do ano subsequente. _x000a__x000a_O volume a ser considerado na tarifa dos contratos legados (que ainda não venceram) deve refletir o compromisso de volume original da Petrobras – isto é, a cláusula de ship-or-pay dos contratos. _x000a_Os contratos legados devem ser respeitados em sua totalidade: não somente a receita, mas também o compromisso de volume (SoP), que era da Petrobras com as transportadoras.  Esse risco de volume não pode ser transferido para o mercado. _x000a__x000a_Qualquer ônus decorrente deste cálculo deve ser resolvido entre Petrobras e transportadoras – afinal, se trata de um risco privado assumido pela Petrobras junto a agentes privados (as transportadoras) através de compromissos particulares. Em outras palavras, o risco de volume em torno dos contratos legados não pode ser socializado com os demais usuários da malha de transporte. _x000a__x000a_A parcela dos legados ainda não finalizados, a tarifa não pode subir por conta da redução de demanda do mercado, porque a Petrobras deve manter seu compromisso de volume (SoP - ship or pay)._x000a__x000a_Para os gasodutos não abrangidos pelos Contratos Legados, o volume considerado no cálculo tarifário deve corresponder à média das capacidades contratadas nos últimos quatro anos, contemplando contratos anuais, trimestrais, mensais e diários. As diferenças entre previsto e realizado devem ser registradas em Conta Regulatória, com compensação no exercício subsequente (período-base de 01/10 a 30/09). _x000a_"/>
    <s v="A metodologia proposta diferencia adequadamente o tratamento dos gasodutos vinculados a contratos legados e dos gasodutos em regime de nova regulação._x000a__x000a_Nos ativos legados, a Petrobras assumiu contratualmente obrigações de ship-or-pay (SoP), que garantiam não apenas a receita, mas também o compromisso de volume mínimo. Esse risco de demanda foi integralmente precificado e remunerado ao longo da vigência dos contratos privados. Por isso, não é compatível com as boas práticas regulatórias socializar esse risco com os demais usuários do sistema de transporte: qualquer ônus decorrente deve ser resolvido entre Petrobras e transportadoras, no âmbito privado. Assim, assegura-se o respeito aos contratos e evita-se transferir para terceiros um risco que não assumiram._x000a__x000a_Para os ativos não abrangidos pelos contratos legados, a utilização da média dos volumes contratados nos últimos quatro anos garante previsibilidade e suaviza variações conjunturais, ao mesmo tempo em que preserva a aderência da tarifa à realidade de mercado. A compensação via Conta Regulatória reforça a neutralidade temporal, corrigindo eventuais desvios de forma transparente no ciclo seguinte._x000a__x000a_Essa solução respeita integralmente os contratos legados, protege os demais usuários contra riscos privados que não lhes cabem e, ao mesmo tempo, cria uma base tarifária justa, transparente e estável para o período regulatório._x000a_"/>
  </r>
  <r>
    <m/>
    <x v="12"/>
    <s v="Para os gasodutos não abrangidos pelos Contratos Legados, o volume considerado no cálculo tarifário deve corresponder à média das capacidades contratadas nos últimos quatro anos, contemplando contratos anuais, trimestrais, mensais e diários. As diferenças entre previsto e realizado devem ser registradas em Conta Regulatória, com compensação no exercício subsequente (período-base de 01/10 a 30/09). _x000a_"/>
    <m/>
  </r>
  <r>
    <s v="Novix "/>
    <x v="13"/>
    <s v="A projeção de demanda apresentada pela TBG revela inconsistências significativas, pois combina a exclusão das receitas de curto prazo com estimativas de contratação 16% a 19% inferiores aos níveis históricos, resultando em uma tarifa média 20% mais alta. "/>
    <s v="Na seção 2.7 da Proposta de Tarifa de Transporte Original - TBG (SEI 5133260) a TBG adota suposições de demanda e de receita que geram um viés de alta na tarifa firme._x000a_Primeiro descarta-se qualquer recuperação da RMP por meio de produtos de curto prazo, argumentando que o mercado ainda não dispõe de uma amostragem representativa. No entanto, a própria TBG reconhece que as receitas de curto prazo poderiam representar cerca de 5% do total. _x000a_Ao realizar uma simulação hipotética em que os contratos de CP contribuem com 5% das receitas, obtém-se uma tarifa média de R$ 7,87/MMBtu, em comparação aos R$ 8,28/MMBtu apresentados pela TBG. _x000a_A omissão dessa recuperação implica transferir todo o peso da RMP para os clientes firmes onerando a tarifa base. _x000a_Diante disso, uma vez que estão sendo apresentados os custos associados aos serviços de curto prazo, não há qualquer justificativa para desconsiderar as respectivas receitas. _x000a_Em segundo lugar, a projeção de demanda apresentada pela TBG para o período 2026–2030 é marcadamente inferior aos valores históricos observados e reportados pela própria TBG em ciclos regulatórios anteriores._x000a_Ao comparar as médias anuais de capacidade contratada de entrada e saída, o salto de nível é evidente:_x000a_Demanda média por ano – Entrada (mil m³/dia):_x000a_•_x0009_Primeiro Ciclo Regulatório (2020–2024): 18.232_x000a_•_x0009_Ano 2025: 18.359_x000a_•_x0009_Segundo Ciclo Regulatório (2026–2030): 15.263_x000a_Demanda média por ano – Saída (mil m³/dia):_x000a_•_x0009_Primeiro Ciclo Regulatório (2020–2024): 15.696_x000a_•_x0009_Ano 2025: 15.572_x000a_•_x0009_Segundo Ciclo Regulatório (2026–2030): 12.662_x000a__x000a_Isso implica uma redução de 16,3% na demanda de entrada e de 19,3% na de saída em relação ao primeiro ciclo._x000a_Cabe destacar que tanto o quinquênio 2020–2024 quanto o ano de 2025 apresentam níveis praticamente equivalentes, o que reforça que a mudança não decorre de uma tendência prévia, mas sim de uma revisão abrupta e conservadora no novo ciclo._x000a_Ao analisar a sequência anual, confirma-se essa contração progressiva. Nas projeções a partir de 2026, tanto nas entradas quanto nas saídas, observa-se uma trajetória claramente descendente, culminando em volumes próximos de 13 milhões m³/dia na entrada e 10 milhões m³/dia na saída em 2030._x000a_Tomando como referência a demanda média do primeiro ciclo regulatório foi recalculada a tarifa média, supondo a mesma RMP mas aplicando esses volumes históricos._x000a_Ao comparar com a tarifa média apresentada (8,28 R$/MMBtu), constata-se que, ao utilizar na proposta uma demanda projetada inferior à média do ciclo anterior, a tarifa média resultante aumenta em 20,05% em relação ao cenário em que os níveis históricos de contratação fossem mantidos (6,90 R$/MMBtu)._x000a_Em conclusão, tanto a exclusão das receitas de curto prazo quanto a projeção de demanda para 2026–2030 significativamente inferior aos níveis históricos pressionam as tarifas médias._x000a_No contexto de uma receita com conta regulatória, evidencia-se como a ausência de risco desestimula o esforço para ampliar a demanda ou atrair novos usuários, uma vez que a remuneração está garantida independentemente do grau de utilização do sistema._x000a_Além disso, essa postura mostra-se incoerente com a elevada taxa de crescimento dos ativos e com os altos níveis de CAPEX propostos, que pressupõem uma expansão contínua da infraestrutura em um cenário no qual a própria transportadora projeta menor uso do sistema._x000a_A ausência de uma metodologia de projeção de demanda clara e auditável complica a conciliação na inconsistência mencionado no plano regulatório. _x000a__x000a__x000a_Para mais detalhes, consulte o documento &quot;NOVIX Contribuições sobre Consulta Pública 08-2025 ANP – v 2025.10.08&quot; enviado no endereço eletrônico contribuicaotarifasgn@anp.gov.br_x000a_"/>
  </r>
  <r>
    <m/>
    <x v="12"/>
    <m/>
    <s v="Demanda média por ano – Saída (mil m³/dia):_x000a_•_x0009_Primeiro Ciclo Regulatório (2020–2024): 15.696_x000a_•_x0009_Ano 2025: 15.572_x000a_•_x0009_Segundo Ciclo Regulatório (2026–2030): 12.662_x000a__x000a_Isso implica uma redução de 16,3% na demanda de entrada e de 19,3% na de saída em relação ao primeiro ciclo._x000a_Cabe destacar que tanto o quinquênio 2020–2024 quanto o ano de 2025 apresentam níveis praticamente equivalentes, o que reforça que a mudança não decorre de uma tendência prévia, mas sim de uma revisão abrupta e conservadora no novo ciclo._x000a_Ao analisar a sequência anual, confirma-se essa contração progressiva. Nas projeções a partir de 2026, tanto nas entradas quanto nas saídas, observa-se uma trajetória claramente descendente, culminando em volumes próximos de 13 milhões m³/dia na entrada e 10 milhões m³/dia na saída em 2030._x000a_Tomando como referência a demanda média do primeiro ciclo regulatório foi recalculada a tarifa média, supondo a mesma RMP mas aplicando esses volumes históricos._x000a_Ao comparar com a tarifa média apresentada (8,28 R$/MMBtu), constata-se que, ao utilizar na proposta uma demanda projetada inferior à média do ciclo anterior, a tarifa média resultante aumenta em 20,05% em relação ao cenário em que os níveis históricos de contratação fossem mantidos (6,90 R$/MMBtu)._x000a_Em conclusão, tanto a exclusão das receitas de curto prazo quanto a projeção de demanda para 2026–2030 significativamente inferior aos níveis históricos pressionam as tarifas médias._x000a_No contexto de uma receita com conta regulatória, evidencia-se como a ausência de risco desestimula o esforço para ampliar a demanda ou atrair novos usuários, uma vez que a remuneração está garantida independentemente do grau de utilização do sistema._x000a_Além disso, essa postura mostra-se incoerente com a elevada taxa de crescimento dos ativos e com os altos níveis de CAPEX propostos, que pressupõem uma expansão contínua da infraestrutura em um cenário no qual a própria transportadora projeta menor uso do sistema._x000a_A ausência de uma metodologia de projeção de demanda clara e auditável complica a conciliação na inconsistência mencionado no plano regulatório. _x000a__x000a__x000a_Para mais detalhes, consulte o documento &quot;NOVIX Contribuições sobre Consulta Pública 08-2025 ANP – v 2025.10.08&quot; enviado no endereço eletrônico contribuicaotarifasgn@anp.gov.br_x000a_"/>
  </r>
  <r>
    <m/>
    <x v="12"/>
    <m/>
    <s v="No contexto de uma receita com conta regulatória, evidencia-se como a ausência de risco desestimula o esforço para ampliar a demanda ou atrair novos usuários, uma vez que a remuneração está garantida independentemente do grau de utilização do sistema._x000a_Além disso, essa postura mostra-se incoerente com a elevada taxa de crescimento dos ativos e com os altos níveis de CAPEX propostos, que pressupõem uma expansão contínua da infraestrutura em um cenário no qual a própria transportadora projeta menor uso do sistema._x000a_A ausência de uma metodologia de projeção de demanda clara e auditável complica a conciliação na inconsistência mencionado no plano regulatório. _x000a__x000a__x000a_Para mais detalhes, consulte o documento &quot;NOVIX Contribuições sobre Consulta Pública 08-2025 ANP – v 2025.10.08&quot; enviado no endereço eletrônico contribuicaotarifasgn@anp.gov.br_x000a_"/>
  </r>
  <r>
    <s v="Abegás - Associação Brasileira das Empresas Distribuidoras de Gás Canalizado"/>
    <x v="13"/>
    <s v="O volume considerado na composição tarifária dos contratos legados ainda vigentes deve refletir integralmente o compromisso original assumido pela Petrobras, conforme previsto nas cláusulas de ship-or-pay. O respeito a esses contratos deve ser na sua totalidade. Ou seja, respeito a receita contratual e ao volume comprometido entre as partes. O risco desse volume não deve deve ser transferido ao mercado ou socializado entre os demais usuários da malha de transporte. Portanto, enquanto os contratos legados estiverem em vigor, a tarifa não pode ser ajustada em função da queda de consumo, uma vez que os compromissos contratuais permanecem vigentes._x000a_Cabe destacar que as contribuições não são exaustivas, dado o mencionado nos comentários adicionais."/>
    <s v="Preservar integralmente os contratos legados, resguardando os demais usuários de riscos privados que não lhes são atribuíveis."/>
  </r>
  <r>
    <s v="Sulgás"/>
    <x v="13"/>
    <s v="É fundamental que o volume considerado na tarifa para os contratos legados ainda vigentes honre integralmente os compromissos originalmente firmados pela Petrobras. O risco de um consumo inferior ao contratado nesses acordos não deve ser socializado com o mercado. Ainda, a composição da Receita Máxima Permitida deve obrigatoriamente incluir uma projeção de receitas advindas de serviços de curto prazo considerando o histórico de realização. _x000a__x000a_A inclusão das receitas de curto prazo no cálculo da RMP justifica-se porque sua ausência transfere todo o ônus financeiro aos clientes firmes, provocando uma alta artificial na tarifa. A transportadora dispõe de um histórico consolidado para realizar essa projeção, devendo tratar tais serviços como parte integrante de seu portfólio, e não como uma receita eventual a ser compensada integralmente._x000a__x000a_A Conta Regulatória deve ser utilizada somente para ajustar eventuais desvios entre o valor projetado e o realizado, e não para cobrir a totalidade dessa receita."/>
    <s v="Faz-se necessário e imprescindível preservar a integridade dos contratos legados, de modo a proteger os demais usuários de riscos que não lhes são atribuíveis._x000a__x000a_Além disso, a inclusão das receitas de curto prazo no cálculo da RMP é também fator primordial para o cálculo das tarifas de transporte. A ausência dessas receitas transfere todo o ônus financeiro aos clientes firmes, provocando uma alta artificial na tarifa. A transportadora dispõe de um histórico consolidado para realizar uma projeção, devendo tratar tais serviços como parte integrante de seu portfólio, e não como uma receita eventual a ser compensada integralmente."/>
  </r>
  <r>
    <s v="Mitsui Gás e Energia do Brasil Ltda."/>
    <x v="13"/>
    <s v="Considerar como cenário base estudos como o da EPE que tratam da oferta e demanda de gás. Eventuais diferencas entram na conta regulatória com repasse anual, desde que se dê a devida transparência da conta regulatria e seu formato de apuração._x000a_"/>
    <s v="Por fim, e não menos importante, a projeção da demanda por capacidade, que será o denominador da equação para partilhar a RMP com todos os carregadores, é fator crucial para transformar a RMP em Tarifa._x000a__x000a_Assim, sugerimos que a proposta envida pelos transportadores sejam avaliadas a luz de estudos técnicos de oferta e demanda de gás no Brasil, em especial aqueles desenvolvidos pela EPE, sabendo que eventuais diferenças serão tratadas através da conta regulatória que deve ser aplicada em base anual e ser dada a devida transparência de sua apuração para toda a sociedade._x000a_"/>
  </r>
  <r>
    <s v="ASPACER E ANFACER"/>
    <x v="13"/>
    <s v="Sugere-se que a ANP exija a publicação detalhada das premissas de projeção de demanda por capacidade apresentadas pela transportadora, incluindo cenários de utilização mínima, média e máxima, bem como os estudos que embasaram tais estimativas."/>
    <s v="A projeção de demanda é um dos principais elementos de formação tarifária, pois condiciona o rateio da Receita Máxima Permitida (RMP) entre os usuários do sistema. Projeções superestimadas podem resultar em tarifas artificialmente baixas no início do ciclo, com risco de pleitos de reequilíbrio econômico-financeiro em momento futuro. Já projeções subestimadas podem gerar tarifas excessivas e comprometer a competitividade industrial. É essencial que a ANP assegure transparência e consistência metodológica nas projeções, exigindo que sejam acompanhadas de estudos de mercado, históricos de contratação e perspectivas de novos projetos de consumo e suprimento, em linha com o art. 7º, III, da Resolução ANP nº 15/2014."/>
  </r>
  <r>
    <s v="Instituto Brasileiro de Petróleo e Gás"/>
    <x v="13"/>
    <s v="No Anexo II – Proposta de Tarifa de Transporte Original. Na Tabela 17- Capacidade disponível por Ponto de Entrada, para a Entrada EMED Gascar, a indicação de capacidade disponível é de 9 milhões m3/dia para todo o horizonte do 2° Ciclo Regulatório. No entanto, na Tabela 21 o cenário de contratação de entrada para o período de 2026 a 2030 na referida EMED é superior à capacidade disponível."/>
    <m/>
  </r>
  <r>
    <s v="Companhia de Gás do Estado de Mato Grosso do Sul - MSGÁS"/>
    <x v="13"/>
    <s v="Não há qualquer justificativa para a queda de demanda. O demanda de gás natural no Brasil é crescente, alinhada aos objetivos estratégicos do país. A diversificação de fontes de gás acompanhada da integração dos Sistemas de Transporte visa não prejudicar volumes de determinado Transportador em detrimento de outro. Sem adentrar na questão da premissa adotada para o mercado térmico, o mais recente estudo da EPE para os próximos dez anos não aponta queda de demanda para o mercado não térmico. A projeção de Oferta Boliviana é tímida em relação às previsões gerais do mercado, notadamente a partir de 2028. A redução da contratação da Petrobras no ponto de entrada de Corumbá não deve ser considerada isoladamente, considerando os demais agentes de mercado, Concessionária e Consumidores Livres e, sobretudo, deve sim ser considerada a comercialização do gás argentino no horizonte do próximo Ciclo Regulatório._x000a__x000a_Não há qualquer justificativa para a queda de demanda. O demanda de gás natural no Brasil é crescente, alinhada aos objetivos estratégicos do país. A diversificação de fontes de gás acompanhada da integração dos Sistemas de Transporte visa não prejudicar volumes de determinado Transportador em detrimento de outro. Sem adentrar na questão da premissa adotada para o mercado térmico, o mais recente estudo da EPE para os próximos dez anos não aponta queda de demanda para o mercado não térmico. O volume movimentado pela Msgás na Zona de Saída MS1 é superior a 500.000m³/dia. "/>
    <s v="Não há qualquer justificativa para a queda de demanda. O demanda de gás natural no Brasil é crescente, alinhada aos objetivos estratégicos do país. A diversificação de fontes de gás acompanhada da integração dos Sistemas de Transporte visa não prejudicar volumes de determinado Transportador em detrimento de outro. Sem adentrar na questão da premissa adotada para o mercado térmico, o mais recente estudo da EPE para os próximos dez anos não aponta queda de demanda para o mercado não térmico. A projeção de Oferta Boliviana é tímida em relação às previsões gerais do mercado, notadamente a partir de 2028. A redução da contratação da Petrobras no ponto de entrada de Corumbá não deve ser considerada isoladamente, considerando os demais agentes de mercado, Concessionária e Consumidores Livres e, sobretudo, deve sim ser considerada a comercialização do gás argentino no horizonte do próximo Ciclo Regulatório._x000a__x000a_Não há qualquer justificativa para a queda de demanda. O demanda de gás natural no Brasil é crescente, alinhada aos objetivos estratégicos do país. A diversificação de fontes de gás acompanhada da integração dos Sistemas de Transporte visa não prejudicar volumes de determinado Transportador em detrimento de outro. Sem adentrar na questão da premissa adotada para o mercado térmico, o mais recente estudo da EPE para os próximos dez anos não aponta queda de demanda para o mercado não térmico. O volume movimentado pela Msgás na Zona de Saída MS1 é superior a 500.000m³/dia. "/>
  </r>
  <r>
    <s v="3S Consultoria"/>
    <x v="13"/>
    <s v="Para gasodutos fora do conjunto de contratos legados, adotar como base a média das capacidades contratadas dos últimos quatro anos (anuais, trimestrais, mensais e diários). Diferenças entre previsto e realizado devem ir para Conta Regulatória com compensação no exercício seguinte (período-base 01/10–30/09)._x000a_Nos trechos cobertos por contratos legados ainda vigentes, a tarifa deve considerar o compromisso de volume original (ship-or-pay) assumido pela Petrobras. Riscos privados associados a esses contratos não devem ser socializados com demais usuários._x000a_"/>
    <s v="A solução proposta distingue corretamente ativos sob contratos legados dos demais. Nos legados, o risco de demanda foi precificado e remunerado ao longo da vigência contratual; eventuais ônus devem ser resolvidos entre as partes privadas (Petrobras e transportadoras). Para os demais ativos, a média quadrienal suaviza volatilidades e ancora a tarifa na realidade de mercado, enquanto a Conta Regulatória assegura neutralidade temporal e transparência._x000a_"/>
  </r>
  <r>
    <s v="ABRACE Energia"/>
    <x v="13"/>
    <s v="Inicialmente, cabe-nos salientar a influência dos contratos legados na definição da demanda a ser (re)contratada pelo mercado. Finalizados os contratos Malhas SE e NE, a Petrobras manterá relevante capacidade contratada através dos demais contratos legados. Contudo, não está claro como a capacidade contratada dos contratos legados, que obedecem a uma lógica de capacidade por gasoduto, serão adequados para o regime de entradas e saídas. Segundo a NTS:_x000a_“A metodologia utilizada considerou o cenário de mudanças nos GTAs Legados, o fim do Acordo de Redução de Flexibilidade “ARF” junto com a Petrobras e a situação de expectativa de contratação das térmicas para contratos anuais”_x000a_Tal metodologia não foi explicitada na documentação que acompanha a consulta pública. ABRACE Energia entende que os contratos legados devem ser preservados na sua essência: receita e capacidade contratada. Dito de outra forma, a adequação dos contratos, ou novos ARF, não podem ensejar redução de capacidade contratada à Petrobras. Ou seja, possíveis ociosidades nas capacidades contratados dos contratos legados que porventura existam NÃO podem ser repassadas ao mercado. Tal premissa é essencial para dimensionamento da demanda a ser contratada nos processos de oferta de capacidade._x000a_Outro aspecto relevante em relação ao dimensionamento da demanda é a perspectiva de despacho termelétrico considerado. Nota-se que as transportadoras construíram cenários “sem térmicas”, dado a finalização de alguns contratos (PPAs) das térmicas com o SIN. Este cenário, na visão da ABRACE Energia é inexistente. Está claro por relatos dos órgãos competentes (ONS e EPE) que o SIN necessitará do despacho térmico nos próximos anos para garantir a confiabilidade do sistema elétrico. Portanto, a projeção da demanda de gás para geração termelétrica não deve se basear nos contratos PPAs vigentes, mas sim na previsão de despacho emitido pelos órgãos competentes, dado a quantidade de usinas “merchant” que iniciarão o próximo ano._x000a_Por fim, conforme já exposto, causou-nos estranhamento a proposição de investimentos em ampliação do sistema sem a contraparte de contratação de demanda. Conforme já exposto, investimentos focados em ampliação de capacidade devem passar pelo processo de consulta pública para determinação da demanda e definição do benefício sistêmico._x000a_"/>
    <s v="A queda prevista para contratação de capacidade nos sistemas TAG e TBG pode ser, em grande medida, explicada pela finalização dos contratos legados, já que a capacidade ora contratada não seria integralmente recontratada. Trata-se de evidência relevante para que o regulador atue para a justa realocação das capacidades dos contratos legados vigentes de forma a não onerar o restante do mercado._x000a_Sob o aspecto da demanda termelétrica, a projeção deve considerar a melhor informação dos órgãos competentes, ONS e EPE. Trata-se da melhor informação disponível e não apenas considerar a expectativa de despacho com base nos contratos vigentes conforme proposto pelas transportadoras.  _x000a_Ademais, citamos a incoerência dos cenários de demanda constantes no Plano Coordenado colocado em consulta pública em relação ao considerado na proposta tarifária. Parece-nos haver uma distorção na demanda do Plano Coordenado para justificar novos investimentos, ao passo que essa demanda não é refletida na proposta tarifária. _x000a_"/>
  </r>
  <r>
    <m/>
    <x v="12"/>
    <s v="sistema elétrico. Portanto, a projeção da demanda de gás para geração termelétrica não deve se basear nos contratos PPAs vigentes, mas sim na previsão de despacho emitido pelos órgãos competentes, dado a quantidade de usinas “merchant” que iniciarão o próximo ano._x000a_Por fim, conforme já exposto, causou-nos estranhamento a proposição de investimentos em ampliação do sistema sem a contraparte de contratação de demanda. Conforme já exposto, investimentos focados em ampliação de capacidade devem passar pelo processo de consulta pública para determinação da demanda e definição do benefício sistêmico._x000a_"/>
    <m/>
  </r>
  <r>
    <s v="Edge Comercialização S.A."/>
    <x v="13"/>
    <s v="Risco de Demanda Aplicável à BRA Existente: _x000a_Diferentemente da proposta apresentada pelas transportadoras, entende-se que eventuais frustrações de receita associadas à insuficiência de contratação em determinado dia não devem ser socializadas entre os demais carregadores."/>
    <s v="Justificativa inserida no anexo do e-mail enviado com informações complementares."/>
  </r>
  <r>
    <s v="CSN - COMPANHIA SIDERURGICA NACIONAL"/>
    <x v="13"/>
    <s v="idem 44"/>
    <s v="idem 45"/>
  </r>
  <r>
    <s v="PETROBRAS"/>
    <x v="7"/>
    <s v="A TBG considera a proporção de 50% (Entradas) x 50% (Saídas), de forma distinta das demais transportadoras e do ciclo tarifário anterior, aumentando significativamente as tarifas de saída. "/>
    <s v="É fundamental implementar um modelo de integração tarifária nacional. Essa medida contribuiria para mitigar distorções entre tarifas aplicadas por diferentes transportadoras e reduziria as flutuações decorrentes da aplicação fragmentada de tarifas.  _x000a_Dado o contexto atual e futuro de oferta de gás natural da Bolívia, a implementação da integração tarifária se torna cada vez mais relevante._x000a_"/>
  </r>
  <r>
    <s v="ASSOCIAÇÃO BRASILEIRA DE GERADORAS TERMELÉTRICAS - ABRAGET"/>
    <x v="7"/>
    <s v="A TBG considera a proporção de 50% (Entradas) x 50% (Saídas), de forma distinta das demais transportadoras e do ciclo tarifário anterior, aumentando significativamente as tarifas de saída. "/>
    <s v="É fundamental implementar um modelo de integração tarifária nacional. Essa medida contribuiria para mitigar distorções entre tarifas aplicadas por diferentes transportadoras e reduziria as flutuações decorrentes da aplicação fragmentada de tarifas.  "/>
  </r>
  <r>
    <s v="Companhia de Gás de Santa Catarina - SCGÁS"/>
    <x v="7"/>
    <s v="1 - Manter a distribuição atual, 70% entrada e 30% saída."/>
    <s v="a ANP deve esclarecer os efeitos na tarifa final da mudança do critério de 70% na entrada para 50%. Quais os impactos que tal mudança tem nos valores da tarifa de transporte aos usuários? Esse ajuste contribui para modicidade tarifária? _x000a_A alteração nos critérios de recuperação da receita deve ser justificada devidamente para que seja possível avaliar os impactos dessa alteração._x000a_"/>
  </r>
  <r>
    <s v="ABIVIDRO - Associação Brasileira das Indústrias de Vidro"/>
    <x v="7"/>
    <s v="Contribuições:_x000a_A definição de como a Receita Máxima Permitida (RMP) será distribuída entre os pontos de entrada e as zonas de saída deve se basear em uma análise clara dos custos envolvidos, garantindo que ajustes ocorram apenas quando houver mudanças estruturais que realmente justifiquem alteração na alocação._x000a_Antes de qualquer decisão, é essencial que o processo seja conduzido de forma transparente e com ampla participação dos agentes do setor, permitindo que todas as contribuições sejam avaliadas. A atual proposta da CP 08/2025 demonstra que esse passo não foi adequadamente estruturado. O mais apropriado seria tratar esta consulta como uma etapa preliminar, a partir da qual a ANP pudesse elaborar uma proposta consolidada e harmonizada para ser submetida a uma consulta pública final. Essa abordagem reforça a previsibilidade tarifária, a segurança regulatória e o alinhamento aos princípios de transparência e participação social no setor._x000a_"/>
    <s v="Justificativa:_x000a_A alocação da Receita Máxima Permitida (RMP) entre pontos de entrada e zonas de saída deve refletir de forma justa o uso real dos ativos e respeitar o princípio de causalidade. A divisão proposta, com maior peso para os pontos de entrada, foge do que é usual em padrões internacionais, que normalmente buscam equilíbrio entre entrada e saída, salvo situações específicas._x000a_No caso dos investimentos, o critério também deve seguir a lógica do uso efetivo: recursos aplicados em instalações de entrada devem ser atribuídos à entrada e os destinados aos City Gates, à saída. Essa abordagem evita distorções, como subsídios cruzados entre diferentes partes do sistema, assegura transparência e previsibilidade tarifária e aproxima o modelo regulatório brasileiro das boas práticas internacionais._x000a_"/>
  </r>
  <r>
    <s v="ARM consultoria"/>
    <x v="7"/>
    <s v="A NTS e a TAG estão propondo a alocação de 70% (setenta por cento) para o conjunto de pontos de entrada e 30% (trinta por cento) para o conjunto das zonas de saída._x000a__x000a_Já a TBG está propondo a alocação de 60% (setenta por cento) para o conjunto de pontos de entrada e 40% (trinta por cento) para o conjunto das zonas de saída._x000a__x000a_Estas definições deveriam ser precedidas de uma análise de causalidade de custos, objetivando promover estabilidade ao longo do ciclo e revisões apenas ante mudanças estruturais, e já deveriam entrar num processo de consulta pública previamente analisado e deliberado._x000a__x000a_Essas e muitas outras questões envoltas nessa CP 08/2025 demonstram de forma clara que a ANP não estruturou adequadamente e previamente esse processo, impedindo a participação social, e o mais apropriado, seguindo os princípios constitucionais que regem o serviço público, seria a ANP considerar a CP 08/2025 como uma consulta prévia, trazendo, após analisadas as contribuições, uma proposta ordenada e harmonizada a uma definitiva consulta pública. _x000a_"/>
    <s v="Considerando as boas práticas internacionais como indica a resolução 03/2022 do Conselho Nacional de Política Energética – CNPE, a ANP deveria buscar uma alocação de custos entre ponto de entrada e de saída de 50%. Embora existam exceções, essa é uma tendencia nas regulações internacionais._x000a__x000a_Alocação na proporção 70% (setenta por cento) para o conjunto de pontos de entrada e 30% (trinta por cento) para o conjunto das zonas de saída como proposto pela NTS não é comum de se encontrar._x000a__x000a_No caso de alocação dos investimentos, normalmente no caso dos gasodutos 50% são alocados entre entrada e saída, ficando os investimentos nos pontos de entrada alocados na entrada e os City Gates alocados na saída. _x000a__x000a_O princípio de causalidade assegura neutralidade e evita subsídios cruzados entre pontos, alinhando tarifa e uso às boas práticas internacionais._x000a_"/>
  </r>
  <r>
    <s v="Novix "/>
    <x v="7"/>
    <s v="A ampliação da capacidade instalada e o fim dos contratos legados resultaram em maior proporção de alocação da receita aos novos contratos, elevando a tarifa média ; essa redistribuição de custos, associada à projeção de demanda reduzida, transfere parte relevante do ônus tarifário aos usuários._x000a_ _x000a_O mecanismo de ajuste da Receita Máxima Permitida transfere praticamente todo o risco de mercado da transportadora para o sistema, convertendo a RMP em uma receita assegurada; além disso, a ampliação da Conta Regulatória para incluir desvios de OPEX e CAPEX reforça essa distorção, tornando o modelo brasileiro menos eficiente e menos alinhado a boas práticas internacionais, onde todos os serviços — inclusive os de curto prazo — integram a recuperação da receita de forma equilibrada."/>
    <s v="Com base no documento, verifica-se que a capacidade disponível para os contratos de entrada e saída aumenta por dois motivos:_x000a_1-_x0009_Aumento da capacidade total do sistema_x000a_Houve um incremento da capacidade firme disponível de gás natural, aprovado pela ANP, de 30.080 mil m³/dia para 32.817 mil m³/dia. Esse aumento de capacidade considera a injeção de gás por Paulínia._x000a_2-_x0009_Término dos Contratos Legados. O único Contrato Legado vigente é o TCO Brasil (6.000 MM m³/d)_x000a_Verifica-se que, com o percentual de proporção proposto, a tarifa média é de 8,28 R$/MMBtu. Enquanto isso, ao utilizar como referência o percentual de 80,05% (1º Ciclo – a partir de 2022), obtém-se uma tarifa média de 8.12 R$/MMBtu um 2% menor._x000a_Além disso, ao comparar o percentual proposto para o segundo ciclo regulatório com o 60,11% (1º Ciclo – até 2021), constata-se que a tarifa resultante é 6,21 R$/MMBtu sendo a tarifa proposta um 33,4% mais alta._x000a_Isso conduz a um deslocamento de custos para os usuários dos novos contratos, aumentando significativamente a tarifa média. _x000a__x000a_ _x000a_A RMP é calculada por fluxo de caixa e ajustada pela Conta Regulatória. Esse mecanismo afasta-se da RMP “pura”, na qual o risco de mercado seria da transportadora. Com a Conta Regulatória, o risco de demanda é praticamente eliminado e transferido aos carregadores, transformando a RMP em receita assegurada, salvo pequenos desvios. O risco é redistribuído entre os que contratarem capacidade depois, mesmo sem causar a queda de receita. Como consequência, o ônus recai sobre carregadores e consumidores por tarifas futuras ou mecanismos de repasse (pass-through). O esquema reduz o risco da transportadora, mas altera seus incentivos, desestimulando novas contratações e eficiência._x000a__x000a_A Nota Técnica nº 13/2019/SIM define que a Conta Regulatória não cobre desvios de OPEX nem de CAPEX. Contudo, a proposta da transportadora amplia seu escopo, incluindo diferenças entre valores orçados e realizados, conforme linhas d (OPEX) e (Depreciação de CAPEX). _x000a__x000a_Comparando com outros setores, como distribuição em São Paulo e transporte na Argentina, a receita máxima não é assegurada, mantendo o risco nas concessionárias e incentivando eficiência.  Portanto, o modelo afasta-se da noção clássica de RMP e aproxima-se de uma receita assegurada, com impactos sobre riscos e incentivos._x000a__x000a_Menciona-se também a incorporação dos contratos de curto prazo. Dada sua recorrência, a transportadora já possui histórico suficiente para projetar esses valores, devendo integrá-los à RMP junto com os serviços firmes._x000a__x000a_Na Argentina, um mercado maduro, todos os serviços (firmes, interruptíveis, encargos ED e CAU) integram a receita requerida._x000a__x000a_Para mais detalhes, consulte o documento &quot;NOVIX Contribuições sobre Consulta Pública 08-2025 ANP – v 2025.10.08&quot; enviado no endereço eletrônico contribuicaotarifasgn@anp.gov.br"/>
  </r>
  <r>
    <m/>
    <x v="12"/>
    <m/>
    <s v="repasse (pass-through). O esquema reduz o risco da transportadora, mas altera seus incentivos, desestimulando novas contratações e eficiência._x000a__x000a_A Nota Técnica nº 13/2019/SIM define que a Conta Regulatória não cobre desvios de OPEX nem de CAPEX. Contudo, a proposta da transportadora amplia seu escopo, incluindo diferenças entre valores orçados e realizados, conforme linhas d (OPEX) e (Depreciação de CAPEX). _x000a__x000a_Comparando com outros setores, como distribuição em São Paulo e transporte na Argentina, a receita máxima não é assegurada, mantendo o risco nas concessionárias e incentivando eficiência.  Portanto, o modelo afasta-se da noção clássica de RMP e aproxima-se de uma receita assegurada, com impactos sobre riscos e incentivos._x000a__x000a_Menciona-se também a incorporação dos contratos de curto prazo. Dada sua recorrência, a transportadora já possui histórico suficiente para projetar esses valores, devendo integrá-los à RMP junto com os serviços firmes._x000a__x000a_Na Argentina, um mercado maduro, todos os serviços (firmes, interruptíveis, encargos ED e CAU) integram a receita requerida._x000a__x000a_Para mais detalhes, consulte o documento &quot;NOVIX Contribuições sobre Consulta Pública 08-2025 ANP – v 2025.10.08&quot; enviado no endereço eletrônico contribuicaotarifasgn@anp.gov.br"/>
  </r>
  <r>
    <m/>
    <x v="12"/>
    <m/>
    <s v="eletrônico contribuicaotarifasgn@anp.gov.br"/>
  </r>
  <r>
    <s v="Abegás - Associação Brasileira das Empresas Distribuidoras de Gás Canalizado"/>
    <x v="7"/>
    <s v="A proposta de possível ponderação entre pontos de entrada e de saída (70% e 30%, respectivamente) deve ser precedida de realização de uma discussão ampla e transparente com os agentes de mercado."/>
    <s v="Alterações dessa natureza devem ser precedidas de estudos técnicos e de debate público aprofundado, de modo a evitar distorções regionais e a manutenção de assimetrias já verificadas entre transportadoras. A ausência de posicionamento prévio da ANP sobre as alternativas apresentadas reforça a necessidade de maior transparência e previsibilidade regulatória."/>
  </r>
  <r>
    <s v="Mitsui Gás e Energia do Brasil Ltda."/>
    <x v="7"/>
    <s v="70% na Entrada e 30% na Saída_x000a_"/>
    <s v="Nesse sentido, entendemos que as tarifas nesse ciclo possuem sua repartição entre 70% na entrada e 30% na saída para todas as transportadoras._x000a_"/>
  </r>
  <r>
    <s v="ASPACER E ANFACER"/>
    <x v="7"/>
    <s v="Sugere-se que a ANP exija da TBG a apresentação detalhada da metodologia de alocação da RMP entre os pontos de entrada e de saída, incluindo fundamentos técnicos e quantitativos que assegurem isonomia entre usuários e a proporcionalidade do rateio ao uso efetivo da infraestrutura, conforme art. 10 da Resolução ANP nº 15/2014."/>
    <s v="As alternativas tarifárias apresentadas pela TBG não evidenciam de forma clara a metodologia utilizada para o split da RMP. A forma de rateio entre entradas e saídas impacta diretamente a sinalização econômica da tarifa e pode gerar subsídios cruzados indesejados, penalizando determinados usuários, especialmente os industriais localizados em regiões próximas às entradas do sistema. A ANP deve exigir da TBG a publicação de estudos técnicos que comprovem a neutralidade e a justiça do modelo de split adotado, de modo a assegurar previsibilidade, isonomia e modicidade tarifária."/>
  </r>
  <r>
    <s v="Companhia de Gás do Estado de Mato Grosso do Sul - MSGÁS"/>
    <x v="7"/>
    <s v="A manutenção da alocação 70% Entrada e 30% Saída é essencial, principalment eà luz da padronização das regras de transporte, observadas as propostas dos demais transportadores. Ademais, qualquer mudança de direção necessita de uma regra de transição que garanta previsibilidade para os Usuários do serviço."/>
    <s v="A manutenção da alocação 70% Entrada e 30% Saída é essencial, principalment eà luz da padronização das regras de transporte, observadas as propostas dos demais transportadores. Ademais, qualquer mudança de direção necessita de uma regra de transição que garanta previsibilidade para os Usuários do serviço."/>
  </r>
  <r>
    <s v="3S Consultoria"/>
    <x v="7"/>
    <s v="NTS e TAG propõem 70/30 entre entrada e saída; a TBG sugere 60/40. Antes de fixar proporções, é recomendável uma análise de causalidade de custos, buscando estabilidade ao longo do ciclo e evitando revisões sem mudança estrutural. O tema deveria ter sido objeto de consulta prévia com proposta consolidada da ANP."/>
    <s v="Boas práticas internacionais — e diretrizes do CNPE — apontam para alocações mais próximas de 50/50, ressalvadas particularidades. Divisões como 70/30 não são usuais. Em regra, investimentos de gasodutos tendem a ser compartilhados entre entrada e saída, com ativos de medição e city gates alocados na saída. O princípio de causalidade reduz subsídios cruzados e alinha sinal tarifário ao uso da rede._x000a_"/>
  </r>
  <r>
    <s v="ABRACE Energia"/>
    <x v="7"/>
    <s v="Sugerimos a manutenção da proporção adotada hoje de recuperação de 70% da receita máxima permitida na entrada e 30% na saída."/>
    <s v="Seria desejável que a ANP determinasse os encargos de capacidade para os pontos de entrada e saída de forma a garantir maior liquidez e adequada alocação de risco entre os carregadores de entrada e saída. Sob essa ótica, a ABRACE Energia reforça a acertada decisão tomada pela Agência em 2019, que adotou a proporção dos custos 70% na entrada e 30% na saída, tendo em vista que os carregadores de saída tendem a ter menor porte financeiro e, dessa forma, teriam maior custo na apresentação de garantias financeiras na contratação do transporte. A equalização ou reversão dessa proporção tem grande potencial em impor barreira ao acesso de carregadores de saída, em função das garantias contratuais exigidas. Ademais, os custos relativos à contratação da entrada são repassados aos consumidores finais, na contratação da molécula._x000a_As alterações de contratação de entrada, fruto de mudanças de disponibilidade do gás ou condições comerciais serão sanadas pela integração das áreas de mercado._x000a_"/>
  </r>
  <r>
    <s v="PETROBRAS"/>
    <x v="8"/>
    <s v="A TBG propõe utilização do fator postal, majoritariamente. Na alternativa 2, a transportadora estabelece fatores distintos para entrada (100% postal) e saída (90% postal e 10% locacional). "/>
    <s v="Na Nota Técnica ANP n° 01/2025/SIM-CTR/SIM/ANP-RJ, de 14/08/2025, em seu item 76 a ANP informa que, em 06/06/2025, a SIM/ANP encaminhou o Ofício nº 367/2025/SIM-CAT/SIM/ANP-RJ (SEI 5036362), solicitando que, em complemento às informações já enviadas pela transportadora, fosse encaminhada uma proposta de cálculo tarifário que preservasse a utilização do fator locacional. "/>
  </r>
  <r>
    <s v="ASSOCIAÇÃO BRASILEIRA DE GERADORAS TERMELÉTRICAS - ABRAGET"/>
    <x v="8"/>
    <s v="A TBG propõe utilização do fator postal, majoritariamente. Na alternativa 2, a transportadora estabelece fatores distintos para entrada (100% postal) e saída (90% postal e 10% locacional). "/>
    <s v="Na Nota Técnica ANP n° 01/2025/SIM-CTR/SIM/ANP-RJ, de 14/08/2025, em seu item 76 a ANP informa que, em 06/06/2025, a SIM/ANP encaminhou o Ofício nº 367/2025/SIM-CAT/SIM/ANP-RJ (SEI 5036362), solicitando que, em complemento às informações já enviadas pela transportadora, fosse encaminhada uma proposta de cálculo tarifário que preservasse a utilização do fator locacional. "/>
  </r>
  <r>
    <s v="ARM consultoria"/>
    <x v="8"/>
    <s v="No atual momento de abertura do mercado de gás nas regiões sul e sudeste do país, seria interessante um peso maior do componente postal na recuperação da Receita Máxima Permitida – RMP._x000a__x000a_Outra possibilidade seria manter a tarifa postal como regra; aplicar ajustes locacionais só quando houver restrição estrutural comprovada e necessidade de sinal econômico (ex.: expansão incremental), com critérios públicos de ativação/desativação._x000a__x000a_No quinquênio anterior a proposta das transportadoras foi:_x000a_- NTS: 20% locacional e 80% postal - sem indicação de um cronograma. _x000a_- TAG: 10% locacional e 90% postal – sem indicação de um cronograma._x000a_- TBG: indicação de um cronograma considerando, 20% locacional em 2020 e 2021, 30% locacional em 2022, 40% locacional em 2023 e a partir de 2024, 50% locacional e 50% postal sem previsão de ir a 100%._x000a__x000a_Embora na UE, os países membros estejam migrando para um fator 100% locacional (na Itália é 100% locacional desde 2007) aqui a migração de um sistema 100% postal para locacional deveria estar condicionado a uma maior competição e desconcentração de mercado. _x000a__x000a_A migração deveria ocorrer de forma gradual como ocorreu na Espanha. _x000a__x000a_Seria interessante a ANP considerar a possibilidade de um mecanismo de alteração automática de pontos de entrega e diferentes zonas de saída, sempre que não exista um congestionamento._x000a_"/>
    <s v="O modelo de entrada e saída, aplicado adequadamente, se demonstra como o mais equilibrado pois facilita a competição gás – gás. É utilizado em quase toda a União Europeia - UE. _x000a__x000a_Já o modelo postal vem sendo cada vez menos utilizado, no entanto numa fase de início de processo de abertura de mercado ele se encaixa melhor na medida em que é positivo para a competição gás – gás que no caso do Brasil, se reveste da maior importância na medida em que ainda existe uma grande concentração de mercado, em especial, nas regiões Sul e Sudeste._x000a_No entanto, esse modelo de tarifa postal requer um Gestor Técnico do Sistema de forma a mitigar o uso das redes e evitar congestionamento._x000a__x000a_A eleição entre o melhor modelo vai depender, dentre outros, do nível de congestão das redes. Maior congestão requer menor flexibilidade. Menor congestão possibilita maior flexibilidade._x000a_Na EU, se aplica o modelo de entrada – saída. Não existe, em geral, congestionamento e existe o desejo de abrir o mercado e estimular a competição Gás – Gás._x000a__x000a_O congestionamento de capacidade ocorre quando a demanda por capacidade excede à oferta e pode ser tanto contratual como física. _x000a__x000a_Na União Europeia, o gerenciamento do congestionamento da capacidade é considerado fundamental para assegurar a eficiência do uso e da maximização da capacidade das redes de gás natural, bem como da melhora do funcionamento do mercado como um todo. _x000a__x000a_Se define o congestionamento contratual para o transporte de gás natural, que corresponde a situação de impedimento contratual ao atendimento de demanda por capacidade, quando esta não se encontra plenamente utilizada. _x000a__x000a_É necessário adotar mecanismos de eliminação de congestionamento contratual nos pontos de entrada e de saída dos sistemas de transportem sempre que necessário. _x000a__x000a_Já a Lei n° 14.134/2021 estabelece em seu art. 33, dentre outras disposições, que cabe à ANP acompanhar o funcionamento do mercado de gás e adotar mecanismos de estímulo à eficiência e à competitividade e de redução da concentração na oferta de gás. _x000a__x000a_Nesse sentido, a adoção de mecanismos ou procedimentos para lidar com congestionamentos contratuais e físicos nas infraestruturas essenciais se alinha aos ditames legais na medida em que contribuem para o incremento da competitividade e da eficiência. _x000a_"/>
  </r>
  <r>
    <m/>
    <x v="12"/>
    <m/>
    <s v="_x000a_Se define o congestionamento contratual para o transporte de gás natural, que corresponde a situação de impedimento contratual ao atendimento de demanda por capacidade, quando esta não se encontra plenamente utilizada. _x000a__x000a_É necessário adotar mecanismos de eliminação de congestionamento contratual nos pontos de entrada e de saída dos sistemas de transportem sempre que necessário. _x000a__x000a_Já a Lei n° 14.134/2021 estabelece em seu art. 33, dentre outras disposições, que cabe à ANP acompanhar o funcionamento do mercado de gás e adotar mecanismos de estímulo à eficiência e à competitividade e de redução da concentração na oferta de gás. _x000a__x000a_Nesse sentido, a adoção de mecanismos ou procedimentos para lidar com congestionamentos contratuais e físicos nas infraestruturas essenciais se alinha aos ditames legais na medida em que contribuem para o incremento da competitividade e da eficiência. "/>
  </r>
  <r>
    <s v="Sulgás"/>
    <x v="8"/>
    <s v="Redução do percentual locacional na formação das tarifas, em especial da TBG, visando a preservação da competitividade do gás natural dada a ausência de avanço na real abertura do mercado e de sua liquidez. "/>
    <s v="A aplicação do sinal locacional sem que haja políticas eficientes de fomento ao desenvolvimento de infraestrutura de transporte, escoamento, processamento e desenvolvimento de novas fontes de suprimento, apenas onera as tarifas dos agentes que se encontram mais distantes das fontes atuais, promovendo a perda de competitividade e a substituição do gás natural por energéticos alternativos. _x000a__x000a_O sinal locacional na parcela de transporte deve estimular o investimento em novas fontes, o que sugere expansão dado o amadurecimento do mercado de gás. No entanto ainda não é uma realidade do Brasil. _x000a__x000a_O incremento do fator locacional sobre as tarifas de transporte vem onerando de sobremaneira o custo de suprimento, em especial para a região Sul do país, não contribuindo em nenhuma direção para a reversão desse quadro. A tendência, pelo contrário, o custo maior nas tarifas provoca a redução dos volumes consumidos e por consequência perda de mercado, em especial, na região Sul."/>
  </r>
  <r>
    <s v="Mitsui Gás e Energia do Brasil Ltda."/>
    <x v="8"/>
    <s v="10% Locacional e 90% Postal_x000a_"/>
    <s v="Estabelecer o percentual de 10% locacional e 90% postal, para evitar impactos tarifários imediatos, podem ser mantidos os percentuais praticados pelas transportadoras ou sugeridas regras de transição para convergir para um novo patamar de ponderação entre os fatores locacionais e postais._x000a_"/>
  </r>
  <r>
    <s v="ASPACER E ANFACER"/>
    <x v="8"/>
    <s v="Sugere-se que a ANP avalie com cautela a adoção de tarifa predominantemente postal, verificando se tal modelo não gera distorções locacionais relevantes e subsídios cruzados entre diferentes usuários, em especial aqueles localizados em pontos de entrada próximos à malha versus consumidores em pontos distantes."/>
    <s v="Embora a tarifa postal simplifique a estrutura tarifária, ela pode criar desequilíbrios ao uniformizar custos independentemente da distância efetiva percorrida pelo gás. Tal prática favorece consumidores em regiões mais afastadas, onerando desproporcionalmente os usuários industriais localizados próximos às entradas do sistema. A Resolução ANP nº 15/2014, art. 10, § 3º, admite diferenciação locacional como forma de sinalização econômica eficiente. A ANP deve, portanto, considerar metodologias híbridas que combinem o modelo postal com fatores locacionais, promovendo maior justiça tarifária e incentivando a utilização racional da infraestrutura de transporte."/>
  </r>
  <r>
    <s v="3S Consultoria"/>
    <x v="8"/>
    <s v="No estágio atual de abertura do mercado no Sul e Sudeste, recomenda-se maior peso do componente postal na recuperação da RMP ou, alternativamente, manter regra postal com ajustes locacionais apenas quando houver restrição estrutural comprovada e necessidade de sinal econômico (expansões incrementais), com critérios públicos de acionamento._x000a_Experiências recentes (NTS, TAG e TBG) indicam cronogramas distintos de locacional/postal. A migração de 100% postal para maior locacional deve ser gradual, condicionada à intensificação da competição e à menor concentração de mercado, à semelhança da transição espanhola. Avaliar mecanismo de alteração de pontos/zonas quando não houver congestionamento._x000a_"/>
    <s v="O modelo entrada–saída favorece a competição gás–gás e predomina na UE. Contudo, em mercados ainda concentrados, um componente postal mais robusto pode facilitar a transição. A escolha depende do grau de congestão: maior congestão exige menos flexibilidade; menor congestão permite ampliá-la. É fundamental adotar mecanismos para lidar com congestionamentos contratuais e físicos, em linha com a Lei nº 14.134/2021 (art. 33), promovendo eficiência e competição._x000a_"/>
  </r>
  <r>
    <s v="ABRACE Energia"/>
    <x v="8"/>
    <s v="Sugerimos a manutenção do regime atual que envolve um percentual de fator locacional e postal, este último com o objetivo de evitar discrepâncias tarifárias para aqueles pontos distantes do centro de carga."/>
    <s v="Em regimes postais, a tarifa é calculada de forma a recuperar o custo médio de utilização do sistema de transporte. Assim, todas as transações pagam a mesma tarifa de transporte, independentemente, do local em que o gás é injetado ou retirado. Segundo a ANP, na Nota Técnica nº 004/2016-SCM, de abril de 2016, este tipo de regime é normalmente aplicado em mercados nos quais prevalecem o conceito de universalização dos serviços, em que não há preocupação com a influência da sinalização de preços no processo concorrencial ou em mercados ultra maduros, nos quais novos investimentos têm importância marginal._x000a_Já em metodologias que envolvem fatores locacionais, a tarifa é calculada com base entre a distância onde o gás natural é injetado e retirado do sistema. Ainda, segundo a ANP, na nota técnica em comento, esse tipo de tarifação é recomendável para malhas de transporte com predominância de gasodutos longos e unidirecionais, sendo, contudo, de difícil aplicação para sistemas complexos, em que os fluxos contratuais não refletem fielmente os custos físicos._x000a_Assim, a conclusão da Agência, tendo em vista o estágio de maturidade do mercado brasileiro de gás natural e a necessidade de sinalizar de forma eficiente a utilização e os investimentos à rede de transporte, indica como mais adequado aplicar o fator locacional, estruturado em zonas. Sob essa ótica, a ABRACE Energia considera adequada essa recomendação com a ressalva de que sejam mantidos percentuais de fatores postais às tarifas, a partir de uma análise operacional do sistema de transporte brasileiro, de modo a mitigar os impactos tarifários para os pontos extremos do sistema de transporte e distantes do centro de carga._x000a_"/>
  </r>
  <r>
    <s v="Edge Comercialização S.A."/>
    <x v="8"/>
    <s v="Propõe-se que a ANP conduza uma consulta pública específica ou audiência técnica focada na avaliação da alocação do modelo tarifário entre fatores postal e locacional. "/>
    <s v="Justificativa inserida no anexo do e-mail enviado com informações complementares."/>
  </r>
  <r>
    <s v="PETROBRAS"/>
    <x v="9"/>
    <s v="A TBG em todos os cenários (ORIGINAL, ALTERNATIVA 1 E ALTERNATIVA 2) propõe a redução do desconto nas tarifas de interconexão, reduzindo-o para 50%, na contramão de concessão de 100% de desconto nas tarifas das interconexões. Os descontos devem ser de 100%. As interconexões entre transportadoras não devem ser tarifadas, visando a formação de um mercado aberto e eficiente, com maior liquidez."/>
    <s v="As interconexões entre transportadoras não apresentam gargalos logísticos que justifiquem tecnicamente a aplicação de tarifas adicionais. A imposição de custos tarifários nessas interligações, sem fundamentação adequada, resulta em um efeito de pancaking tarifário que compromete a liquidez do mercado e reduz sua eficiência. Essa prática desestimula a livre movimentação do gás e dificulta a formação de um mercado integrado e competitivo.  Além da eliminação da tarifação nas interconexões entre transportadoras, é fundamental implementar um modelo de integração tarifária nacional. Essa medida contribuiria para mitigar distorções entre tarifas aplicadas por diferentes transportadoras e reduziria as flutuações decorrentes da aplicação fragmentada de tarifas.   Como exemplo, não é razoável que os usuários da TAG arquem exclusivamente com os custos do GASENE, um gasoduto estruturante concebido para interligar sistemas regionais e promover a integração nacional. Da mesma forma, os usuários da TBG podem enfrentar aumentos expressivos nas tarifas em função da redução da oferta de gás boliviano esperada para os próximos anos.   A adoção de uma tarifa integrada no país contribuiria para corrigir essas assimetrias, promovendo maior estabilidade tarifária, previsibilidade para os agentes e eficiência econômica no uso da infraestrutura de transporte. "/>
  </r>
  <r>
    <s v="ASSOCIAÇÃO BRASILEIRA DE GERADORAS TERMELÉTRICAS - ABRAGET"/>
    <x v="9"/>
    <s v="Os descontos devem ser de 100%. As interconexões entre transportadoras não devem ser tarifadas, visando a formação de um mercado aberto e eficiente, com maior liquidez."/>
    <s v="As interconexões entre transportadoras não apresentam gargalos logísticos que justifiquem tecnicamente a aplicação de tarifas adicionais. A imposição de custos tarifários nessas interligações, sem fundamentação adequada, resulta em um efeito de pancaking tarifário que compromete a liquidez do mercado e reduz sua eficiência. Essa prática desestimula a livre movimentação do gás e dificulta a formação de um mercado integrado e competitivo."/>
  </r>
  <r>
    <s v="Companhia de Gás de Santa Catarina - SCGÁS"/>
    <x v="9"/>
    <s v="Deve haver alinhamento entre as transportadoras nos pontos de interconexão."/>
    <m/>
  </r>
  <r>
    <s v="ABIVIDRO - Associação Brasileira das Indústrias de Vidro"/>
    <x v="9"/>
    <s v="Contribuições:_x000a_Para promover maior integração entre áreas de mercado e incentivar a concorrência, os descontos nas tarifas de interconexão devem ser padronizados sempre que comprovadamente pró-competitivos. A aplicação desses descontos deve garantir neutralidade entre agentes, transparência no processo e evitar qualquer forma de subsídio cruzado. A padronização contribui para um ambiente de mercado mais previsível, eficiente e integrado, beneficiando usuários e operadores de forma equilibrada._x000a_"/>
    <s v="Justificativa: A ANP deve analisar com cuidado os efeitos da aplicação de um desconto padrão nas tarifas de interconexão para todas as transportadoras. Apesar de o transporte operar sob regime de autorização, a extensão da malha confere às transportadoras características de monopólio natural, em que uma única operadora executaria o serviço com maior eficiência e menor custo, eliminando a necessidade de tarifas de interconexão. Qualquer aumento na tarifa de conexão para compensar redução de fluxo em determinada malha pode ser repassado aos carregadores e, consequentemente, aos consumidores finais. Portanto, é essencial que a ANP avalie detalhadamente os impactos sobre eficiência, competitividade e modicidade tarifária, garantindo que custos adicionais não sejam indevidamente transferidos aos usuários."/>
  </r>
  <r>
    <s v="ARM consultoria"/>
    <x v="9"/>
    <s v="As propostas das transportadoras para os descontos nas Tarifas de interconexão são as seguintes:_x000a_TBG: 50% _x000a_NTS: 90%_x000a_TAG: 95%_x000a__x000a_Em condições normais, o ideal seria padronizar o desconto para todos os pontos de interconexão em 95% (proposta TAG), visando uma maior integração entre áreas de mercado. _x000a__x000a_Assim, permitir descontos padronizados para interconexões sempre que sejam comprovadamente pró-concorrência, condicionados a neutralidade competitiva, transparência e ausência de subsídio cruzado. _x000a__x000a__x000a_"/>
    <s v="A ANP deveria avaliar os eventuais impactos na tarifa de transporte da TBG de uma tarifa de interconexão com desconto padrão para as 3 transportadoras igual a 95%. Embora no Brasil, o transporte seja uma atividade sob regime de autorização, ela tem uma característica de monopólio natural na extensão da malha. Dessa forma, uma única transportadora realizaria com maior eficiência e menor custo que diferentes transportadoras. Caso existisse uma única transportadora não existiria tarifa de interconexão entre elas A proposta da TBG nesse momento, ao fixar em 50% a redução do desconto na tarifa de interconexão, tem como objetivo incrementar suas receitas com uma maior cobrança de tarifa de interconexão. Isso está motivado na previsão de redução do fluxo de gás boliviano (com consequente perda de receita). Se espera que para compensar a redução do fluxo de gás boliviano, ocorrerá o aumento do fluxo de gás da malha da NTS para a sua malha. Uma maior tarifa de conexão permite reduzir o impacto. No entanto, essa maior tarifa de conexão será paga pelo carregador que compensará esse gasto adicional no custo do gás. Cabe a ANP analisar em profundidade essa proposta da TBG. "/>
  </r>
  <r>
    <s v="Abegás - Associação Brasileira das Empresas Distribuidoras de Gás Canalizado"/>
    <x v="9"/>
    <s v="Toda e qualquer modificação nas condições de interconexão entre transportadoras deve ser precedida de discussão técnica com os agentes do setor, dado seu impacto direto na atratividade dos pontos de entrada e na lógica econômica dos contratos de transporte. Recomenda-se, portanto, que a ANP conduza consulta pública específica ou realize audiência técnica voltada à avaliação dos critérios de desconto propostos, de modo a garantir isonomia entre as transportadoras e assegurar previsibilidade tarifária aos carregadores."/>
    <s v="Toda e qualquer modificação nas condições de interconexão entre transportadoras deve ser precedida de discussão técnica com os agentes do setor, dado seu impacto direto na atratividade dos pontos de entrada e na lógica econômica dos contratos de transporte. Recomenda-se, portanto, que a ANP conduza consulta pública específica ou realize audiência técnica voltada à avaliação dos critérios de desconto propostos, de modo a garantir isonomia entre as transportadoras e assegurar previsibilidade tarifária aos carregadores."/>
  </r>
  <r>
    <s v="Sulgás"/>
    <x v="9"/>
    <s v="Deve-se evoluir para a redução ou eliminação das tarifas de interconexão, em convergência ao alinhamento entre as transportadoras nos pontos de interconexão._x000a_Adicionalmente, os descontos de interconexão devem incidir sobre todos os encargos tarifários, do contrário, a redução na prática se torna inferior ao percentual indicado pela regulação._x000a_"/>
    <s v="Justifica-se a necessidade de alinhamento para garantir que a malha de transporte funcione como um sistema integrado e eficiente, em vez de um conjunto de redes fragmentadas. A falta de padronização nos procedimentos operacionais e nas estruturas tarifárias nos pontos de interconexão cria barreiras desnecessárias, aumenta a complexidade e os custos para os carregadores e pode gerar distorções econômicas que prejudicam a competitividade. A harmonização é, portanto, fundamental para viabilizar o fluxo ininterrupto de gás, promover a competição e assegurar o acesso não discriminatório à infraestrutura, em linha com os objetivos de um mercado de gás natural aberto e dinâmico."/>
  </r>
  <r>
    <s v="Mitsui Gás e Energia do Brasil Ltda."/>
    <x v="9"/>
    <s v="95% de desconto_x000a_"/>
    <s v="Entendemos que 95% de desconto nas tarifas de interconexão poderia evitar empilhamentos tarifários importantes para que o gás trafegue entre os sistemas de transporte sem impactar severamente na competitividade."/>
  </r>
  <r>
    <s v="ASPACER E ANFACER"/>
    <x v="9"/>
    <s v="Sugere-se que a ANP avalie a adoção de descontos regulatórios específicos nas tarifas aplicáveis a pontos de interconexão entre sistemas de transporte, de modo a estimular a liquidez do mercado e reduzir barreiras ao intercâmbio de gás entre diferentes malhas."/>
    <s v="A ausência de descontos tarifários em interconexões pode desincentivar a utilização eficiente da infraestrutura existente, restringindo a flexibilidade operacional e a integração entre sistemas. Em mercados maduros, como o europeu e o norte-americano, os descontos em interconexões são utilizados como instrumento regulatório para aumentar a competitividade e promover maior dinamismo comercial. A ANP, ao exigir da TBG condições diferenciadas de acesso em interconexões, pode estimular a concorrência entre supridores, ampliando a oferta e beneficiando diretamente consumidores industriais e termelétricos por meio da redução dos custos de transporte e da maior liquidez do mercado de gás natural."/>
  </r>
  <r>
    <s v="Instituto Brasileiro de Petróleo e Gás"/>
    <x v="9"/>
    <s v="A TBG em todos os cenários (ORIGINAL, ALTERNATIVA 1 E ALTERNATIVA 2) propõe a redução do desconto nas tarifas de interconexão, reduzindo-o para 50%, na contramão de concessão de 100% de desconto nas tarifas das interconexões. Os descontos devem ser de 100%. As interconexões entre transportadoras não devem ser tarifadas, visando a formação de um mercado aberto e eficiente, com maior liquidez."/>
    <s v="As interconexões entre transportadoras não apresentam gargalos logísticos que justifiquem tecnicamente a aplicação de tarifas adicionais. A imposição de custos tarifários nessas interligações, sem fundamentação adequada, resulta em um efeito de pancaking tarifário que compromete a liquidez do mercado e reduz sua eficiência. Essa prática desestimula a livre movimentação do gás e dificulta a formação de um mercado integrado e competitivo.  Além da eliminação da tarifação nas interconexões entre transportadoras, é fundamental implementar um modelo de integração tarifária nacional. Essa medida contribuiria para mitigar distorções entre tarifas aplicadas por diferentes transportadoras e reduziria as flutuações decorrentes da aplicação fragmentada de tarifas.   Como exemplo, não é razoável que os usuários da TAG arquem exclusivamente com os custos do GASENE, um gasoduto estruturante concebido para interligar sistemas regionais e promover a integração nacional. Da mesma forma, os usuários da TBG podem enfrentar aumentos expressivos nas tarifas em função da redução da oferta de gás boliviano esperada para os próximos anos.   A adoção de uma tarifa integrada no país contribuiria para corrigir essas assimetrias, promovendo maior estabilidade tarifária, previsibilidade para os agentes e eficiência econômica no uso da infraestrutura de transporte. "/>
  </r>
  <r>
    <s v="Companhia de Gás do Estado de Mato Grosso do Sul - MSGÁS"/>
    <x v="9"/>
    <s v="A proposta é absurda! Contraria todas as diretreizes de acesso universal ao Sistema de Transporte e redução das tarifas do gás. Não tem cabimento o empilhamento de tarifas, sendo que uma proposta no limite mínimo de 95% de desconto (ideal 100%) seria razoável para considerar eventuais custos de transação."/>
    <s v="A proposta é absurda! Contraria todas as diretreizes de acesso universal ao Sistema de Transporte e redução das tarifas do gás. Não tem cabimento o empilhamento de tarifas, sendo que uma proposta no limite mínimo de 95% de desconto (ideal 100%) seria razoável para considerar eventuais custos de transação."/>
  </r>
  <r>
    <s v="3S Consultoria"/>
    <x v="9"/>
    <s v="Propostas atuais: TBG 50%, NTS 90% e TAG 95%. Para estimular integração entre áreas de mercado e evitar barreiras, sugere-se padronizar descontos de interconexão em 95%, desde que comprovadamente pró-concorrência e sem subsídios cruzados, com transparência e neutralidade competitiva._x000a_"/>
    <s v="Embora o transporte opere sob autorizações, a malha apresenta características de monopólio natural ao longo de sua extensão. Se houvesse operador único, não existiriam tarifas de interconexão. A proposta de desconto menor (50%) visa mitigar perdas esperadas de receita por menor fluxo boliviano, mas transfere custo adicional ao carregador e, em última instância, ao preço do gás. A ANP deve avaliar impactos sistêmicos e pró-competitivos de um desconto uniforme de 95% entre as operadoras."/>
  </r>
  <r>
    <s v="ABRACE Energia"/>
    <x v="9"/>
    <s v="Sugerimos que a ANP mantenha os descontos aplicados até o endereçamento de regulação específica para a integração entre áreas de mercado e das atribuições do gestor de área de mercado e de conciliação de receita entre transportadoras._x000a_A discussão de integração entre as áreas de mercado é elementar para mitigar aumentos tarifários decorrente do efeito de migração de capacidade contratada entre áreas de mercado. Tal efeito já pode ser verificado na proposta dos transportadores, em que há relevante aumento tarifário da TBG, em detrimento da NTS, dado a migração da entrada do gás da Bolívia para o Pré-sal._x000a_"/>
    <s v="Idealmente, o acesso ao transporte não deve ser dificultado por barreiras ou ausência de informações para contratar capacidade nos pontos que interconectam as redes operadas por diferentes transportadoras ou mesmo pela sobreposição de custos. Entretanto, reconhecemos os desafios relativos à transição a um ambiente concorrencial em uma perspectiva de mudança do modelo de alocação desta capacidade. A resolução destas questões, contudo, se faz urgente, pois, do contrário, postergará a diversidade da oferta e o surgimento da liquidez, tão necessária ao desenvolvimento das transações entre novos players. Neste sentido, há aquelas mudanças que dependem de regulação, por exemplo, a integração total das zonas de balanceamento e intercâmbio de receitas, decorrentes do acesso e operação integrados, mas também há aquelas melhorias contratuais pela decisão do regulador que podem beneficiar o mercado e promover liquidez. Os problemas advindos da recuperação de receita decorrente dos descontos nas interconexões transcendem, ao nosso ver, à definição de tais descontos, pelo contrário, remetem à ausência de uma visão integrada do transporte e da conciliação de receitas entre transportadoras, que impactam inclusive decisões de investimentos, cujo benefício será percebido pela área de mercado de capacidade adjacente àquela área que custeou o investimento. Assim, recomendamos que a ANP mantenha os descontos aplicados até o endereçamento de regulação específica para a integração entre áreas de mercado e das atribuições do gestor de área de mercado e de conciliação de receita entre transportadoras. Qualquer decisão de retirar os descontos nas interconexões devem resguardar os carregadores de possíveis empilhamentos tarifários."/>
  </r>
  <r>
    <s v="CBIE Advisory "/>
    <x v="9"/>
    <s v="Empresa propõe utilizar taxa de desconto de 50% para interconexões vs. média de 90% aplicado pelas outras transportadoras. Necessário uniformização para evitar distorções."/>
    <s v="TAG e NTS propõe descontos em interconexões entre 90% e 95%. "/>
  </r>
  <r>
    <s v="Companhia de Gás de Santa Catarina - SCGÁS"/>
    <x v="10"/>
    <s v="Adoção do Índice Nacional de Preços ao Consumidor Amplo – IPCA, ou índice que venha a substituí-lo como padrão. "/>
    <s v="Seguir o definido na legislação vigente."/>
  </r>
  <r>
    <s v="ABIVIDRO - Associação Brasileira das Indústrias de Vidro"/>
    <x v="10"/>
    <s v="Contribuições:_x000a_A atualização anual da Receita Máxima Permitida (RMP) deve ser feita por meio de um único índice oficial, como o IPCA, garantindo consistência e previsibilidade. Eventuais correções podem utilizar a metodologia de Custo Histórico Corrigido pela Inflação (CHCI), mas combinações que gerem dupla indexação devem ser evitadas, assegurando que os reajustes reflitam apenas a variação inflacionária e preservando a modicidade tarifária._x000a_"/>
    <s v="Justificativa_x000a_O uso do IGP-M para atualização monetária não é adequado, pois contraria a legislação vigente e pode inflar artificialmente a Receita Máxima Permitida (RMP). Recomenda-se padronizar o índice, utilizando apenas referências oficiais consistentes, como o IPCA, garantindo neutralidade, previsibilidade e modicidade tarifária._x000a_"/>
  </r>
  <r>
    <s v="Salomon Consultoria"/>
    <x v="10"/>
    <s v="Deverá utilizar o IPCA divulgado pelo IBGE como índice de correção monetária para promover o seu reajuste anual."/>
    <s v="A ANP deve definir e indicar critérios objetivos para tal reajuste, com a devida observância ao princípio da modicidade tarifária. "/>
  </r>
  <r>
    <s v="ARM consultoria"/>
    <x v="10"/>
    <s v="Adotar índice oficial único (IPCA) para a atualização anual e para eventual correção utilizando a metodologia de Custo Histórico Corrigido pela Inflação – CHCI. Vedar combinações que impliquem dupla indexação. "/>
    <s v="O uso de IGP-M na atualização monetária contraria o Decreto 10.712/2021 (art. 26, §8º) e eleva artificialmente a base (~16%); a padronização evita viés na BRA e na RMP. "/>
  </r>
  <r>
    <s v="Abegás - Associação Brasileira das Empresas Distribuidoras de Gás Canalizado"/>
    <x v="10"/>
    <s v="Adoção do Índice Nacional de Preços ao Consumidor Amplo – IPCA, ou índice que venha a substituí-lo como padrão."/>
    <s v="Seguir o definido na legislação vigente."/>
  </r>
  <r>
    <s v="Mitsui Gás e Energia do Brasil Ltda."/>
    <x v="10"/>
    <s v="Preservadas a regras de atualização monetária dos contratos legados, sugerimos utilizar o IPCA para a parcela da tarifa que não deriva de tais contratos._x000a_"/>
    <s v="Resguardadas as regras dos contratos legados, as receitas deveriam ser atualizadas pelo IPCA de acordo com o disposto na legislação vigente, equiparando a atualização dos investimentos com as da receita, conforme § 6º, do Art. 6º-F do Decreto  que regulamenta a Lei do Gás.  Para a outorga da autorização, serão exigidos do interessado, sem prejuízo de outros requisitos, nos termos da regulação da ANP:_x000a_“II - adoção do Índice Nacional de Preços ao Consumidor Amplo – IPCA, ou índice que venha a substituí-lo, para o reajuste do valor de investimento durante o período de amortização”_x000a_"/>
  </r>
  <r>
    <s v="ASPACER E ANFACER"/>
    <x v="10"/>
    <s v="Sugere-se que a ANP mantenha a aplicação de índice de atualização monetária que reflita de forma fidedigna a variação dos custos do setor, assegurando previsibilidade e estabilidade regulatória. Recomenda-se a manutenção do IPCA como índice principal de reajuste, em linha com a prática regulatória vigente."/>
    <s v="A atualização monetária da tarifa de transporte deve garantir a preservação do valor econômico da receita da transportadora sem gerar ganhos indevidos. O uso do IPCA tem se mostrado adequado, por refletir a inflação ampla da economia e manter coerência com os contratos de transporte já firmados. A adoção de outros índices setoriais pode gerar volatilidade excessiva e insegurança jurídica. Sugere-se, ainda, que a ANP explicite em norma os critérios de aplicação do reajuste, incluindo o mês-base e o período de referência, de modo a eliminar ambiguidades e assegurar previsibilidade aos agentes de mercado."/>
  </r>
  <r>
    <s v="Âmbar Energia S.A. "/>
    <x v="10"/>
    <s v="i) Utilizar o saldo da conta regulatória para modicidade tarifária._x000a_ii) A proposta a ser aprovada pela ANP deve atender as diretrizes a serem aprovadas no contexto da CP ANP 05/2025 e do LRCAP de 2026."/>
    <s v="i) Redução da tarifa._x000a_ii) Ressalta-se que a proposta final depende ainda das diretrizes a serem aprovadas no contexto da CP ANP 05/2025 e do LRCAP de 2026."/>
  </r>
  <r>
    <s v="3S Consultoria"/>
    <x v="10"/>
    <s v="Adotar índice oficial único (IPCA) para atualização anual e para eventual correção pelo método de Custo Histórico Corrigido pela Inflação (CHCI), vedando combinações que resultem em dupla indexação._x000a__x000a_"/>
    <s v="A utilização do IGP-M contraria o Decreto nº 10.712/2021 (art. 26, §8º) e tende a inflar a base. A padronização no IPCA evita vieses na BRA e na RMP e reforça a transparência._x000a_"/>
  </r>
  <r>
    <s v="ABRACE Energia"/>
    <x v="10"/>
    <s v="Sugerimos que a atualização monetária considere como parâmetro o IPCA, índice sugerido pela ANP para atualização da Base Regulatória de Ativos na Consulta Pública nº 5/2025."/>
    <s v="Sugerimos o IPCA por apresentar maior estabilidade e previsibilidade, em comparação a outros indicadores de preços._x000a_Sobre os ativos construídos pelos transportadores entre 2017-2025 (desvinculados dos contratos legados), somos contrários à atualização monetária da BRA pelo IGPM, mas sim pelo IPCA que é o índice oficial da inflação brasileira. Causa-nos estranheza o fato de os transportadores ignorarem a depreciação prevista nos contratos legados, mas utilizam como índice de atualização monetária prevista nestes contratos._x000a_"/>
  </r>
  <r>
    <s v="ABIVIDRO - Associação Brasileira das Indústrias de Vidro"/>
    <x v="0"/>
    <s v="Contribuição: _x000a_O WACC precisa ser revisado com rigor, garantindo calibração adequada de seus parâmetros: (i) Taxa Livre de Risco; (ii) Prêmio de Risco de Mercado; e (iii) Estrutura de Capital. A taxa atualmente proposta não reflete o baixo risco da atividade de transporte de gás natural, sem exposição ao risco de demanda, e vinculada apenas à disponibilidade e eficiência operacional._x000a_A fixação de custo de capital ao longo de todo o ciclo desconsidera variações macroeconômicas e mudanças no perfil de risco, podendo gerar remuneração excessiva. Tal prática é incompatível com padrões nacionais e internacionais, prejudicando a competitividade do gás natural e impactando negativamente o mercado consumidor._x000a_A ANP deve revisar os cálculos apresentados, ajustando o WACC para refletir de forma justa o risco real da atividade, proteger os usuários e assegurar tarifas compatíveis com a sustentabilidade da indústria brasileira._x000a_"/>
    <s v="A taxa de 9,41% proposta pelas transportadoras é excessiva e incompatível com o risco efetivo do transporte de gás natural, contrariando o princípio da modicidade tarifária, que exige reconhecimento apenas de custos e remuneração compatíveis com os riscos efetivamente assumidos. Comparativos nacionais e internacionais indicam WACC significativamente inferiores: ANP – Revisão TBG (2019–2024): 7,25%; ARSESP (2025): 7,90%; AGEPAR (2024): 8,71%; ANEEL – Transmissão de Energia (mar/25): 7,8%; Argentina – Transporte de Gás (2025): 7,18%._x000a_Recomenda-se que a ANP revise os cálculos do WACC, ajustando a taxa para assegurar tarifas compatíveis com o risco real da atividade, proteger os usuários e garantir a competitividade do gás natural para a indústria brasileira._x000a_"/>
  </r>
  <r>
    <s v="Mitsui Gás e Energia do Brasil Ltda."/>
    <x v="0"/>
    <s v="Avaliar a relação risco retorno adequada da atividade econômica e do modelo regulatório aplicável ao serviço de transporte._x000a_"/>
    <s v="Em se tratando de WACC, entendemos que a taxa que remunera os investimentos deve representar o valor, mais próximo possível, da relação risco/retorno da atividade econômica desempenhada pelo empreendedor, dada uma estrutura da capital adequada. _x000a__x000a_Independente do patamar ou valor do WACC, depreendemos que o modelo proposto para as transportadoras de recuperação de receita máxima permitida deixa o risco de mercado com os carregadores, recalculando a tarifa média em caso de queda do volume transportado. Além disso existe a conta regulatória, mitigando assim o risco de demanda, e, portanto, o transportador teria uma receita garantida. _x000a__x000a_A título de exemplo, em 2025, as agências reguladoras do Estado de São Paulo e do Espírito Santo aprovaram taxas WACC para os serviços de distribuição nos respectivos Estados, em patamares inferiores aos propostos pelas transportadoras, no entanto, nos modelos regulatórios das concessionárias locais de gás canalizado o risco de mercado fica com as empresas e não é repassado aos usuários._x000a_"/>
  </r>
  <r>
    <s v="ASPACER E ANFACER"/>
    <x v="0"/>
    <s v="Sugere-se que a ANP revise o WACC proposto pela TSB para os trechos T1 (Uruguaiana/RS) e T3 (Canoas–Triunfo/RS), assegurando que os parâmetros utilizados sejam compatíveis com o risco regulatório reduzido da atividade de transporte e em linha com as referências estabelecidas em ciclos anteriores."/>
    <s v="O transporte de gás natural apresenta baixo risco de demanda, dada a rigidez contratual e a regulação por receita máxima permitida. A utilização de parâmetros excessivamente conservadores no cálculo do WACC pode resultar em sobre-remuneração da TSB e em tarifas desnecessariamente elevadas. Defende-se a manutenção de metodologia transparente e coerente, com benchmarking em relação a outras transportadoras nacionais, em conformidade com o art. 7º, II, da Resolução ANP nº 15/2014."/>
  </r>
  <r>
    <s v="CBIE Advisory "/>
    <x v="0"/>
    <s v="O Custo Médio de Capital utilizado na Proposta de Cálculo Tarifário da TSB é idêntico ao utilizado no 1º Ciclo Tarifário realizado pela TBG (Nota Técnica #12/2019-SIM), apresentando o valor de 7,25%. Consideramos ser necessário que a empresa atualize a premissa para refletir o cenário macroeconômico atual e atrair novos investimentos em transporte. "/>
    <s v="A manutenção do mesmo valor de Custo Médio Ponderado de Capital (7,25%) utilizado no 1º Ciclo Tarifário da TBG, realizado em 2019, não reflete as alterações significativas do cenário macroeconômico brasileiro ocorridas nos últimos anos, incluindo variações na taxa básica de juros (Selic), inflação, câmbio e risco-país. Esses fatores impactam diretamente o custo de captação de recursos e a atratividade de novos investimentos no setor de transporte de gás natural. A atualização da taxa de WACC é fundamental para garantir que as premissas tarifárias estejam alinhadas à realidade atual, assegurando equilíbrio econômico-financeiro e incentivando a expansão da infraestrutura de transporte. Estimativas da CBIE Advisory apontam para um WACC de 7,91%"/>
  </r>
  <r>
    <s v="ABIVIDRO - Associação Brasileira das Indústrias de Vidro"/>
    <x v="1"/>
    <s v="Contribuições: _x000a_A Base Regulatória de Ativos (BRA) deve remunerar apenas os ativos efetivamente utilizados e indispensáveis à prestação do serviço de transporte, observando os princípios de necessidade, eficiência, prudência e modicidade tarifária._x000a_As propostas das transportadoras na Consulta Pública nº 08/2025 apresentam inconsistências quanto à inclusão de ativos já amortizados e à incorporação de novos investimentos, podendo resultar em sobrevalorização da base e distorções tarifárias._x000a_Recomenda-se que a ANP avalie cuidadosamente a BRA, garantindo que somente ativos não amortizados e investimentos comprovadamente necessários e eficientes sejam remunerados, preservando a transparência, a previsibilidade e a modicidade das tarifas._x000a_"/>
    <s v="Justificativa:_x000a_A Base Regulatória de Ativos (BRA) deve considerar apenas o valor não recuperado dos ativos legados, evitando dupla remuneração. Mais de 90% desses ativos já foram amortizados, conforme informado pela Petrobras, reforçando a necessidade de descontar o capital já recuperado._x000a_Novos investimentos devem ser incorporados apenas após comissionamento, com base na vida útil regulatória aplicável. A ANP deve realizar avaliação detalhada, incluindo auditoria independente, garantindo transparência, segurança jurídica e equilíbrio econômico-financeiro entre transportadores e usuários._x000a_"/>
  </r>
  <r>
    <s v="Mitsui Gás e Energia do Brasil Ltda."/>
    <x v="1"/>
    <s v="No momento de transição entre a finalização dos contratos legados e início das revisões tarifárias dos transportadores, assegurar que não haja dupla remuneração dos ativos constituído no âmbito dos contratos legado._x000a__x000a_Para os novos ativos respeitar a proposta da ANP em calcular o VNR e CHCI, no entanto, atentar para realizar estudos de eficiência comparando tanto os valores de CAPEX das transportadoras no Brasil, bem como benchmarking internacional dos custos de construção de infraestrutura._x000a_"/>
    <s v="O primeiro aspecto que gostaríamos de destacar é o momento de transição que esse ciclo tarifário apresenta, pois, alguns contratos legados vencem entre 2025 e 2030. Nesse sentido, deve haver uma metodologia de valoração da base de ativos, que respeite o que ficou pactuado em tais contratos. Ou seja, se a tarifa aplicada em nestes contratos, independente da vida útil dos ativos, foi calculada com considerando parâmetros distintos dos propostos pelas transportadoras, devem prevalecer nesse caso o que fora firmado em tais contratos e em suas memórias de cálculo. _x000a_Entendemos que uma regulamentação a posterior não deve prejudicar a regra contratual previamente estabelecida, mas também, caso o benefício econômico dos ativos já tenham sido integralmente ou parcialmente percebidos pelos transportadores, o seu valor residual deverá respeitar o racional dos contratos que os geraram e não uma nova regra que possa implicar remuneração adicional._x000a__x000a_Assim, para definir a base regulatória de ativos inicial deve-se atestar o tipo de depreciação definida no regime anterior, ou seja, conforme lógica dos contratos legados. As propostas apresentadas pelas transportadoras não abordam esse tema, e devemos garantir que não há qualquer tipo de sobre remuneração de ativos já amortizados do ponto de vista econômico-tarifário, o que fere a eficiência e impacta na modicidade tarifária._x000a__x000a_Para os demais ativos que não foram constituídos para prestação dos serviços no âmbito dos contratos legados, poderiam ser utilizadas as metodologias propostas pela ANP, CHCI ou CRN, sempre levando em consideração a eficiência e a prudência nos custos desses ativos e o processo autorizativo padrão para esse regime regulatório. _x000a_A ANP poderia trabalhar na construção, de forma transparente, em conjunto com os transportadores e com auxílio de estudos de benchmarks internacionais, um banco de preços eficientes dos ativos de transporte. _x000a__x000a_Nesse contexto, a proposta sobre a blindagem da base de ativos regulatória, deveria ser avaliada com muita cautela, tal procedimento, se aplicável, só deveria ocorrer após um processo público e robusto de validação da base de ativos, promovido com um amplo debate com o mercado. Esse deve contar com o subsídio de parecer e avaliação física independente promovida pela ANP com o objetivo de garantir uma valoração correta da BRA e evitar distorções tarifárias._x000a_"/>
  </r>
  <r>
    <m/>
    <x v="12"/>
    <m/>
    <s v="consideração a eficiência e a prudência nos custos desses ativos e o processo autorizativo padrão para esse regime regulatório. _x000a_A ANP poderia trabalhar na construção, de forma transparente, em conjunto com os transportadores e com auxílio de estudos de benchmarks internacionais, um banco de preços eficientes dos ativos de transporte. _x000a__x000a_Nesse contexto, a proposta sobre a blindagem da base de ativos regulatória, deveria ser avaliada com muita cautela, tal procedimento, se aplicável, só deveria ocorrer após um processo público e robusto de validação da base de ativos, promovido com um amplo debate com o mercado. Esse deve contar com o subsídio de parecer e avaliação física independente promovida pela ANP com o objetivo de garantir uma valoração correta da BRA e evitar distorções tarifárias._x000a_"/>
  </r>
  <r>
    <s v="ASPACER E ANFACER"/>
    <x v="1"/>
    <s v="Sugere-se que a ANP promova revisão detalhada da BRA apresentada para os trechos T1 e T3, com exclusão de ativos não diretamente vinculados ao serviço e de ativos já amortizados."/>
    <s v="Os documentos apresentados pela TSB não permitem verificar de forma clara se todos os ativos incluídos permanecem em operação e são essenciais à prestação do serviço. A manutenção de ativos obsoletos ou administrativos na BRA gera distorções tarifárias e contraria os princípios de eficiência e modicidade previstos na Resolução ANP nº 15/2014. É recomendável auditoria técnica independente para assegurar conformidade com o método do Custo Histórico Corrigido pela Inflação (CHCI)."/>
  </r>
  <r>
    <s v="Âmbar Energia S.A. "/>
    <x v="1"/>
    <s v="Necessário revisar o valor da BRA proposta:_x000a_i) ajuste do indexador monetário para somente IPCA;_x000a_ii) a blindagem sugerida deve ser precedida de laudo emitido por empresa avaliadora credenciada pela agência."/>
    <s v="i) O indexador IPCA é usado para reajuste de tarifa de energia, assim, para uso termelétrico do gás seria adequado usar o IPCA. Além disso, conforme estabelece o Art. 26, § 8º do Decreto 10.712/21, parágrafo incluído pelo Decreto 12.153/24, deve ser utilizado o IPCA;_x000a_ii) Evitar remuneração sobre ativos de forma indevida."/>
  </r>
  <r>
    <s v="Companhia de Gás do Estado de Mato Grosso do Sul - MSGÁS"/>
    <x v="1"/>
    <s v="Necessidade de tratamento apartado do critério de depreciação da base regulatória residual relativa aos contratos legados, vinculado ao critério que definiu a remuneração/receita desses contratos._x000a__x000a_Necessidade dos investimentos considerarem todo o Sistema de Transporte e as demandas de todas as regiões atendidas, na proporção e prazo compatível com o desenvolvimento do mercado de gás de cada Estado."/>
    <s v="Necessidade de tratamento apartado do critério de depreciação da base regulatória residual relativa aos contratos legados, vinculado ao critério que definiu a remuneração/receita desses contratos._x000a__x000a_Necessidade dos investimentos considerarem todo o Sistema de Transporte e as demandas de todas as regiões atendidas, na proporção e prazo compatível com o desenvolvimento do mercado de gás de cada Estado."/>
  </r>
  <r>
    <s v="CBIE Advisory "/>
    <x v="1"/>
    <s v="A TSB construiu a Base de Remuneração do Ativo (BRA) com origem em um modelo teórico, baseado no conceito de “Metropol”, que relaciona o diâmetro necessário do duto (simulado a partir de análises termo hidráulicas) ao comprimento do trecho considerado. Para cada segmento da malha, o investimento foi estimado com base neste modelo teórico, multiplicando-se o diâmetro do duto pelo comprimento e pelo custo unitário do material."/>
    <s v="A BRA é construída a partir de um modelo teórico, sem base nos registros contábeis efetivos da TSB. Isso pode gerar discrepâncias significativas entre o valor teórico apresentado à regulação e os custos realmente incorridos ou pagos pela empresa. O uso exclusivo de estimativas teóricas não captura adequadamente riscos como atrasos, custos de manutenção ou revisões de projeto."/>
  </r>
  <r>
    <s v="ABIVIDRO - Associação Brasileira das Indústrias de Vidro"/>
    <x v="2"/>
    <s v="Contribuições: _x000a_Para ativos legados, a depreciação deve incidir apenas sobre o valor não recuperado, considerando a vida econômica remanescente, evitando dupla remuneração e preservando a modicidade tarifária._x000a_Para novos investimentos (CAPEX), a ANP deve definir previamente vidas úteis regulatórias por classe de ativos, com métodos claros de depreciação, regras de transição e revisões periódicas. A aplicação deve ocorrer somente após comissionamento, vinculando recuperação do capital ao uso efetivo dos ativos e prevenindo antecipações indevidas._x000a_É essencial distinguir depreciação contábil (fiscal) da regulatória, permitindo que esta reflita o ritmo de recuperação via tarifas, inclusive de forma acelerada quando necessário para recomposição de ativos ou incentivo a novos investimentos._x000a_Recomenda-se que a ANP adote padrões claros, auditáveis e consistentes com boas práticas internacionais, garantindo transparência, rastreabilidade e segurança jurídica, assegurando que apenas investimentos necessários e efetivamente utilizados sejam remunerados._x000a_"/>
    <s v="Justificativa: _x000a_A falta de padronização na depreciação permite que cada transportadora defina vidas úteis e métodos de forma subjetiva, inflando artificialmente a Base Regulatória de Ativos (BRA) e a Receita Máxima Permitida (RMP), comprometendo a modicidade tarifária e onerando indevidamente os usuários._x000a_Para ativos legados, a depreciação deve incidir apenas sobre o valor não recuperado, considerando a vida econômica remanescente, evitando dupla remuneração e preservando a previsibilidade tarifária._x000a_Para novos investimentos (CAPEX), a ANP deve instituir uma Tabela de Vidas Úteis Regulatórias e uma Matriz de Métodos de Depreciação, com regras claras, revisões periódicas e fundamentação técnica para exceções. A aplicação da depreciação deve ocorrer apenas após o comissionamento dos ativos, alinhando recuperação do capital ao uso efetivo e prevenindo antecipações indevidas._x000a_Em casos em que a depreciação contábil esteja próxima do fim, a ANP pode redistribuir preventivamente o valor remanescente ao longo da vida técnica do ativo, assegurando coerência regulatória, transparência e proteção aos usuários._x000a_"/>
  </r>
  <r>
    <s v="Mitsui Gás e Energia do Brasil Ltda."/>
    <x v="2"/>
    <s v="Ter a clareza em relação a depreciação utilizadada para cálculo da recuperação do capital investido e seu impacto na RMP.  Estabelecer critérios de depreciação por tipologia de ativos e eventuais condições para cálculo de depreciação distinta da tabela padrão. Ter o claro entendimento entre a depreciação regulatória que consta na RMP e a contábil._x000a_"/>
    <s v="Ter a clareza em relação a depreciação utilizadada para cálculo da recuperação do capital investido e seu impacto na RMP.  Estabelecer critérios de depreciação por tipologia de ativos e eventuais condições para cálculo de depreciação distinta da tabela padrão. Ter o claro entendimento entre a depreciação regulatória que consta na RMP e a contábil._x000a_"/>
  </r>
  <r>
    <s v="ASPACER E ANFACER"/>
    <x v="2"/>
    <s v="Sugere-se que a ANP determine a adoção de taxas de depreciação compatíveis com as vidas úteis econômicas efetivas dos ativos da TSB."/>
    <s v="As taxas de depreciação regulatória impactam diretamente a alocação intertemporal de custos. Critérios inadequados podem concentrar despesas no curto prazo ou postergar a recuperação de capital de forma artificial. É necessário que os parâmetros adotados estejam alinhados às melhores práticas internacionais e à experiência acumulada no Brasil."/>
  </r>
  <r>
    <s v="Companhia de Gás do Estado de Mato Grosso do Sul - MSGÁS"/>
    <x v="2"/>
    <s v="Em geral, o tema depreciação necessita ser esclarecido, com explicitação das regras como direito basilar do Usuário e necessário ao dever de bem fiscalizar do Regulador."/>
    <s v="Em geral, o tema depreciação necessita ser esclarecido, com explicitação das regras como direito basilar do Usuário e necessário ao dever de bem fiscalizar do Regulador."/>
  </r>
  <r>
    <s v="ABIVIDRO - Associação Brasileira das Indústrias de Vidro"/>
    <x v="3"/>
    <s v="Contribuições: _x000a_Após a entrada em operação, o ativo deve ser depreciado conforme sua vida útil regulatória e remunerado pelo WACC aplicado ao saldo não depreciado, garantindo alinhamento entre uso efetivo, recuperação de capital e retorno adequado._x000a_Os encargos financeiros durante a fase de construção devem ser capitalizados apenas até o comissionamento do ativo, evitando que custos da obra aumentem indevidamente a base de cálculo das tarifas. O CAPEX novo deve ser financiado por capital próprio e dívida em proporção compatível com a média do setor, assegurando equilíbrio econômico e previsibilidade regulatória._x000a_"/>
    <s v="Justificativa: _x000a_É fundamental separar a fase de construção da fase operacional, garantindo que os consumidores paguem apenas por ativos que estejam realmente em serviço._x000a_Os custos financeiros gerados durante a construção devem ser contabilizados apenas até o início da operação, evitando que atrasos ou ineficiências da transportadora sejam repassados aos usuários._x000a_Após a entrada em operação, os ativos devem ter sua recuperação de investimento distribuída ao longo de sua vida útil, de forma justa e equilibrada, garantindo previsibilidade nas tarifas e proteção ao consumidor._x000a_Recomenda-se que a ANP estabeleça regras claras para o tratamento de despesas durante obras, promovendo transparência e segurança no processo tarifário._x000a_"/>
  </r>
  <r>
    <s v="Mitsui Gás e Energia do Brasil Ltda."/>
    <x v="3"/>
    <s v="Realizar estudo técnico sobre o grau de alavancagem adequado para o modelo de serviço de transporte. _x000a_"/>
    <s v="Com relação a estrutura financeira dos projetos, a ANP poderia utilizar estudos de grau de alavancagens condizentes com a tipologia da indústria de transporte de gás natural no mundo, para obter mais subsídios na tomada de decisão._x000a_"/>
  </r>
  <r>
    <s v="ASPACER E ANFACER"/>
    <x v="3"/>
    <s v="Sugere-se que a ANP exija da TSB maior detalhamento sobre sua estrutura de capital, com discriminação entre capital próprio e de terceiros, custos médios da dívida e prazos de financiamento."/>
    <s v="A ausência de transparência dificulta a avaliação da razoabilidade das premissas financeiras. Sem tais informações, há risco de repasse indevido de custos financeiros ao consumidor final. A ANP deve assegurar que a estrutura financeira adotada pela TSB seja prudente e compatível com a natureza da atividade de transporte."/>
  </r>
  <r>
    <s v="CBIE Advisory "/>
    <x v="3"/>
    <s v="Consideramos ser necessário corrigir a taxa de retorno regulatório para a premissa mais atualizada, visando refletir o cenário macroeconômico atual. Além disso, sugere-se verificar a Base Regulatória de Ativos, atualizar premissas de O&amp;M e G&amp;A e investimentos futuros."/>
    <s v="Premissas relevantes desatualizadas possuem impactos tarifários negativos. "/>
  </r>
  <r>
    <s v="ABIVIDRO - Associação Brasileira das Indústrias de Vidro"/>
    <x v="4"/>
    <s v="Contribuições:_x000a_O fluxo de caixa descontado deve refletir apenas custos e investimentos prudentes, necessários e eficientes, garantindo tarifas justas e compatíveis com o princípio da modicidade tarifária._x000a_Devem ser considerados apenas ativos efetivamente utilizados e o valor ainda não recuperado da Base Regulatória Inicial (BRA₀), evitando sobreavaliação ou dupla remuneração. Novos investimentos só devem ser incorporados após aprovação, execução e comissionamento, iniciando a depreciação segundo a vida útil regulatória._x000a_Custos operacionais e de manutenção (Opex) devem ser reconhecidos apenas quando eficientes, e tributos e encargos pass-through integralmente, com ajustes posteriores quando necessários._x000a_A remuneração da BRA deve incidir sobre o saldo não depreciado da base, assegurando alinhamento entre uso efetivo, recuperação do capital e retorno adequado, promovendo previsibilidade, transparência e proteção aos usuários._x000a_"/>
    <s v="Justificativa: _x000a_Essa metodologia garante que os usuários paguem apenas por ativos efetivamente utilizados e úteis, prevenindo dupla remuneração e respeitando os princípios de modicidade tarifária, eficiência e transparência._x000a_A Base Regulatória de Ativos deve considerar apenas bens autorizados pela ANP e necessários à prestação do serviço, com valor atual descontado da depreciação e amortização já ocorridas, assegurando previsibilidade e comparabilidade entre operadores._x000a_Novos investimentos só devem ser incorporados após execução e comissionamento, evitando que valores já recuperados sejam contabilizados novamente, promovendo transparência e segurança regulatória_x000a_"/>
  </r>
  <r>
    <s v="Mitsui Gás e Energia do Brasil Ltda."/>
    <x v="4"/>
    <s v="Estabelecer modelo padrão do fluxo de caixa  de cinco anos para todos os transportadores._x000a_"/>
    <s v="Já em relação ao fluxo de caixa descontado, para o período de cinco anos, é importante estabelecer o modelo padrão para que todos os transportadores utilizem, em forma simples e auditável, podendo ser entendidas todas as premissas econômicas constantes no modelo._x000a_"/>
  </r>
  <r>
    <s v="ASPACER E ANFACER"/>
    <x v="4"/>
    <s v="Sugere-se que a ANP exija a publicação integral das memórias de cálculo do fluxo de caixa regulatório apresentado pela TSB."/>
    <s v="O fluxo de caixa descontado é o principal instrumento para definição da Receita Máxima Permitida (RMP). A transparência desse cálculo é indispensável para o controle social e para a validação das premissas de demanda, O&amp;M e investimentos. Recomenda-se que as planilhas apresentadas sejam disponibilizadas em formato editável e auditável."/>
  </r>
  <r>
    <s v="CBIE Advisory "/>
    <x v="4"/>
    <s v="O fluxo de caixa foi construído com base nas informações apresentadas acima. Consideramos ser necessário corrigir a taxa de retorno regulatório para a premissa mais atualizada, visando refletir o cenário macroeconômico atual. "/>
    <s v="O fluxo de caixa considera taxa de retorno que não condiz com a realidade macroeconômica atual. Necessário ajustes na estrutura financeira do projeto"/>
  </r>
  <r>
    <s v="ABIVIDRO - Associação Brasileira das Indústrias de Vidro"/>
    <x v="5"/>
    <s v="Contribuições_x000a_Para proteger os usuários de tarifas indevidas e dupla remuneração, apenas ativos efetivamente comissionados devem ser incorporados à Base Regulatória (BRA), vedando obras em andamento ou estimativas de investimento._x000a_Investimentos realizados entre 2017 e 2025 que não passaram por revisão tarifária ou avaliação de mercado devem ser examinados detalhadamente pela ANP, com auditoria independente e análise técnica da sua prudência, eficiência e necessidade, incluindo avaliação de custos, alternativas tecnológicas e benefício econômico líquido._x000a_Novos CAPEX devem seguir rigorosamente o rito regulatório completo — com consulta pública, contestação, aprovação e ativação — assegurando que apenas investimentos necessários e efetivamente utilizados sejam remunerados, garantindo transparência, previsibilidade e equilíbrio econômico no sistema de transporte de gás natural._x000a_"/>
    <s v="Justificativa_x000a_A incorporação de ativos à Base Regulatória (BRA) deve se limitar exclusivamente àqueles efetivamente comissionados, com desconto do capital já recuperado em projetos legados, prevenindo dupla remuneração e protegendo a modicidade tarifária. Investimentos realizados entre 2017 e 2025 que não passaram por revisão tarifária ou análise de mercado devem ser rigorosamente avaliados pela ANP, com auditoria independente e comprovação de necessidade, eficiência e prudência. Novos investimentos só devem integrar a BRA após consulta pública, manifestação do mercado, aprovação formal e comissionamento do ativo, garantindo que apenas investimentos necessários e efetivamente utilizados sejam remunerados e evitando sobrevalorização das tarifas._x000a_"/>
  </r>
  <r>
    <s v="Mitsui Gás e Energia do Brasil Ltda."/>
    <x v="5"/>
    <s v="Avaliar a consideração no cálculo da RMP de gastos na maturidade da carteira de investimentos dos transportadores, evitando assim, que os projetos estejam com alto grau de incerteza. _x000a__x000a_Organizar as etapas de aprovação dos projetos de modo que no momento da revisão tarifária se tenha informação mais detalhada dos projetos, seu impacto tarifário e impacto na RMP._x000a_"/>
    <s v="Entendemos que para o amadurecimento da carteira de projetos seja importante um reconhecimento de valores para tal finalidade. Já para aqueles investimentos realizados pós revisão tarifária, sem a sua inclusão no processo de revisão, estes poderiam ser incluídos no próximo ciclo, desde que autorizados pela ANP, mas com seu valor residual, ou seja, deduzido da depreciação ocorrida a partir da data em operação._x000a__x000a_Organizar os processos de aprovação dos projetos, amadurecimento da carteira, antes de cada processo de revisão, auxiliaria a entrar no processo de revisão tarifária com mais clareza sobre os investimentos que deverão compor a base de ativos. O desafio é combinar o regime de autorização com a necessidade de investimentos e ciclos de revisão de cinco anos._x000a_"/>
  </r>
  <r>
    <s v="ASPACER E ANFACER"/>
    <x v="5"/>
    <s v="Sugere-se que a ANP condicione a inclusão de novos investimentos da TSB na base tarifária à comprovação de sua essencialidade para a segurança e continuidade operacional."/>
    <s v="As propostas da TSB contemplam investimentos relevantes, mas não há detalhamento suficiente que permita avaliar sua indispensabilidade. É fundamental distinguir entre investimentos de manutenção (que devem integrar a BRA) e investimentos de expansão (que devem ser objeto de análise específica quanto ao risco de demanda). Essa separação assegura modicidade tarifária e previsibilidade regulatória."/>
  </r>
  <r>
    <s v="Companhia de Gás do Estado de Mato Grosso do Sul - MSGÁS"/>
    <x v="5"/>
    <s v="Necessidade dos investimentos considerarem todo o Sistema de Transporte e as demandas de todas as regiões atendidas, na proporção e prazo compatível com o desenvolvimento do mercado de gás de cada Estado._x000a__x000a_Necessidade dos investimentos considerarem todo o Sistema de Transporte e as demandas de todas as regiões atendidas, na proporção e prazo compatível com o desenvolvimento do mercado de gás de cada Estado. Considerando que quase 100% do montante previsto estão indicados para os dois últimos anos do Ciclo Regulatório, necessário validar criteriosamente o cronograma de execução e critério de entrada em operação desses ativos, evitando que a remuneração desses ativos seja antecipada pelo Transportador com impactos tarifários que poderiam se dar apenas no próximo ciclo tarifário. _x000a__x000a_Em relação ao 1º Ciclo Regulatório, todos os itens de OPEX tiveram aumento exponencial, já no primeiro ano do 2º Ciclo. A título de exemplo, Custo de Pessoal sai de R$ 141.355 Mil (2024) para R$ 282.754 Mil (2026). A expressividade dos números apresentados, aliada à incerteza quanto à metodologia a ser adotada pela ANP durante o processo de revisão tarifária gera insegurança para os usuários do serviço, quanto à adequação das tarifas a serem praticadas."/>
    <s v="Necessidade dos investimentos considerarem todo o Sistema de Transporte e as demandas de todas as regiões atendidas, na proporção e prazo compatível com o desenvolvimento do mercado de gás de cada Estado._x000a__x000a_Necessidade dos investimentos considerarem todo o Sistema de Transporte e as demandas de todas as regiões atendidas, na proporção e prazo compatível com o desenvolvimento do mercado de gás de cada Estado. Considerando que quase 100% do montante previsto estão indicados para os dois últimos anos do Ciclo Regulatório, necessário validar criteriosamente o cronograma de execução e critério de entrada em operação desses ativos, evitando que a remuneração desses ativos seja antecipada pelo Transportador com impactos tarifários que poderiam se dar apenas no próximo ciclo tarifário. _x000a__x000a_Em relação ao 1º Ciclo Regulatório, todos os itens de OPEX tiveram aumento exponencial, já no primeiro ano do 2º Ciclo. A título de exemplo, Custo de Pessoal sai de R$ 141.355 Mil (2024) para R$ 282.754 Mil (2026). A expressividade dos números apresentados, aliada à incerteza quanto à metodologia a ser adotada pela ANP durante o processo de revisão tarifária gera insegurança para os usuários do serviço, quanto à adequação das tarifas a serem praticadas."/>
  </r>
  <r>
    <s v="Liliana de Almeida Ferreira da Silva Marçal"/>
    <x v="6"/>
    <s v="Sem contribuição nesse tópico. "/>
    <s v="Sem contribuição nesse tópico. "/>
  </r>
  <r>
    <s v="ABIVIDRO - Associação Brasileira das Indústrias de Vidro"/>
    <x v="6"/>
    <s v="Contribuições:_x000a_Para proteger os usuários e garantir modicidade tarifária, apenas custos prudentes, necessários e eficientes devem ser considerados nas projeções de operação e manutenção (O&amp;M) e despesas gerais e administrativas (G&amp;A). O reconhecimento de despesas passadas, especialmente aquelas associadas a iniciativas de abertura de mercado, deve ser submetido à avaliação rigorosa da ANP, evitando incorporação de custos não regulados que possam inflar indevidamente as tarifas._x000a_Atividades recorrentes de integridade, como inspeções internas (ILI/PIG), devem ser classificadas como OPEX operacional, enquanto apenas obras permanentes que ampliem ou substituam infraestrutura, como lançadores, recebedores ou substituições estruturais, devem ser tratadas como CAPEX e incorporadas à Base Regulatória de Ativos (BRA)._x000a_Variações relevantes entre os custos efetivamente incorridos e as projeções tarifárias devem ser refletidas de forma simétrica nas revisões extraordinárias, garantindo transparência, previsibilidade e equilíbrio regulatório, promovendo tarifas justas, comparabilidade entre transportadoras e segurança jurídica no sistema de transporte de gás natural._x000a_"/>
    <s v="Justificativa_x000a_A projeção dos custos de operação e manutenção (O&amp;M) e das despesas gerais e administrativas (G&amp;A) deve refletir apenas gastos prudentes, necessários e eficientes, alinhados a referências nacionais e internacionais. Custos acima do nível considerado eficiente devem ser ajustados ou tecnicamente justificados._x000a_Despesas sem fundamentação adequada, especialmente relacionadas a pessoal, afrontam o princípio da modicidade tarifária e da eficiência previstos na legislação, e não devem ser incluídas na Receita Máxima Permitida (RMP)._x000a_A ANP deve verificar o adequado rateio do OPEX nos contratos legados e nos fluxos de caixa, considerando indicadores como km e diâmetro. Variações relevantes entre custos efetivamente incorridos e projeções devem ser analisadas com rigor técnico, garantindo que ganhos de eficiência ou reduções de custos sejam refletidos em benefício dos usuários. Essa abordagem assegura neutralidade econômica, equilíbrio entre transportadoras e consumidores, transparência e credibilidade regulatória._x000a_"/>
  </r>
  <r>
    <s v="Mitsui Gás e Energia do Brasil Ltda."/>
    <x v="6"/>
    <s v="Benchmarking dos custos (O&amp;M e D&amp;A)  e Custo de oportunidade (regulaçao por incentivos). Ou seja, a partir de custos eficiêntes estimular os transportadores e eficência no OPEX, mantida a operação segura e com qualidade._x000a_"/>
    <s v="Nesse caso, deveria ser avaliado os custos eficientes tanto para O&amp;M, quanto para G&amp;A, se possível com estudo de benchmarks comparáveis a realidade brasileira, bem como a comparação entre os custos propostos entre as próprias transportadoras._x000a__x000a_A partir de uma propositura de custos eficientes, estimular a economicidade na gestão dos custos e despesas, como observamos em diversas regulações por incentivos, mas sem perder de vista a segurança das instalações e qualidade na prestação do serviço._x000a_"/>
  </r>
  <r>
    <s v="ASPACER E ANFACER"/>
    <x v="6"/>
    <s v="Sugere-se que a ANP exija que a TSB detalhe as projeções de custos de O&amp;M e G&amp;A por natureza de despesa e centro de custo, comparando-os a benchmarks nacionais e internacionais."/>
    <s v="A falta de granularidade nos dados apresentados compromete a avaliação da eficiência dos gastos projetados. Indicadores como custo por km de gasoduto e custo por volume transportado devem ser utilizados para aferir a razoabilidade dos valores. Tais medidas evitam o repasse de custos administrativos excessivos aos consumidores."/>
  </r>
  <r>
    <s v="Companhia de Gás do Estado de Mato Grosso do Sul - MSGÁS"/>
    <x v="6"/>
    <s v="Em relação ao 1º Ciclo Regulatório, todos os itens de OPEX tiveram aumento exponencial, já no primeiro ano do 2º Ciclo. A título de exemplo, Custo de Pessoal sai de R$ 141.355 Mil (2024) para R$ 282.754 Mil (2026). A expressividade dos números apresentados, aliada à incerteza quanto à metodologia a ser adotada pela ANP durante o processo de revisão tarifária gera insegurança para os usuários do serviço, quanto à adequação das tarifas a serem praticadas."/>
    <s v="Em relação ao 1º Ciclo Regulatório, todos os itens de OPEX tiveram aumento exponencial, já no primeiro ano do 2º Ciclo. A título de exemplo, Custo de Pessoal sai de R$ 141.355 Mil (2024) para R$ 282.754 Mil (2026). A expressividade dos números apresentados, aliada à incerteza quanto à metodologia a ser adotada pela ANP durante o processo de revisão tarifária gera insegurança para os usuários do serviço, quanto à adequação das tarifas a serem praticadas."/>
  </r>
  <r>
    <s v="CBIE Advisory "/>
    <x v="6"/>
    <s v="Os custos e despesas com O&amp;M e G&amp;A consideraram valores estáticos ao logo do próximo ciclo regulatório. Consideramos ser necessário apresentar projeções atualizadas tendo em vista que boa parte dos custos são corrigidos pelo menos via inflação. "/>
    <s v="Referências desatualizadas de custos de O&amp;M e despesas G&amp;A tem impacto direto sobre o computo de tarifas"/>
  </r>
  <r>
    <s v="Liliana de Almeida Ferreira da Silva Marçal"/>
    <x v="13"/>
    <s v="Sem contribuição nesse tópico. "/>
    <s v="Sem contribuição nesse tópico. "/>
  </r>
  <r>
    <s v="ABIVIDRO - Associação Brasileira das Indústrias de Vidro"/>
    <x v="13"/>
    <s v="Contribuições_x000a_Para gasodutos fora dos Contratos Legados, o volume considerado na tarifa deve corresponder à média das capacidades contratadas nos últimos quatro anos, e quaisquer diferenças entre o previsto e o realizado devem ser registradas em Conta Regulatória e compensadas no exercício seguinte._x000a_Nos Contratos Legados ainda vigentes, a tarifa deve refletir integralmente o compromisso de volume original assumido pela Petrobras, conforme cláusulas de ship-or-pay, incluindo receita e risco de demanda. Esse risco não pode ser transferido ou socializado com os demais usuários, devendo qualquer ônus ser resolvido exclusivamente entre Petrobras e transportadoras._x000a_Enquanto os contratos legados estiverem em vigor, a tarifa não pode ser ajustada por variações de consumo, garantindo respeito aos compromissos contratuais, estabilidade tarifária e previsibilidade para os usuários do sistema de transporte de gás natural._x000a_"/>
    <s v="Justificativa:_x000a_A projeção de demanda deve separar claramente os gasodutos vinculados a contratos legados daqueles sob o novo regime regulatório. Nos ativos legados, a Petrobras assumiu obrigações de ship-or-pay (SoP), garantindo receita e volume mínimo, e qualquer ônus decorrente deve ser resolvido apenas entre Petrobras e transportadoras, sem impactar outros usuários._x000a_Para os gasodutos fora dos contratos legados, a média dos volumes contratados nos últimos quatro anos deve ser usada, com eventuais desvios compensados via Conta Regulatória, garantindo previsibilidade, transparência e neutralidade temporal._x000a_Essa abordagem assegura o respeito integral aos contratos legados, protege os demais usuários de riscos privados e promove tarifas justas, estáveis e juridicamente seguras. _x000a_"/>
  </r>
  <r>
    <s v="Mitsui Gás e Energia do Brasil Ltda."/>
    <x v="13"/>
    <s v="Considerar como cenário base estudos como o da EPE que tratam da oferta e demanda de gás. Eventuais diferencas entram na conta regulatória com repasse anual, desde que se dê a devida transparência da conta regulatria e seu formato de apuração._x000a_"/>
    <s v="Por fim, e não menos importante, a projeção da demanda por capacidade, que será o denominador da equação para partilhar a RMP com todos os carregadores, é fator crucial para transformar a RMP em Tarifa._x000a__x000a_Assim, sugerimos que a proposta envida pelos transportadores sejam avaliadas a luz de estudos técnicos de oferta e demanda de gás no Brasil, em especial aqueles desenvolvidos pela EPE, sabendo que eventuais diferenças serão tratadas através da conta regulatória que deve ser aplicada em base anual e ser dada a devida transparência de sua apuração para toda a sociedade._x000a_"/>
  </r>
  <r>
    <s v="ASPACER E ANFACER"/>
    <x v="13"/>
    <s v="Sugere-se que a ANP exija a publicação detalhada das premissas de projeção de demanda por capacidade apresentadas pela transportadora, incluindo cenários de utilização mínima, média e máxima, bem como os estudos que embasaram tais estimativas."/>
    <s v="A projeção de demanda é um dos principais elementos de formação tarifária, pois condiciona o rateio da Receita Máxima Permitida (RMP) entre os usuários do sistema. Projeções superestimadas podem resultar em tarifas artificialmente baixas no início do ciclo, com risco de pleitos de reequilíbrio econômico-financeiro em momento futuro. Já projeções subestimadas podem gerar tarifas excessivas e comprometer a competitividade industrial. É essencial que a ANP assegure transparência e consistência metodológica nas projeções, exigindo que sejam acompanhadas de estudos de mercado, históricos de contratação e perspectivas de novos projetos de consumo e suprimento, em linha com o art. 7º, III, da Resolução ANP nº 15/2014."/>
  </r>
  <r>
    <s v="Companhia de Gás do Estado de Mato Grosso do Sul - MSGÁS"/>
    <x v="13"/>
    <s v="Qual a lógica para aumento da capacidade quando a indicação é de queda da demanda na ordem de 20%?_x000a__x000a_Não há qualquer justificativa para a queda de demanda. O demanda de gás natural no Brasil é crescente, alinhada aos objetivos estratégicos do país. A diversificação de fontes de gás acompanhada da integração dos Sistemas de Transporte visa não prejudicar volumes de determinado Transportador em detrimento de outro. Sem adentrar na questão da premissa adotada para o mercado térmico, o mais recente estudo da EPE para os próximos dez anos não aponta queda de demanda para o mercado não térmico. A projeção de Oferta Boliviana é tímida em relação às previsões gerais do mercado, notadamente a partir de 2028. A redução da contratação da Petrobras no ponto de entrada de Corumbá não deve ser considerada isoladamente, considerando os demais agentes de mercado, Concessionária e Consumidores Livres e, sobretudo, deve sim ser considerada a comercialização do gás argentino no horizonte do próximo Ciclo Regulatório._x000a__x000a_Não há qualquer justificativa para a queda de demanda. O demanda de gás natural no Brasil é crescente, alinhada aos objetivos estratégicos do país. A diversificação de fontes de gás acompanhada da integração dos Sistemas de Transporte visa não prejudicar volumes de determinado Transportador em detrimento de outro. Sem adentrar na questão da premissa adotada para o mercado térmico, o mais recente estudo da EPE para os próximos dez anos não aponta queda de demanda para o mercado não térmico. O volume movimentado pela Msgás na Zona de Saída MS1 é superior a 500.000m³/dia. "/>
    <s v="Qual a lógica para aumento da capacidade quando a indicação é de queda da demanda na ordem de 20%?_x000a__x000a_Não há qualquer justificativa para a queda de demanda. O demanda de gás natural no Brasil é crescente, alinhada aos objetivos estratégicos do país. A diversificação de fontes de gás acompanhada da integração dos Sistemas de Transporte visa não prejudicar volumes de determinado Transportador em detrimento de outro. Sem adentrar na questão da premissa adotada para o mercado térmico, o mais recente estudo da EPE para os próximos dez anos não aponta queda de demanda para o mercado não térmico. A projeção de Oferta Boliviana é tímida em relação às previsões gerais do mercado, notadamente a partir de 2028. A redução da contratação da Petrobras no ponto de entrada de Corumbá não deve ser considerada isoladamente, considerando os demais agentes de mercado, Concessionária e Consumidores Livres e, sobretudo, deve sim ser considerada a comercialização do gás argentino no horizonte do próximo Ciclo Regulatório._x000a__x000a_Não há qualquer justificativa para a queda de demanda. O demanda de gás natural no Brasil é crescente, alinhada aos objetivos estratégicos do país. A diversificação de fontes de gás acompanhada da integração dos Sistemas de Transporte visa não prejudicar volumes de determinado Transportador em detrimento de outro. Sem adentrar na questão da premissa adotada para o mercado térmico, o mais recente estudo da EPE para os próximos dez anos não aponta queda de demanda para o mercado não térmico. O volume movimentado pela Msgás na Zona de Saída MS1 é superior a 500.000m³/dia. "/>
  </r>
  <r>
    <s v="CBIE Advisory "/>
    <x v="13"/>
    <s v="Sem comentários adicionais"/>
    <s v="Sem comentários adicionais"/>
  </r>
  <r>
    <s v="Companhia de Gás de Santa Catarina - SCGÁS"/>
    <x v="7"/>
    <s v="Contribuição – Conta Regulatória e Reconhecimento de Custos Efetivos_x000a_A proposta apresentada pela TBG sugere que a Conta Regulatória passe a considerar, adicionalmente à diferença entre Receita Máxima Permitida e receita auferida, também as diferenças observadas entre:_x000a_•_x0009_as estimativas de Custos de Operação e Manutenção (O&amp;M) e Despesas Gerais e Administrativas (DG&amp;A) aprovadas pela ANP e os custos efetivamente incorridos pelo Transportador;_x000a_•_x0009_os investimentos em manutenção aprovados pela ANP e os efetivamente realizados, no que tange à parcela depreciada no período._x000a_Contudo, é importante ressaltar que a Resolução ANP nº 15/2014 não confere tal previsão._x000a_Entende-se que a Conta Regulatória ainda não está regulamentada, mas por definição é um mecanismo destinado exclusivamente à equalização entre a Receita Máxima Permitida e a receita efetivamente auferida no período regulatório. _x000a_O modelo regulatório vigente é claramente ex-ante, em que:_x000a_•_x0009_a ANP aprova parâmetros de custos eficientes para compor a Receita Máxima Permitida;_x000a_•_x0009_o transportador assume o risco de eficiência operacional, mantendo eventuais ganhos de produtividade ou arcando com eventuais ineficiências._x000a_Assim, a proposta da TBG de ampliar o escopo da Conta Regulatória para abarcar diferenças entre custos estimados e custos realizados representa uma inovação regulatória aparentemente não prevista na Resolução nº 15/2014, que:_x000a_1._x0009_Descaracteriza o modelo de incentivos vigente, pois elimina a disciplina econômica do transportador e transfere integralmente o risco de eficiência ao consumidor;_x000a_2._x0009_Contraria o princípio da modicidade tarifária, pois cria espaço para repasse automático de custos não controlados ao mercado._x000a_Diante disso, entende-se que a sugestão da TBG não encontra respaldo legal no marco vigente e não deve ser incorporada na revisão tarifária, sob pena de comprometer a previsibilidade regulatória, os incentivos à eficiência e o equilíbrio do modelo de transporte de gás natural._x000a_"/>
    <m/>
  </r>
  <r>
    <m/>
    <x v="12"/>
    <s v="de eficiência ao consumidor;_x000a_2._x0009_Contraria o princípio da modicidade tarifária, pois cria espaço para repasse automático de custos não controlados ao mercado._x000a_Diante disso, entende-se que a sugestão da TBG não encontra respaldo legal no marco vigente e não deve ser incorporada na revisão tarifária, sob pena de comprometer a previsibilidade regulatória, os incentivos à eficiência e o equilíbrio do modelo de transporte de gás natural._x000a_"/>
    <m/>
  </r>
  <r>
    <s v="Liliana de Almeida Ferreira da Silva Marçal"/>
    <x v="7"/>
    <s v="Sem contribuição nesse tópico. "/>
    <s v="Sem contribuição nesse tópico. "/>
  </r>
  <r>
    <s v="ABIVIDRO - Associação Brasileira das Indústrias de Vidro"/>
    <x v="7"/>
    <s v="Contribuições:_x000a_A definição de como a Receita Máxima Permitida (RMP) será distribuída entre os pontos de entrada e as zonas de saída deve se basear em uma análise clara dos custos envolvidos, garantindo que ajustes ocorram apenas quando houver mudanças estruturais que realmente justifiquem alteração na alocação._x000a_Antes de qualquer decisão, é essencial que o processo seja conduzido de forma transparente e com ampla participação dos agentes do setor, permitindo que todas as contribuições sejam avaliadas. A atual proposta da CP 08/2025 demonstra que esse passo não foi adequadamente estruturado. O mais apropriado seria tratar esta consulta como uma etapa preliminar, a partir da qual a ANP pudesse elaborar uma proposta consolidada e harmonizada para ser submetida a uma consulta pública final. Essa abordagem reforça a previsibilidade tarifária, a segurança regulatória e o alinhamento aos princípios de transparência e participação social no setor._x000a_"/>
    <s v="Justificativa:_x000a_A alocação da Receita Máxima Permitida (RMP) entre pontos de entrada e zonas de saída deve refletir de forma justa o uso real dos ativos e respeitar o princípio de causalidade. A divisão proposta, com maior peso para os pontos de entrada, foge do que é usual em padrões internacionais, que normalmente buscam equilíbrio entre entrada e saída, salvo situações específicas._x000a_No caso dos investimentos, o critério também deve seguir a lógica do uso efetivo: recursos aplicados em instalações de entrada devem ser atribuídos à entrada e os destinados aos City Gates, à saída. Essa abordagem evita distorções, como subsídios cruzados entre diferentes partes do sistema, assegura transparência e previsibilidade tarifária e aproxima o modelo regulatório brasileiro das boas práticas internacionais._x000a_"/>
  </r>
  <r>
    <s v="Mitsui Gás e Energia do Brasil Ltda."/>
    <x v="7"/>
    <s v="70% na Entrada e 30% na Saída_x000a_"/>
    <s v="Nesse sentido, entendemos que as tarifas nesse ciclo possuem sua repartição entre 70% na entrada e 30% na saída para todas as transportadoras._x000a_"/>
  </r>
  <r>
    <s v="ASPACER E ANFACER"/>
    <x v="7"/>
    <s v="Sugere-se que a ANP exija da TSB a publicação detalhada da metodologia de split da RMP entre entradas e saídas."/>
    <s v="A forma de alocação da receita máxima tem impacto direto na competitividade de usuários industriais próximos às entradas do sistema. Modelos inadequados podem gerar subsídios cruzados e prejudicar consumidores localizados em regiões estratégicas. A ANP deve assegurar neutralidade e isonomia nesse rateio."/>
  </r>
  <r>
    <s v="Companhia de Gás do Estado de Mato Grosso do Sul - MSGÁS"/>
    <x v="7"/>
    <s v="Não há qualquer justificativa para a queda de demanda. O demanda de gás natural no Brasil é crescente, alinhada aos objetivos estratégicos do país. A diversificação de fontes de gás acompanhada da integração dos Sistemas de Transporte visa não prejudicar volumes de determinado Transportador em detrimento de outro. Sem adentrar na questão da premissa adotada para o mercado térmico, o mais recente estudo da EPE para os próximos dez anos não aponta queda de demanda para o mercado não térmico. A projeção de Oferta Boliviana é tímida em relação às previsões gerais do mercado, notadamente a partir de 2028. A redução da contratação da Petrobras no ponto de entrada de Corumbá não deve ser considerada isoladamente, considerando os demais agentes de mercado, Concessionária e Consumidores Livres e, sobretudo, deve sim ser considerada a comercialização do gás argentino no horizonte do próximo Ciclo Regulatório._x000a__x000a_Não há qualquer justificativa para a queda de demanda. O demanda de gás natural no Brasil é crescente, alinhada aos objetivos estratégicos do país. A diversificação de fontes de gás acompanhada da integração dos Sistemas de Transporte visa não prejudicar volumes de determinado Transportador em detrimento de outro. Sem adentrar na questão da premissa adotada para o mercado térmico, o mais recente estudo da EPE para os próximos dez anos não aponta queda de demanda para o mercado não térmico. O volume movimentado pela Msgás na Zona de Saída MS1 é superior a 500.000m³/dia. "/>
    <s v="Não há qualquer justificativa para a queda de demanda. O demanda de gás natural no Brasil é crescente, alinhada aos objetivos estratégicos do país. A diversificação de fontes de gás acompanhada da integração dos Sistemas de Transporte visa não prejudicar volumes de determinado Transportador em detrimento de outro. Sem adentrar na questão da premissa adotada para o mercado térmico, o mais recente estudo da EPE para os próximos dez anos não aponta queda de demanda para o mercado não térmico. A projeção de Oferta Boliviana é tímida em relação às previsões gerais do mercado, notadamente a partir de 2028. A redução da contratação da Petrobras no ponto de entrada de Corumbá não deve ser considerada isoladamente, considerando os demais agentes de mercado, Concessionária e Consumidores Livres e, sobretudo, deve sim ser considerada a comercialização do gás argentino no horizonte do próximo Ciclo Regulatório._x000a__x000a_Não há qualquer justificativa para a queda de demanda. O demanda de gás natural no Brasil é crescente, alinhada aos objetivos estratégicos do país. A diversificação de fontes de gás acompanhada da integração dos Sistemas de Transporte visa não prejudicar volumes de determinado Transportador em detrimento de outro. Sem adentrar na questão da premissa adotada para o mercado térmico, o mais recente estudo da EPE para os próximos dez anos não aponta queda de demanda para o mercado não térmico. O volume movimentado pela Msgás na Zona de Saída MS1 é superior a 500.000m³/dia. "/>
  </r>
  <r>
    <s v="CBIE Advisory "/>
    <x v="7"/>
    <s v="Sem comentários adicionais"/>
    <s v="Sem comentários adicionais"/>
  </r>
  <r>
    <s v="Liliana de Almeida Ferreira da Silva Marçal"/>
    <x v="8"/>
    <s v="Sem contribuição nesse tópico. "/>
    <s v="Sem contribuição nesse tópico. "/>
  </r>
  <r>
    <s v="ABIVIDRO - Associação Brasileira das Indústrias de Vidro"/>
    <x v="8"/>
    <s v="Sem contribuições"/>
    <s v="Sem contribuições"/>
  </r>
  <r>
    <s v="Mitsui Gás e Energia do Brasil Ltda."/>
    <x v="8"/>
    <s v="10% Locacional e 90% Postal_x000a_"/>
    <s v="Estabelecer o percentual de 10% locacional e 90% postal, para evitar impactos tarifários imediatos, podem ser mantidos os percentuais praticados pelas transportadoras ou sugeridas regras de transição para convergir para um novo patamar de ponderação entre os fatores locacionais e postais._x000a_"/>
  </r>
  <r>
    <s v="ASPACER E ANFACER"/>
    <x v="8"/>
    <s v="Sugere-se que a ANP avalie a adoção de metodologia híbrida que considere o fator locacional, em substituição a uma tarifa puramente postal."/>
    <s v="Embora a tarifa postal simplifique a gestão regulatória, pode gerar desequilíbrios locacionais e penalizar consumidores próximos às entradas. Uma metodologia híbrida, com peso parcial para o fator distância, assegura maior justiça tarifária e eficiência econômica, conforme previsto no art. 10 da Resolução ANP nº 15/2014."/>
  </r>
  <r>
    <s v="Companhia de Gás do Estado de Mato Grosso do Sul - MSGÁS"/>
    <x v="8"/>
    <s v="A manutenção da alocação 70% Entrada e 30% Saída é essencial, principalmente à luz da padronização das regras de transporte, observadas as propostas dos demais transportadores. Ademais, qualquer mudança de direção necessita de uma regra de transição que garanta previsibilidade para os Usuários do serviço._x000a__x000a_A manutenção da metodologia atual 50% Postal e 50% CWD é uma medida de equilíbrio para os Usuários. E a alteração desejada não se justifica pela estabilidade tarifária que também se alcança na premissa atual. No caso da Msgás, a metodologia 100% CWD é mais vantajosa atualmente. De qualquer modo, qualquer alteração necessita de uma regra de transição que garanta previsibilidade para os Usuários do serviço."/>
    <s v="A manutenção da alocação 70% Entrada e 30% Saída é essencial, principalmente à luz da padronização das regras de transporte, observadas as propostas dos demais transportadores. Ademais, qualquer mudança de direção necessita de uma regra de transição que garanta previsibilidade para os Usuários do serviço._x000a__x000a_A manutenção da metodologia atual 50% Postal e 50% CWD é uma medida de equilíbrio para os Usuários. E a alteração desejada não se justifica pela estabilidade tarifária que também se alcança na premissa atual. No caso da Msgás, a metodologia 100% CWD é mais vantajosa atualmente. De qualquer modo, qualquer alteração necessita de uma regra de transição que garanta previsibilidade para os Usuários do serviço."/>
  </r>
  <r>
    <s v="CBIE Advisory "/>
    <x v="8"/>
    <s v="Sem comentários adicionais"/>
    <s v="Sem comentários adicionais"/>
  </r>
  <r>
    <s v="Liliana de Almeida Ferreira da Silva Marçal"/>
    <x v="9"/>
    <s v="Sem contribuição nesse tópico. "/>
    <s v="Sem contribuição nesse tópico. "/>
  </r>
  <r>
    <s v="ABIVIDRO - Associação Brasileira das Indústrias de Vidro"/>
    <x v="9"/>
    <s v="Contribuições:_x000a_Para promover maior integração entre áreas de mercado e incentivar a concorrência, os descontos nas tarifas de interconexão devem ser padronizados sempre que comprovadamente pró-competitivos. A aplicação desses descontos deve garantir neutralidade entre agentes, transparência no processo e evitar qualquer forma de subsídio cruzado. A padronização contribui para um ambiente de mercado mais previsível, eficiente e integrado, beneficiando usuários e operadores de forma equilibrada._x000a_"/>
    <s v="Justificativa:_x000a_A ANP deve analisar com cuidado os efeitos da aplicação de um desconto padrão nas tarifas de interconexão para todas as transportadoras. Apesar de o transporte operar sob regime de autorização, a extensão da malha confere às transportadoras características de monopólio natural, em que uma única operadora executaria o serviço com maior eficiência e menor custo, eliminando a necessidade de tarifas de interconexão._x000a_Qualquer aumento na tarifa de conexão para compensar redução de fluxo em determinada malha pode ser repassado aos carregadores e, consequentemente, aos consumidores finais. Portanto, é essencial que a ANP avalie detalhadamente os impactos sobre eficiência, competitividade e modicidade tarifária, garantindo que custos adicionais não sejam indevidamente transferidos aos usuários._x000a_"/>
  </r>
  <r>
    <s v="Mitsui Gás e Energia do Brasil Ltda."/>
    <x v="9"/>
    <s v="95% de desconto_x000a_"/>
    <s v="Entendemos que 95% de desconto nas tarifas de interconexão poderia evitar empilhamentos tarifários importantes para que o gás trafegue entre os sistemas de transporte sem impactar severamente na competitividade._x000a_"/>
  </r>
  <r>
    <s v="ASPACER E ANFACER"/>
    <x v="9"/>
    <s v="Sugere-se que a ANP avalie a criação de descontos específicos para pontos de interconexão envolvendo a malha da TSB, com vistas a estimular maior integração com outros sistemas."/>
    <s v="Os descontos de interconexão são instrumentos regulatórios eficazes para ampliar a liquidez e a competitividade do mercado. Ao reduzir barreiras de acesso, favorecem a diversificação de supridores e beneficiam consumidores industriais por meio da redução dos custos de transporte."/>
  </r>
  <r>
    <s v="Companhia de Gás do Estado de Mato Grosso do Sul - MSGÁS"/>
    <x v="9"/>
    <s v="A proposta é absurda! Contraria todas as diretreizes de acesso universal ao Sistema de Transporte e redução das tarifas do gás. Não tem cabimento o empilhamento de tarifas, sendo que uma proposta no limite mínimo de 95% de desconto (ideal 100%) seria razoável para considerar eventuais custos de transação."/>
    <s v="A proposta é absurda! Contraria todas as diretreizes de acesso universal ao Sistema de Transporte e redução das tarifas do gás. Não tem cabimento o empilhamento de tarifas, sendo que uma proposta no limite mínimo de 95% de desconto (ideal 100%) seria razoável para considerar eventuais custos de transação."/>
  </r>
  <r>
    <s v="CBIE Advisory "/>
    <x v="9"/>
    <s v="Sem comentários adicionais"/>
    <s v="Sem comentários adicionais"/>
  </r>
  <r>
    <s v="Liliana de Almeida Ferreira da Silva Marçal"/>
    <x v="10"/>
    <s v="Sem contribuição nesse tópico. "/>
    <s v="Sem contribuição nesse tópico. "/>
  </r>
  <r>
    <s v="ABIVIDRO - Associação Brasileira das Indústrias de Vidro"/>
    <x v="10"/>
    <s v="Contribuições:_x000a_A atualização anual da Receita Máxima Permitida (RMP) deve ser feita por meio de um único índice oficial, como o IPCA, garantindo consistência e previsibilidade. Eventuais correções podem utilizar a metodologia de Custo Histórico Corrigido pela Inflação (CHCI), mas combinações que gerem dupla indexação devem ser evitadas, assegurando que os reajustes reflitam apenas a variação inflacionária e preservando a modicidade tarifária._x000a_"/>
    <s v="Justificativa_x000a_O uso do IGP-M para atualização monetária não é adequado, pois contraria a legislação vigente e pode inflar artificialmente a Receita Máxima Permitida (RMP). Recomenda-se padronizar o índice, utilizando apenas referências oficiais consistentes, como o IPCA, garantindo neutralidade, previsibilidade e modicidade tarifária._x000a_"/>
  </r>
  <r>
    <s v="Mitsui Gás e Energia do Brasil Ltda."/>
    <x v="10"/>
    <s v="Preservadas a regras de atualização monetária dos contratos legados, sugerimos utilizar o IPCA para a parcela da tarifa que não deriva de tais contratos._x000a_"/>
    <s v="Resguardadas as regras dos contratos legados, as receitas deveriam ser atualizadas pelo IPCA de acordo com o disposto na legislação vigente, equiparando a atualização dos investimentos com as da receita, conforme § 6º, do Art. 6º-F do Decreto  que regulamenta a Lei do Gás.  Para a outorga da autorização, serão exigidos do interessado, sem prejuízo de outros requisitos, nos termos da regulação da ANP:_x000a_“II - adoção do Índice Nacional de Preços ao Consumidor Amplo – IPCA, ou índice que venha a substituí-lo, para o reajuste do valor de investimento durante o período de amortização” _x000a_"/>
  </r>
  <r>
    <s v="ASPACER E ANFACER"/>
    <x v="10"/>
    <s v="Sugere-se que a ANP mantenha o IPCA como índice de reajuste das tarifas da TSB."/>
    <s v="O IPCA reflete de forma adequada a inflação da economia brasileira e mantém coerência com contratos já vigentes. A adoção de outros índices pode introduzir volatilidade e insegurança jurídica. É recomendável que a ANP explicite em norma os critérios de aplicação do reajuste, incluindo o mês-base de referência, de forma a garantir previsibilidade e estabilidade regulatória."/>
  </r>
  <r>
    <s v="Âmbar Energia S.A. "/>
    <x v="10"/>
    <s v="i)Utilizar o saldo da conta regulatória para modicidade tarifária._x000a_ii) A proposta a ser aprovada pela ANP deve atender as diretrizes a serem aprovadas no contexto da CP ANP 05/2025 e do LRCAP de 2026."/>
    <s v="i) Redução da tarifa._x000a_ii) Ressalta-se que a proposta final depende ainda das diretrizes a serem aprovadas no contexto da CP ANP 05/2025 e do LRCAP de 2026."/>
  </r>
  <r>
    <s v="CBIE Advisory "/>
    <x v="10"/>
    <s v="Sem comentários adicionais"/>
    <s v="Sem comentários adicionais"/>
  </r>
  <r>
    <s v="PETROBRAS"/>
    <x v="14"/>
    <s v="NTS_x000a_a)_x0009_A metodologia tarifária proposta pela NTS não está respaldada pela regulação vigente e apresenta elevada complexidade, ao segmentar a tarifa em duas parcelas distintas — legados e BRA — o que se distancia dos modelos adotados por outras transportadoras, como TAG e TBG. Essa estrutura dificulta a análise crítica e a elaboração de projeções internas por parte dos carregadores, comprometendo a transparência e a previsibilidade do processo tarifário. Além disso, a falta de harmonização entre os modelos aplicados pelas diferentes transportadoras gera incertezas para os agentes e fragiliza a governança regulatória do setor._x000a__x000a_Sugerimos que a mesma metodologia adotada na TBG e TAG seja aplicada na NTS._x000a__x000a_b)_x0009_Além da eliminação da tarifação nas interconexões entre transportadoras, é fundamental implementar um modelo de integração tarifária nacional. Essa medida contribuiria para mitigar distorções entre tarifas aplicadas por diferentes transportadoras e reduziria as flutuações decorrentes da aplicação fragmentada de tarifas. _x000a__x000a_Como exemplo, não é razoável que os usuários da TAG arquem exclusivamente com os custos do GASENE, um gasoduto estruturante concebido para interligar sistemas regionais e promover a integração nacional. Da mesma forma, os usuários da TBG podem enfrentar aumentos expressivos nas tarifas em função da redução da oferta de gás boliviano esperada para os próximos anos._x000a__x000a_A adoção de uma tarifa integrada no país contribuiria para corrigir essas assimetrias, promovendo maior estabilidade tarifária, previsibilidade para os agentes e eficiência econômica no uso da infraestrutura de transporte._x000a__x000a_TAG_x000a_a)_x0009_Além da eliminação da tarifação nas interconexões entre transportadoras, é fundamental implementar um modelo de integração tarifária nacional. Essa medida contribuiria para mitigar distorções entre tarifas aplicadas por diferentes transportadoras e reduziria as flutuações decorrentes da aplicação fragmentada de tarifas. _x000a__x000a_Como exemplo, não é razoável que os usuários da TAG arquem exclusivamente com os custos do GASENE, um gasoduto estruturante concebido para interligar sistemas regionais e promover a integração nacional. Da mesma forma, os usuários da TBG podem enfrentar aumentos expressivos nas tarifas em função da redução da oferta de gás boliviano esperada para os próximos anos._x000a__x000a_A adoção de uma tarifa integrada no país contribuiria para corrigir essas assimetrias, promovendo maior estabilidade tarifária, previsibilidade para os agentes e eficiência econômica no uso da infraestrutura de transporte._x000a__x000a_TBG_x000a__x000a_1)_x0009_O valor residual dos ativos é corrigido até agosto/2024 pelo IGP-M. Após esse período, a TBG utiliza o IPCA._x000a__x000a_2)_x0009_Na planilha de cálculo tarifário, a TBG considerou 20 anos de depreciação para investimentos relacionados ao projeto de Classe de Locação. No entanto, no Anexo II - Proposta de Tarifa de Transporte Original, na “Tabela 13 - Taxas de Depreciação por tipo de ativo”, a proposta de depreciação para esse tipo de investimento é de 50 anos._x000a__x000a_3)_x0009_A TBG informa que “para o atual regime de contratação, foi elaborada uma metodologia para a aferição de capacidade, que apura as restrições de transporte do sistema e passa a também considerar a injeção do gás por Paulínia. A metodologia foi aprovada pela ANP, conforme disponível na documentação referente aos processos de oferta de capacidade publicados.” Complementa ainda que “como resultado da metodologia, obteve-se o aumento da capacidade firme disponível para movimentação de gás natural, aprovado pela ANP, de 30.080 mil m³/d para 32.817 mil m³/d. Tal adequação, resultou na alteração na proporção de alocação de Legados e Novos Contratos de Entrada e Saída a ser aplicada na proporção da Base Regulatória de Ativos, das projeções de Investimentos em Manutenção do Sistema de Transporte, bem como dos Custos de Operação e Manutenção e Despesas Gerais e Administrativas, para o cálculo da Receita Máxima Permitida e da tarifa.” "/>
    <s v="Continuação Comentários adicionais TBG inseridas no item 126: Face ao exposto, solicitamos maiores esclarecimentos à TBG quanto ao citado aumento de capacidade de movimentação em seu sistema. 1)_x0009_Na Nota Técnica ANP n° 01/2025/SIM-CTR/SIM/ANP-RJ, de 14/08/2025, em seu item 78 informa que, em 02/07/2025, a SIM/ANP encaminhou o Ofício nº 9/2025/SIM-CTR/ANP-RJ (SEI 5102230), solicitando a correção da metodologia aplicada para a atualização monetária da Base Regulatória de Ativos, a fim de utilizar o IPCA, conforme estabelecido no art. 26, § 8° do Decreto nº 10.712/2021 (parágrafo incluído pelo Decreto nº 12.153/2024), e que os ajustes realizados deverão ser refletidos nas planilhas de cálculo tarifário.  2)_x0009_Avaliar pertinência do período utilizado para depreciação. A TBG informa que a “mudança de vida útil ainda está condicionada a aprovação pelos órgãos de governança da TBG e por este motivo ainda não refletida nesta PROPOSTA DE TARIFA DE TRANSPORTE”.  Por fim, reiteramos que as Contribuições Petrobras para TAG, NTS e TBG serão enviadas para o email institucional da SIM-ANP, juntamente com a Nota Técnica sobre WACC, dado que por restrições no presente formulário, parte das contribuições/tabelas/figuras não puderam ser enviados."/>
  </r>
  <r>
    <m/>
    <x v="12"/>
    <s v="_x000a_A adoção de uma tarifa integrada no país contribuiria para corrigir essas assimetrias, promovendo maior estabilidade tarifária, previsibilidade para os agentes e eficiência econômica no uso da infraestrutura de transporte._x000a__x000a_TAG_x000a_a)_x0009_Além da eliminação da tarifação nas interconexões entre transportadoras, é fundamental implementar um modelo de integração tarifária nacional. Essa medida contribuiria para mitigar distorções entre tarifas aplicadas por diferentes transportadoras e reduziria as flutuações decorrentes da aplicação fragmentada de tarifas. _x000a__x000a_Como exemplo, não é razoável que os usuários da TAG arquem exclusivamente com os custos do GASENE, um gasoduto estruturante concebido para interligar sistemas regionais e promover a integração nacional. Da mesma forma, os usuários da TBG podem enfrentar aumentos expressivos nas tarifas em função da redução da oferta de gás boliviano esperada para os próximos anos._x000a__x000a_A adoção de uma tarifa integrada no país contribuiria para corrigir essas assimetrias, promovendo maior estabilidade tarifária, previsibilidade para os agentes e eficiência econômica no uso da infraestrutura de transporte._x000a__x000a_TBG_x000a__x000a_1)_x0009_O valor residual dos ativos é corrigido até agosto/2024 pelo IGP-M. Após esse período, a TBG utiliza o IPCA._x000a__x000a_2)_x0009_Na planilha de cálculo tarifário, a TBG considerou 20 anos de depreciação para investimentos relacionados ao projeto de Classe de Locação. No entanto, no Anexo II - Proposta de Tarifa de Transporte Original, na “Tabela 13 - Taxas de Depreciação por tipo de ativo”, a proposta de depreciação para esse tipo de investimento é de 50 anos._x000a__x000a_3)_x0009_A TBG informa que “para o atual regime de contratação, foi elaborada uma metodologia para a aferição de capacidade, que apura as restrições de transporte do sistema e passa a também considerar a injeção do gás por Paulínia. A metodologia foi aprovada pela ANP, conforme disponível na documentação referente aos processos de oferta de capacidade publicados.” Complementa ainda que “como resultado da metodologia, obteve-se o aumento da capacidade firme disponível para movimentação de gás natural, aprovado pela ANP, de 30.080 mil m³/d para 32.817 mil m³/d. Tal adequação, resultou na alteração na proporção de alocação de Legados e Novos Contratos de Entrada e Saída a ser aplicada na proporção da Base Regulatória de Ativos, das projeções de Investimentos em Manutenção do Sistema de Transporte, bem como dos Custos de Operação e Manutenção e Despesas Gerais e Administrativas, para o cálculo da Receita Máxima Permitida e da tarifa.” "/>
    <m/>
  </r>
  <r>
    <m/>
    <x v="12"/>
    <s v="1)_x0009_O valor residual dos ativos é corrigido até agosto/2024 pelo IGP-M. Após esse período, a TBG utiliza o IPCA._x000a__x000a_2)_x0009_Na planilha de cálculo tarifário, a TBG considerou 20 anos de depreciação para investimentos relacionados ao projeto de Classe de Locação. No entanto, no Anexo II - Proposta de Tarifa de Transporte Original, na “Tabela 13 - Taxas de Depreciação por tipo de ativo”, a proposta de depreciação para esse tipo de investimento é de 50 anos._x000a__x000a_3)_x0009_A TBG informa que “para o atual regime de contratação, foi elaborada uma metodologia para a aferição de capacidade, que apura as restrições de transporte do sistema e passa a também considerar a injeção do gás por Paulínia. A metodologia foi aprovada pela ANP, conforme disponível na documentação referente aos processos de oferta de capacidade publicados.” Complementa ainda que “como resultado da metodologia, obteve-se o aumento da capacidade firme disponível para movimentação de gás natural, aprovado pela ANP, de 30.080 mil m³/d para 32.817 mil m³/d. Tal adequação, resultou na alteração na proporção de alocação de Legados e Novos Contratos de Entrada e Saída a ser aplicada na proporção da Base Regulatória de Ativos, das projeções de Investimentos em Manutenção do Sistema de Transporte, bem como dos Custos de Operação e Manutenção e Despesas Gerais e Administrativas, para o cálculo da Receita Máxima Permitida e da tarifa.” "/>
    <m/>
  </r>
  <r>
    <s v="Federação das Indústrias do Estado de São Paulo"/>
    <x v="14"/>
    <s v="É necessária a reorganização das Consultas Públicas em andamento na ANP, com a suspensão temporária da Consulta Pública nº 08/2025 até que a revisão da RANP nº 15/2014 (objetivo da CP nº 05/2025) seja concluída ou, caso não seja suspensa, que este processo relacionado a CP 08/2025 seja considerado como “Consulta Prévia”, e não como “Consulta Pública. Consequentemente, deve ser realizada uma Consulta Pública posterior. O processo de revisão tarifária precisa seguir uma ordem lógica e transparente, garantindo também a análise prévia da Procuradoria-Geral Federal (PGF/AGU)."/>
    <s v="Atualmente, a ANP conduz simultaneamente várias Consultas Públicas interligadas, especialmente a CP nº 05/2025, que revisa a RANP nº 15/2014 e os critérios tarifários, e a CP nº 08/2025, que trata das propostas tarifárias e da valoração da Base Regulatória de Ativos com base na norma em revisão. Essa simultaneidade pode gerar conflitos normativos, afetando a coerência técnica, a previsibilidade e a segurança jurídica, contrariando os princípios constitucionais de legalidade, eficiência e transparência. Segundo o art. 45 do Regimento Interno da ANP, a complexidade dessas matérias requer uma Consulta Pública Prévia para avaliar a necessidade e o alcance da regulação antes da apresentação das propostas finais. A falta dessa etapa enfraquece a legitimidade do processo, limita a participação social e favorece indevidamente os transportadores, que atuam como proponentes e beneficiários. Além disso, o art. 99 do Regimento exige o parecer da Procuradoria-Geral Federal sobre aspectos formais e jurídicos, o que é fundamental para evitar nulidades e ações judiciais. Por isso, recomenda-se que a ANP suspenda temporariamente a CP nº 08/2025 até concluir a revisão da RANP nº 15/2014, promovendo uma nova consulta pública definitiva, precedida da consulta prévia e com o parecer jurídico da PGF, conforme as boas práticas regulatórias da Resolução CNPE nº 03/2022. Essa reorganização fortalecerá a transparência, a previsibilidade e a legitimidade do processo decisório, beneficiando a estabilidade regulatória e o equilíbrio econômico do setor."/>
  </r>
  <r>
    <s v="ASSOCIAÇÃO BRASILEIRA DE GERADORAS TERMELÉTRICAS - ABRAGET"/>
    <x v="14"/>
    <s v="A presente Consulta Pública trata de análise que se comunica de forma inequívoca com outros temas em discussão: (i) no âmbito da ANP, como é o caso da Consulta Pública 005/2025; (ii) do MME, como a Consulta Pública com as Diretrizes para o Leilão de Reserva de Capacidade, na forma de Potência – LRCAP 2026 e; (iii) na EPE, a Consulta Pública sobre o Plano Integrado de Infraestrutura de Gás Natural e Biometano - PNIIGB. Tal correlação exige uma avaliação conjunta e pormenorizada por parte dos Agentes, da ANP e do próprio MME para que todas as informações relevantes sejam adequadamente analisadas._x000a__x000a_Ressaltamos a correlação direta entre a tarifa das Transportadoras de gás natural a ser definida pela ANP e a competitividade dos projetos de geração elétrica no LRCAP 2026, onde a tarifa de transporte é fator determinístico nas ofertas de Custo Variável Unitário e Receita Fixa das usinas._x000a__x000a_"/>
    <s v="A presente Consulta Pública trata de análise que se comunica de forma inequívoca com outros temas em discussão: (i) no âmbito da ANP, como é o caso da Consulta Pública 005/2025; (ii) do MME, como a Consulta Pública com as Diretrizes para o Leilão de Reserva de Capacidade, na forma de Potência – LRCAP 2026 e; (iii) na EPE, a Consulta Pública sobre o Plano Integrado de Infraestrutura de Gás Natural e Biometano - PNIIGB. Tal correlação exige uma avaliação conjunta e pormenorizada por parte dos Agentes, da ANP e do próprio MME para que todas as informações relevantes sejam adequadamente analisadas.  Ressaltamos a correlação direta entre a tarifa das Transportadoras de gás natural a ser definida pela ANP e a competitividade dos projetos de geração elétrica no LRCAP 2026, onde a tarifa de transporte é fator determinístico nas ofertas de Custo Variável Unitário e Receita Fixa das usinas."/>
  </r>
  <r>
    <s v="Companhia de Gás de Santa Catarina - SCGÁS"/>
    <x v="14"/>
    <s v="Item 3.5 “Aprimoramentos para a modicidade tarifária”Do Modelo Regulatória Vigente: O modelo de Receita Máxima Permitida (RAP) adotado pela ANP segue o princípio internacionalmente consolidado da Base de Ativos Regulatória (RAB), no qual o capital investido é remunerado via WACC sobre o saldo da BAR. O valor investido é gradualmente recuperado via depreciação regulatória. Ao final da vida útil regulatória, considera-se que o investidor já foi devidamente remunerado pelo risco assumido. Este desenho garante previsibilidade, segurança jurídica e isonomia regulatória entre agentes. Da Proposta de Alongamento da Depreciação: A proposta de estender o prazo de depreciação, apresentada sob a justificativa de “modicidade tarifária”, incorre em fragilidades: Quebra da previsibilidade: o acionista tomou decisão de investimento ciente do prazo de depreciação estabelecido. Alterar a regra no fim do ciclo regulatório gera insegurança jurídica. Assimetria regulatória: o investidor já obteve remuneração integral ao longo do período regulatório. Prolongar a depreciação transfere renda indevidamente às custas do consumidor. Artificialidade da modicidade: a redução tarifária de curto prazo apenas posterga custos e perpetua a remuneração de ativos já amortizados, sem ganho real de eficiência. Caso haja necessidade de reinvestimento ou substituição de componentes, tais dispêndios devem ser classificados como novos CAPEX e incorporados à BAR, precedidos de análise de viabilidade, nos termos do modelo vigente. Da Vida Útil Física x Vida Útil Regulatória: O fato de o gasoduto apresentar vida útil física superior à regulatória não constitui argumento para reabrir a depreciação de ativos já amortizados. A vida útil regulatória é critério de política pública, destinado a assegurar equilíbrio entre remuneração do investidor e modicidade tarifária do consumidor. Eventuais extensões de vida útil física devem ser tratadas por meio de projetos de revitalização ou reforço, classificados como novos investimentos. Conclusão: A proposta apresentada pelo Transportador desvirtua o modelo regulatório vigente, rompe com a previsibilidade que norteia a regulação da ANP e cria ônus indevido aos consumidores. Reforçamos que a modicidade tarifária deve ser perseguida pela eficiência operacional, adequada remuneração dos investimentos efetivamente necessários e prudentes à expansão racional da malha, e não por meio de alterações ad hoc em regras consolidadas de depreciação ou por criação de remunerações adicionais sem contrapartida de CAPEX justificado. Dessa forma, a SCGÁS manifesta-se contrária Ao alongamento do prazo de depreciação dos ativos existentes. A proposta apresentada pela TBG sugere que a Conta Regulatória passe a considerar, adicionalmente à diferença entre Receita Máxima Permitida e receita auferida, também as diferenças observadas entre: as estimativas de Custos de Operação e Manutenção (O&amp;M) e Despesas Gerais e Administrativas (DG&amp;A) aprovadas pela ANP e os custos efetivamente incorridos pelo Transportador;_x0009_os investimentos em manutenção aprovados pela ANP e os efetivamente realizados, no que tange à parcela depreciada no período. Contudo, é importante ressaltar que a Resolução ANP nº 15/2014 não confere tal previsão. Entende-se que a Conta Regulatória ainda não está regulamentada, mas por definição é um mecanismo destinado exclusivamente à equalização entre a Receita Máxima Permitida e a receita efetivamente auferida no período regulatório. O modelo regulatório vigente é claramente ex-ante, em que: a ANP aprova parâmetros de custos eficientes para compor a Receita Máxima Permitida; o transportador assume o risco de eficiência operacional, mantendo eventuais ganhos de produtividade ou arcando com eventuais ineficiências. Assim, a proposta da TBG de ampliar o escopo da Conta Regulatória para abarcar diferenças entre custos estimados e custos realizados representa uma inovação regulatória aparentemente não prevista na Resolução nº 15/2014._x000a_ _x000a__x000a__x000a_"/>
    <s v="A atual condução do processo regulatório pela ANP evidencia a necessidade de ampliação de prazos e reorganização das etapas, de modo a permitir uma participação social efetiva e maior transparência. Isso possibilitaria à agência estruturar melhor as informações, realizar análises internas com profundidade e promover a adequada participação dos agentes. Durante a audiência pública realizada no Senado Federal no último dia 24/09/25, ficou evidente que esta CP nº 08/2025 se assemelha mais a uma consulta prévia do que a uma consulta pública em sentido estrito. A própria representante da ANP reconheceu que o objeto da consulta se limitava às propostas apresentadas pelas transportadoras, sem refletir uma posição técnica consolidada da Agência. Diante disso, cabe à ANP, em estrito respeito ao seu regimento interno e aos princípios da ampla participação social, transparência e contraditório, realizar uma nova consulta pública — desta vez definitiva — na qual apresente sua proposta final de regulação. Somente nessa etapa será possível garantir que os agentes interessados possam se manifestar de forma efetiva, técnica e objetiva, em conformidade com as boas práticas de governança regulatória estabelecidas pela Resolução CNPE nº 03/2022, fortalecendo a segurança jurídica do setor. Adicionalmente, recomenda-se a realização de uma audiência pública para promover um debate amplo e qualificado sobre os impactos econômicos, jurídicos e regulatórios da proposta final. Tal medida contribuiria para ampliar a legitimidade do processo decisório e reforçar a confiança dos agentes e da sociedade na atuação da Agência. Por fim, é essencial que a organização interna da ANP siga critérios de eficiência, transparência e objetividade, conduzindo as revisões tarifárias dentro do 4º ano de cada ciclo quinquenal . O modelo regulatório deve incentivar produtividade, sustentabilidade econômica e garantir que benefícios de eficiência retornem parcialmente aos consumidores, mantendo um sistema equilibrado e justo para todos os envolvidos."/>
  </r>
  <r>
    <m/>
    <x v="12"/>
    <s v="consumidor. Eventuais extensões de vida útil física devem ser tratadas por meio de projetos de revitalização ou reforço, classificados como novos investimentos. Conclusão: A proposta apresentada pelo Transportador desvirtua o modelo regulatório vigente, rompe com a previsibilidade que norteia a regulação da ANP e cria ônus indevido aos consumidores. Reforçamos que a modicidade tarifária deve ser perseguida pela eficiência operacional, adequada remuneração dos investimentos efetivamente necessários e prudentes à expansão racional da malha, e não por meio de alterações ad hoc em regras consolidadas de depreciação ou por criação de remunerações adicionais sem contrapartida de CAPEX justificado. Dessa forma, a SCGÁS manifesta-se contrária Ao alongamento do prazo de depreciação dos ativos existentes. A proposta apresentada pela TBG sugere que a Conta Regulatória passe a considerar, adicionalmente à diferença entre Receita Máxima Permitida e receita auferida, também as diferenças observadas entre: as estimativas de Custos de Operação e Manutenção (O&amp;M) e Despesas Gerais e Administrativas (DG&amp;A) aprovadas pela ANP e os custos efetivamente incorridos pelo Transportador;_x0009_os investimentos em manutenção aprovados pela ANP e os efetivamente realizados, no que tange à parcela depreciada no período. Contudo, é importante ressaltar que a Resolução ANP nº 15/2014 não confere tal previsão. Entende-se que a Conta Regulatória ainda não está regulamentada, mas por definição é um mecanismo destinado exclusivamente à equalização entre a Receita Máxima Permitida e a receita efetivamente auferida no período regulatório. O modelo regulatório vigente é claramente ex-ante, em que: a ANP aprova parâmetros de custos eficientes para compor a Receita Máxima Permitida; o transportador assume o risco de eficiência operacional, mantendo eventuais ganhos de produtividade ou arcando com eventuais ineficiências. Assim, a proposta da TBG de ampliar o escopo da Conta Regulatória para abarcar diferenças entre custos estimados e custos realizados representa uma inovação regulatória aparentemente não prevista na Resolução nº 15/2014._x000a_ _x000a__x000a__x000a_"/>
    <s v="regulatório deve incentivar produtividade, sustentabilidade econômica e garantir que benefícios de eficiência retornem parcialmente aos consumidores, mantendo um sistema equilibrado e justo para todos os envolvidos."/>
  </r>
  <r>
    <m/>
    <x v="12"/>
    <s v="Permitida; o transportador assume o risco de eficiência operacional, mantendo eventuais ganhos de produtividade ou arcando com eventuais ineficiências. Assim, a proposta da TBG de ampliar o escopo da Conta Regulatória para abarcar diferenças entre custos estimados e custos realizados representa uma inovação regulatória aparentemente não prevista na Resolução nº 15/2014."/>
    <m/>
  </r>
  <r>
    <s v="Zenergas Consultoria Empresarial em Energia e Regulação Ltda"/>
    <x v="14"/>
    <s v="Sugerimos reorganizar as Consultas Públicas em andamento na ANP, suspendendo temporariamente a Consulta Pública nº 08/2025 até que a revisão da RANP nº 15/2014 (tema da CP nº 05/2025) seja concluída e uma Consulta Pública Prévia seja realizada, conforme o artigo 45 do Regimento Interno da Agência. O processo de revisão tarifária deve seguir uma ordem lógica e transparente, garantindo a manifestação prévia da Procuradoria-Geral Federal (PGF/AGU). As propostas das transportadoras abordam várias questões que não estão previstas na RANP nº 15/2014, e, portanto, carecem de respaldo regulatório. Alterações que venham a ser feitas na RANP nº 15/2014 não devem ser aplicadas ao processo de revisão tarifária atual, pois ainda não estão vigentes ou em discussão na CP nº 08/2025 e portanto não tem legitimidade._x000a__x000a_No entanto, caso isso não seja acatado, será indispensável abrir uma nova etapa da Consulta Pública nº 08/2025, baseada em avaliações técnicas conduzidas pela própria ANP, e não apenas nas propostas das transportadoras, assegurando imparcialidade, consistência técnica e legitimidade no processo regulatório._x000a_"/>
    <s v="A ANP conduz de forma concomitante diversas Consultas Públicas sobre temas diretamente interdependentes — notadamente a CP nº 05/2025, que trata da revisão da RANP nº 15/2014 e dos critérios de cálculo das tarifas de transporte, e a CP nº 08/2025, que discute as propostas tarifárias e de valoração da Base Regulatória de Ativos (BRA) baseadas justamente na norma em revisão. Essa simultaneidade de processos gera risco de contradição normativa e compromete a consistência técnica, a previsibilidade e a segurança jurídica do setor, em afronta aos princípios da legalidade, eficiência e transparência previstos no art. 37 da Constituição Federal. A ANP se absteve de se posicionar em relação às propostas das transportadoras e dessa forma a Consulta Pública não teve qualquer filtro regulatório e os agentes interessados se depararam com documentação diretamente produzida pelas próprias interessadas reguladas. Esse formato é típico das Consultas Públicas Prévias e não das Consultas definitivas. Nos termos do art. 45, incisos II e III, do Regimento Interno da ANP, a natureza e o impacto das matérias exigem a realização de Consulta Pública Prévia, etapa destinada a colher subsídios sobre a necessidade e o alcance da ação regulatória antes da submissão de propostas consolidadas. A ausência dessa fase fragiliza a legitimidade do processo, restringe a participação social e confere protagonismo indevido aos transportadores, que elaboraram as próprias propostas tarifárias e de BRA, atuando simultaneamente como proponentes e beneficiários diretos. Além disso, conforme o art. 99 do Regimento Interno, é imprescindível a manifestação da Procuradoria-Geral Federal (PGF/AGU) quanto aos aspectos formais e jurídicos do procedimento, dada a natureza regulatória das tarifas e seus efeitos econômicos sobre os usuários. A ausência desse controle jurídico prévio amplia o risco de nulidades e judicialização. Diante disso, impõe-se que a ANP reorganize as consultas atualmente em curso, suspendendo a CP nº 08/2025 até a conclusão da revisão da RANP nº 15/2014 e promovendo nova consulta pública definitiva — precedida da devida consulta prévia e com parecer jurídico da PGF — conforme as boas práticas de governança regulatória previstas na Resolução CNPE nº 03/2022. Tal medida reforçará a transparência, a previsibilidade e a legitimidade do processo decisório da Agência, em benefício da estabilidade regulatória e do equilíbrio econômico do setor. Contudo, caso assim não entenda, será imprescindível a abertura de nova etapa da Consulta Pública nº 08/2025, fundamentada em avaliações técnicas elaboradas pela própria ANP, e não apenas nas propostas submetidas pelas transportadoras, de modo a garantir a imparcialidade, a consistência técnica e a legitimidade do processo regulatório_x0009_"/>
  </r>
  <r>
    <m/>
    <x v="12"/>
    <m/>
    <s v="os usuários. A ausência desse controle jurídico prévio amplia o risco de nulidades e judicialização. Diante disso, impõe-se que a ANP reorganize as consultas atualmente em curso, suspendendo a CP nº 08/2025 até a conclusão da revisão da RANP nº 15/2014 e promovendo nova consulta pública definitiva — precedida da devida consulta prévia e com parecer jurídico da PGF — conforme as boas práticas de governança regulatória previstas na Resolução CNPE nº 03/2022. Tal medida reforçará a transparência, a previsibilidade e a legitimidade do processo decisório da Agência, em benefício da estabilidade regulatória e do equilíbrio econômico do setor. Contudo, caso assim não entenda, será imprescindível a abertura de nova etapa da Consulta Pública nº 08/2025, fundamentada em avaliações técnicas elaboradas pela própria ANP, e não apenas nas propostas submetidas pelas transportadoras, de modo a garantir a imparcialidade, a consistência técnica e a legitimidade do processo regulatório_x0009_"/>
  </r>
  <r>
    <s v="ABiogás - Associação Brasileira do Biogás"/>
    <x v="14"/>
    <s v="A Associação Brasileira do Biogás (ABiogás), que congrega cerca de 150 (cento e cinquenta) empresas integrantes da cadeia de valor do biogás e biometano, tem como principal objetivo trabalhar em prol da inserção, consolidação e sustentabilidade desse recurso estratégico na matriz energética brasileira. Nesse sentido, a ABiogás vem respeitosamente apresentar suas contribuições à Consulta Pública nº 08/2025 que trata de Propostas Tarifárias e Propostas de Valoração da Base Regulatória de Ativos (BRA) para o Ciclo Tarifário 2026-2030.  _x000a__x000a_A ABiogás entende que a transparência e a previsibilidade no cálculo da Base Regulatória de Ativos (BRA) são fundamentais para o equilíbrio do setor de transporte dutoviário de gás natural/biometano. Cabe destacar que o período do ciclo tarifário é exatamente o período de grande parte de desenvolvimento do setor de biometano, sendo fundamental que a definição dos investimentos, nesse elo da cadeia, esteja alinhada com as estratégias dos produtores de biometano. _x000a__x000a_Nesse contexto, é essencial que os investimentos destinados à conexão de novos supridores de biometano sejam devidamente reconhecidos. Isso porque, a produção descentralizada de biometano representa não apenas uma alternativa renovável de suprimento, mas também um elemento que pode reforçar a estabilidade e a flexibilidade do Linepack, e também servir para fornecimento de GUS (Gás de Uso do Sistema) e ajudar a desenvolver o mercado secundário, ampliando a segurança do sistema dutoviário de transporte. _x000a__x000a_Outro ponto importante a ser considerado diz respeito à estrutura tarifária. Para que a entrada de novos supridores não seja desincentivada, é necessário adotar metodologias que não penalizem produtores descentralizados. Além disso, a criação de uma tarifa diferenciada para o biometano pode representar um estímulo importante para o desenvolvimento de um novo mercado, sem qualquer impacto negativo para os demais carregadores, já que se trata de demanda incremental capaz de diluir custos e promover maior competitividade no sistema. Hoje já enxergamos que existem demandas apenas para o gás renovável e que volume tende a crescer nos próximos anos, tanto para o setor de transporte (modal rodoviário) como no setor industrial que enxerga no biometano uma boa opção para descarbonizar suas operações. _x000a__x000a_As projeções de investimentos também devem contemplar a expansão da infraestrutura de conexão de plantas de biometano. Ao contrário da percepção de que esses investimentos poderiam onerar a tarifa, é preciso reconhecer que eles trazem benefícios sistêmicos, pois aumentam o volume transportado e, em consequência, reduzem o custo médio da atividade de transporte no médio e longo prazo. _x000a__x000a_Por fim, o biometano pode trazer o benefício de estabilidade as tarifas de gás natural (molécula) uma vez que são utilizados exclusivamente indexadores nacionais, que reflitam a realidade da economia brasileira e garantam previsibilidade regulatória. Assim sendo, o uso de parâmetros internacionais, como o gás natural e o GNL, que utilizam como referências vinculadas ao petróleo ou ao gás natural no mercado externo, não é compatível com a realidade do biometano.  _x000a__x000a_Tendo em vista que se trata de uma molécula com produção descentralizada, interiorizada e marcada, em alguns casos, por sazonalidades, exige estabilidade de regras para viabilizar investimentos e dar segurança a produtores e consumidores.  _x000a__x000a_Dessa forma, a ABiogás reforça que a regulação tarifária do transporte deve ser compreendida como um instrumento não apenas de equilíbrio económico-financeiro das transportadoras, mas também de desenvolvimento de um mercado mais competitivo, renovável e alinhado às metas nacionais de descarbonização. A inserção do biometano constitui, portanto, uma oportunidade para ampliar a segurança energética, diversificar a oferta e garantir modicidade tarifária em benefício de toda a sociedade. _x000a__x000a_A ABiogás permanece à disposição para colaborar no aprimoramento desse processo. "/>
    <m/>
  </r>
  <r>
    <m/>
    <x v="12"/>
    <s v="tarifária. Para que a entrada de novos supridores não seja desincentivada, é necessário adotar metodologias que não penalizem produtores descentralizados. Além disso, a criação de uma tarifa diferenciada para o biometano pode representar um estímulo importante para o desenvolvimento de um novo mercado, sem qualquer impacto negativo para os demais carregadores, já que se trata de demanda incremental capaz de diluir custos e promover maior competitividade no sistema. Hoje já enxergamos que existem demandas apenas para o gás renovável e que volume tende a crescer nos próximos anos, tanto para o setor de transporte (modal rodoviário) como no setor industrial que enxerga no biometano uma boa opção para descarbonizar suas operações. _x000a__x000a_As projeções de investimentos também devem contemplar a expansão da infraestrutura de conexão de plantas de biometano. Ao contrário da percepção de que esses investimentos poderiam onerar a tarifa, é preciso reconhecer que eles trazem benefícios sistêmicos, pois aumentam o volume transportado e, em consequência, reduzem o custo médio da atividade de transporte no médio e longo prazo. _x000a__x000a_Por fim, o biometano pode trazer o benefício de estabilidade as tarifas de gás natural (molécula) uma vez que são utilizados exclusivamente indexadores nacionais, que reflitam a realidade da economia brasileira e garantam previsibilidade regulatória. Assim sendo, o uso de parâmetros internacionais, como o gás natural e o GNL, que utilizam como referências vinculadas ao petróleo ou ao gás natural no mercado externo, não é compatível com a realidade do biometano.  _x000a__x000a_Tendo em vista que se trata de uma molécula com produção descentralizada, interiorizada e marcada, em alguns casos, por sazonalidades, exige estabilidade de regras para viabilizar investimentos e dar segurança a produtores e consumidores.  _x000a__x000a_Dessa forma, a ABiogás reforça que a regulação tarifária do transporte deve ser compreendida como um instrumento não apenas de equilíbrio económico-financeiro das transportadoras, mas também de desenvolvimento de um mercado mais competitivo, renovável e alinhado às metas nacionais de descarbonização. A inserção do biometano constitui, portanto, uma oportunidade para ampliar a segurança energética, diversificar a oferta e garantir modicidade tarifária em benefício de toda a sociedade. _x000a__x000a_A ABiogás permanece à disposição para colaborar no aprimoramento desse processo. "/>
    <m/>
  </r>
  <r>
    <m/>
    <x v="12"/>
    <s v="Tendo em vista que se trata de uma molécula com produção descentralizada, interiorizada e marcada, em alguns casos, por sazonalidades, exige estabilidade de regras para viabilizar investimentos e dar segurança a produtores e consumidores.  _x000a__x000a_Dessa forma, a ABiogás reforça que a regulação tarifária do transporte deve ser compreendida como um instrumento não apenas de equilíbrio económico-financeiro das transportadoras, mas também de desenvolvimento de um mercado mais competitivo, renovável e alinhado às metas nacionais de descarbonização. A inserção do biometano constitui, portanto, uma oportunidade para ampliar a segurança energética, diversificar a oferta e garantir modicidade tarifária em benefício de toda a sociedade. _x000a__x000a_A ABiogás permanece à disposição para colaborar no aprimoramento desse processo. _x000a_Tendo em vista que se trata de uma molécula com produção descentralizada, interiorizada e marcada, em alguns casos, por sazonalidades, exige estabilidade de regras para viabilizar investimentos e dar segurança a produtores e consumidores.  _x000a__x000a_Dessa forma, a ABiogás reforça que a regulação tarifária do transporte deve ser compreendida como um instrumento não apenas de equilíbrio económico-financeiro das transportadoras, mas também de desenvolvimento de um mercado mais competitivo, renovável e alinhado às metas nacionais de descarbonização. A inserção do biometano constitui, portanto, uma oportunidade para ampliar a segurança energética, diversificar a oferta e garantir modicidade tarifária em benefício de toda a sociedade. _x000a__x000a_A ABiogás permanece à disposição para colaborar no aprimoramento desse processo. "/>
    <m/>
  </r>
  <r>
    <m/>
    <x v="12"/>
    <s v="segurança energética, diversificar a oferta e garantir modicidade tarifária em benefício de toda a sociedade. _x000a__x000a_A ABiogás permanece à disposição para colaborar no aprimoramento desse processo. "/>
    <m/>
  </r>
  <r>
    <s v="Companhia de Gás do Espirito Santo - ES Gás"/>
    <x v="14"/>
    <s v="Comentário 01: _x000a_Solicita-se a inclusão de investimentos destinados à implantação, na malha de transporte, dos Pontos de Entrega (PEs) localizados em Aracruz e em Serra, no Espírito Santo. Esses projetos estão alinhados ao programa estadual ESMais+Gás e têm como propósito ampliar a infraestrutura de gás canalizado no estado. Cabe destacar que os investimentos relacionados à infraestrutura da distribuidora já estão em execução, uma vez que foram aprovados na Revisão Tarifária Ordinária finalizada em 2025. A aprovação desses projetos no âmbito estadual reforça a viabilidade e prioridade dos projetos para o Espírito Santo. _x000a__x000a_Em maior detalhe, o projeto PE Aracruz interliga o gasoduto Cacimbas–Vitória à malha de distribuição de Aracruz, permitindo aumentar a capacidade de distribuição no município. Trata-se de uma iniciativa estratégica para a diversificação da matriz energética do Espírito Santo. Situado em uma região industrial em expansão, o projeto tem o potencial de atender de forma imediata a 11 indústrias de segmentos como celulose, química, petróleo e gás, metalmecânico, 03 empresas do setor naval e logístico-portuário, a ramais ferroviários e à Zona de Processamento de Exportação (ZPE). O projeto é necessário para assegurar a confiabilidade do suprimento, apoiar o desenvolvimento industrial e promover a expansão ordenada do mercado de gás canalizado._x000a__x000a_O projeto PE Serra tem como principal objetivo o de implantação do Ponto de Entrega em área pública, aprimorando sua operação considerando que atualmente está situado na área particular de um usuário. A iniciativa busca aprimorar a segurança e a eficiência operacional do sistema por meio da adequação da odorização, da separação física das instalações conforme suas atribuições normativas e do aprimoramento do controle de pressão. Além disso, o projeto contribui para elevar a confiabilidade no fornecimento, otimizar a gestão do portfólio de gás e apoiar a expansão industrial prevista para a região._x000a__x000a_Comentário 02:_x000a__x000a_A Resolução ANP nº 15/2014 estabelece os princípios da regulação tarifária do transporte de gás natural, com foco na eficiência e na expansão do mercado. Nesse contexto, a adoção de uma tarifa integrada representa um avanço importante para simplificar o acesso ao sistema, aumentar a competitividade e alinhar a regulação às diretrizes da Nova Lei do Gás._x000a_Com uma tarifa integrada, os agentes ganham previsibilidade e facilidade na contratação, o que amplia o acesso a diferentes fontes de suprimento, melhora as condições comerciais e aumenta a liquidez do mercado. Isso fortalece a lógica de rede, estimula o desenvolvimento de novas regiões — especialmente fora dos grandes centros — e torna o setor mais atrativo para novos investimentos._x000a_Mais do que uma medida técnica, trata-se de uma ação que impulsiona o crescimento do mercado e contribui para a interiorização do gás natural no país._x000a_"/>
    <m/>
  </r>
  <r>
    <m/>
    <x v="12"/>
    <s v="usuário. A iniciativa busca aprimorar a segurança e a eficiência operacional do sistema por meio da adequação da odorização, da separação física das instalações conforme suas atribuições normativas e do aprimoramento do controle de pressão. Além disso, o projeto contribui para elevar a confiabilidade no fornecimento, otimizar a gestão do portfólio de gás e apoiar a expansão industrial prevista para a região._x000a__x000a_Comentário 02:_x000a__x000a_A Resolução ANP nº 15/2014 estabelece os princípios da regulação tarifária do transporte de gás natural, com foco na eficiência e na expansão do mercado. Nesse contexto, a adoção de uma tarifa integrada representa um avanço importante para simplificar o acesso ao sistema, aumentar a competitividade e alinhar a regulação às diretrizes da Nova Lei do Gás._x000a_Com uma tarifa integrada, os agentes ganham previsibilidade e facilidade na contratação, o que amplia o acesso a diferentes fontes de suprimento, melhora as condições comerciais e aumenta a liquidez do mercado. Isso fortalece a lógica de rede, estimula o desenvolvimento de novas regiões — especialmente fora dos grandes centros — e torna o setor mais atrativo para novos investimentos._x000a_Mais do que uma medida técnica, trata-se de uma ação que impulsiona o crescimento do mercado e contribui para a interiorização do gás natural no país._x000a_"/>
    <m/>
  </r>
  <r>
    <s v="Associação Brasileira dos Produtores Independentes de Energia Elétrica - Apine"/>
    <x v="14"/>
    <s v="Contribuições da Apine para a Consulta Pública ANP nº 008/2025_x000a__x000a_A Associação Brasileira dos Produtores Independentes de Energia Elétrica – Apine apresenta suas considerações à Consulta Pública nº 08/2025, que busca obter subsídios às Propostas Tarifárias e Propostas de Valoração da Base Regulatória de Ativos (BRA) para o Ciclo Tarifário 2026-2030 em discussão na Agência Nacional do Petróleo, Gás Natural e Biocombustíveis (ANP)._x000a_Desde 2021, o setor de gás natural vem se reestruturando com a promulgação da Nova Lei do Gás e a celebração dos dois Termos de Compromisso de Cessação (TCCs) firmados entre a Petrobras e Conselho Administrativo de Defesa Econômica (CADE). Este novo ambiente propiciou a entrada de novas empresas no setor: o número de carregadores já alcança mais de 35 em 2025 e a migração de clientes ao mercado livre não para de crescer._x000a_Do lado da demanda, parte relevante do gás natural é alocada para geração termoelétrica, cujo perfil de geração vem sendo alterado desde 2021. De uma geração estável e continua (“base-load”) para uma necessidade em determinadas horas do dia (“peak-shaving”) - com o aumento exponencial da geração renovável eólica e solar, além do crescimento exponencial da Mini e Microgeração Distribuída (MMGD), flexibilidade e rápida despachabilidade passam a ser atributos essenciais para o Sistema Interligado Nacional (SIN).  _x000a_Neste contexto, ao avaliar a proposta tarifária de algumas transportadoras, percebe-se que os valores propostos consideram cenários com a recontratação de usinas termoelétricas a gás natural conectadas na malha de gasodutos e sem esta recontratação. _x000a_Esta questão é o aspecto central da contribuição da Apine à CP008/2025, uma vez que está diretamente conectada à temática do Leilão de Reserva de Capacidade em Forma de Potência (LRCAP) 2026, ainda em discussão no Ministério de Minas e Energia (MME)._x000a_A estruturação do LRCAP terá um impacto significativo no mercado de gás natural, uma vez parte da capacidade da malha de gasodutos de transporte está contratada por usinas termelétricas cujos contratos de compra e venda de energia já venceram ou vencerão nos próximos anos, antes de 2030. Desta forma, uma eventual não recontratação, dessas usinas termelétricas pode aumentar significativamente as tarifas das transportadoras, impactando o mercado de gás natural como um todo. _x000a_Por outro lado, em um momento de diversos incentivos para aumentar a oferta de gás natural ao mercado interno a contratação da malha de transporte para uma operação de modo contínuo poderá acarretar em ociosidade na malha de gasodutos e, de maneira artificial, inibir a entrada de novos carregadores. _x000a_Desta forma, a Apine acredita ser crucial que as transportadoras se comprometam a desenvolver um produto tarifário específico para atender às necessidades do despacho de potência, em um viés de tarifa binômia com a segregação da tarifa em um componente fixo, para garantir a reserva da capacidade da malha de gasoduto, e um variável, incidente nos volumes efetivamente transportados quando houver geração da usina. _x000a_Vale destacar que o componente fixo deve ser estabelecido de forma a não inviabilizar a participação das usinas no Leilão por falta de economicidade e, ao mesmo tempo, contribuir no rateio dos custos fixos da infraestrutura de transporte._x000a_Sendo assim, a Apine acredita ser primordial a discussão e definição do produto tarifário térmico para, em um segundo momento, aprofundar as discussões sobre a revisão tarifária e definição da Base Regulatória de Ativos (BRA) das Transportadoras. _x000a_Sendo assim, a Associação solicita a abertura de uma segunda fase da CP005/2025, no âmbito da atualização da Resolução ANP nº 15/2014, para tratamento e definição do produto térmico e se coloca à disposição para contribuir tecnicamente com a ANP no detalhamento desses pontos, reafirmando seu compromisso com a harmonização regulatória do setor de gás natural e elétrico. _x000a__x000a_"/>
    <m/>
  </r>
  <r>
    <m/>
    <x v="12"/>
    <s v="Esta questão é o aspecto central da contribuição da Apine à CP008/2025, uma vez que está diretamente conectada à temática do Leilão de Reserva de Capacidade em Forma de Potência (LRCAP) 2026, ainda em discussão no Ministério de Minas e Energia (MME)._x000a_A estruturação do LRCAP terá um impacto significativo no mercado de gás natural, uma vez parte da capacidade da malha de gasodutos de transporte está contratada por usinas termelétricas cujos contratos de compra e venda de energia já venceram ou vencerão nos próximos anos, antes de 2030. Desta forma, uma eventual não recontratação, dessas usinas termelétricas pode aumentar significativamente as tarifas das transportadoras, impactando o mercado de gás natural como um todo. _x000a_Por outro lado, em um momento de diversos incentivos para aumentar a oferta de gás natural ao mercado interno a contratação da malha de transporte para uma operação de modo contínuo poderá acarretar em ociosidade na malha de gasodutos e, de maneira artificial, inibir a entrada de novos carregadores. _x000a_Desta forma, a Apine acredita ser crucial que as transportadoras se comprometam a desenvolver um produto tarifário específico para atender às necessidades do despacho de potência, em um viés de tarifa binômia com a segregação da tarifa em um componente fixo, para garantir a reserva da capacidade da malha de gasoduto, e um variável, incidente nos volumes efetivamente transportados quando houver geração da usina. _x000a_Vale destacar que o componente fixo deve ser estabelecido de forma a não inviabilizar a participação das usinas no Leilão por falta de economicidade e, ao mesmo tempo, contribuir no rateio dos custos fixos da infraestrutura de transporte._x000a_Sendo assim, a Apine acredita ser primordial a discussão e definição do produto tarifário térmico para, em um segundo momento, aprofundar as discussões sobre a revisão tarifária e definição da Base Regulatória de Ativos (BRA) das Transportadoras. _x000a_Sendo assim, a Associação solicita a abertura de uma segunda fase da CP005/2025, no âmbito da atualização da Resolução ANP nº 15/2014, para tratamento e definição do produto térmico e se coloca à disposição para contribuir tecnicamente com a ANP no detalhamento desses pontos, reafirmando seu compromisso com a harmonização regulatória do setor de gás natural e elétrico. _x000a__x000a_"/>
    <m/>
  </r>
  <r>
    <m/>
    <x v="12"/>
    <s v="Sendo assim, a Apine acredita ser primordial a discussão e definição do produto tarifário térmico para, em um segundo momento, aprofundar as discussões sobre a revisão tarifária e definição da Base Regulatória de Ativos (BRA) das Transportadoras. _x000a_Sendo assim, a Associação solicita a abertura de uma segunda fase da CP005/2025, no âmbito da atualização da Resolução ANP nº 15/2014, para tratamento e definição do produto térmico e se coloca à disposição para contribuir tecnicamente com a ANP no detalhamento desses pontos, reafirmando seu compromisso com a harmonização regulatória do setor de gás natural e elétrico. _x000a__x000a_"/>
    <m/>
  </r>
  <r>
    <s v="Liliana de Almeida Ferreira da Silva Marçal"/>
    <x v="14"/>
    <s v="Contribuição 1: É necessária a reorganização das consultas públicas atualmente em curso perante a ANP._x000a__x000a_Contribuição 2: É necessária realização de Consulta Pública Prévia, nos termos do art. 45 da Regimento Interno da Agência Nacional do Petróleo, Gás Natural e Biocombustíveis - ANP._x000a__x000a_Contribuição 3: A atuação dos transportadores deve ser mais bem analisada. _x000a__x000a_Contribuição 4: É necessária a manifestação da Procuradoria-Geral Federal (PGF/AGU) para o acompanhamento dos aspectos formais referente ao procedimento envolvendo Propostas Tarifárias e Propostas de Valoração da Base Regulatória de Ativos (BRA) para o Ciclo Tarifário 2026-2030. "/>
    <s v="Jus.1:Conforme o sítio eletrônico oficial da ANP,encontram-se em andamento várias consultas públicas que versam sobre diferentes aspectos relacionados ao transporte de gás natural.Todos esses aspectos apresentam pontos comuns que devem ser regulamentados homogeneamente,sob pena de se editarem normas contraditórias e incompatíveis entre si.Assim,impõe-se a suspensão da presente CP,diante da tramitação simultânea de outras consultas com objetos correlatos.Cite-se a CP05/2025,em tramitação concomitante com a presente,que visa colher subsídios para a definição dos critérios a serem utilizados no cálculo das tarifas de transporte de gás natural e do procedimento para aprovação de tarifas propostas pelos transportadores,objetivando a atualização da Resolução ANP15/2014.As propostas tarifárias dos transportadores foram apresentados com base na RANP15/2014,que é objeto de revisão pela ANP.O procedimento legal a ser adotado exige que seja finalizada a revisão daquela RANP para que as propostas dos transportadores já atendam os novos critérios a serem definidos na CP05/2025.Essa sobreposição de objetos evidencia contradição normativa,pois,ao mesmo tempo em que se analisam propostas de tarifas apresentadas com base na norma vigente,discute-se,em procedimento paralelo,a modificação da própria norma que serve de fundamento para tais propostas tarifárias.O atropelo procedimental imposto pela ANP com a tramitação concomitante de várias consultas que tratam de temas interligados compromete a legalidade,segurança jurídica e lisura dos escrutínios públicos,violando os princípios do art. 37 da CF.Jus.2:Nos termos do art. 45, inc. II e III, do Reg. Interno da ANP, a Consulta Prévia se aplica: para obter subsídios dos interessados quanto à necessidade de alteração de um ato normativo vigente e para obter subsídios dos interessados quanto à necessidade de adotar uma ação regulatória,normativa ou não,em relação a um potencial problema regulatório.No caso,a CP08/2025 tem por objeto a discussão de propostas tarifárias e dos critérios de valoração da BRA, matérias que produzem impactos significativos sobre o ambiente regulatório vigente.Tais medidas enquadram-se diretamente nas hipóteses previstas nos inc. II e III do art. 45 do Reg. Interno da ANP, que exigem a realização de Consulta Prévia.Isto porque,as propostas de revisão tarifária apresentadas pelos transportadores devem receber subsídios dos interessados,que serão apreciados pela ANP que poderá sugerir a revisão das propostas no “Relatório de Consulta Prévia”, a ser submetido à Diretoria Colegiada.As propostas revisadas ou referendadas pela ANP são o objeto de Consulta Pública.A ausência desse procedimento fragiliza a legitimidade do processo de elaboração normativa,na medida em que a participação social se restringe à análise de documentos já consolidados.Tal lacuna compromete a efetividade da CP,em afronta ao art. 33 do Reg. Interno da ANP.Cita-se a Consulta Prévia1/2025, que subsidiou a elaboração do Relatório de Análise do Impacto Regulatório(SEInº5094448).Jus.3:Há necessidade de realização da Consulta Prévia diante da estrutura da CP08/2025,que confere protagonismo aos transportadores,que assumem papel duplo,atuando como interessados diretos e formuladores das propostas,comprometendo a imparcialidade.Jus.4:No Parecer 250/2022/PGF consignou-se que não haveria necessidade de sua manifestação,uma vez que tais aspectos seriam de natureza eminentemente técnica,alheios à esfera de atribuições da Procuradoria.Tal entendimento merece reparo diante do disposto no art. 99 do Reg. Interno da ANP,que atribui à PGF a função de assessorar a Diretoria Colegiada e órgãos,inclusive mediante exame prévio de atos normativos.Sustentar que a matéria seria meramente técnica significa reduzir indevidamente a função da AGU.A ausência de parecer jurídico prévio compromete a validade formal do procedimento.Ainda que a CP08/2025 trate de propostas tarifárias,não é questão apenas técnica,mas regulatória e com impactos"/>
  </r>
  <r>
    <m/>
    <x v="12"/>
    <m/>
    <s v="de alteração de um ato normativo vigente e para obter subsídios dos interessados quanto à necessidade de adotar uma ação regulatória,normativa ou não,em relação a um potencial problema regulatório.No caso,a CP08/2025 tem por objeto a discussão de propostas tarifárias e dos critérios de valoração da BRA, matérias que produzem impactos significativos sobre o ambiente regulatório vigente.Tais medidas enquadram-se diretamente nas hipóteses previstas nos inc. II e III do art. 45 do Reg. Interno da ANP, que exigem a realização de Consulta Prévia.Isto porque,as propostas de revisão tarifária apresentadas pelos transportadores devem receber subsídios dos interessados,que serão apreciados pela ANP que poderá sugerir a revisão das propostas no “Relatório de Consulta Prévia”, a ser submetido à Diretoria Colegiada.As propostas revisadas ou referendadas pela ANP são o objeto de Consulta Pública.A ausência desse procedimento fragiliza a legitimidade do processo de elaboração normativa,na medida em que a participação social se restringe à análise de documentos já consolidados.Tal lacuna compromete a efetividade da CP,em afronta ao art. 33 do Reg. Interno da ANP.Cita-se a Consulta Prévia1/2025, que subsidiou a elaboração do Relatório de Análise do Impacto Regulatório(SEInº5094448).Jus.3:Há necessidade de realização da Consulta Prévia diante da estrutura da CP08/2025,que confere protagonismo aos transportadores,que assumem papel duplo,atuando como interessados diretos e formuladores das propostas,comprometendo a imparcialidade.Jus.4:No Parecer 250/2022/PGF consignou-se que não haveria necessidade de sua manifestação,uma vez que tais aspectos seriam de natureza eminentemente técnica,alheios à esfera de atribuições da Procuradoria.Tal entendimento merece reparo diante do disposto no art. 99 do Reg. Interno da ANP,que atribui à PGF a função de assessorar a Diretoria Colegiada e órgãos,inclusive mediante exame prévio de atos normativos.Sustentar que a matéria seria meramente técnica significa reduzir indevidamente a função da AGU.A ausência de parecer jurídico prévio compromete a validade formal do procedimento.Ainda que a CP08/2025 trate de propostas tarifárias,não é questão apenas técnica,mas regulatória e com impactos"/>
  </r>
  <r>
    <m/>
    <x v="12"/>
    <m/>
    <s v="Procuradoria.Tal entendimento merece reparo diante do disposto no art. 99 do Reg. Interno da ANP,que atribui à PGF a função de assessorar a Diretoria Colegiada e órgãos,inclusive mediante exame prévio de atos normativos.Sustentar que a matéria seria meramente técnica significa reduzir indevidamente a função da AGU.A ausência de parecer jurídico prévio compromete a validade formal do procedimento.Ainda que a CP08/2025 trate de propostas tarifárias,não é questão apenas técnica,mas regulatória e com impactos"/>
  </r>
  <r>
    <s v="ABIVIDRO - Associação Brasileira das Indústrias de Vidro"/>
    <x v="14"/>
    <s v="São Paulo, 08 de outubro de 2025_x000a_À_x000a_AGÊNCIA NACIONAL DO PETRÓLEO, GÁS NATURAL E BIOCOMBUSTÍVEIS - ANP_x000a_Att.: Dra. Patricia Huguenin Baran - Superintendência de Infraestrutura e Movimentação - SIM _x000a__x000a_Assunto: Contribuições da ABIVIDRO à Consulta Pública nº 08/2025_x000a__x000a_Prezados(as) Senhores(as),_x000a_A Associação Brasileira das Indústrias de Vidro (ABIVIDRO), em representação dos interesses do setor vidreiro, vem apresentar suas contribuições à Consulta Pública nº 08/2025, relativa à revisão tarifária das transportadoras de gás natural, destacando preocupações críticas quanto ao processo e aos impactos econômicos sobre a indústria._x000a_Inicialmente, cabe registrar que o processo apresentado apresenta elevada complexidade, com grande volume de documentos e prazos exíguos para análise. A simultaneidade de consultas sobre temas correlatos, como metodologia tarifária, Plano Coordenado e Leilão de Reserva de Capacidade, torna desafiadora a formulação de contribuições consistentes, podendo comprometer a qualidade do resultado final. Diante disso, a ABIVIDRO entende ser justificável a postergação do prazo de consulta, garantindo tempo adequado para análise detalhada e participação efetiva dos agentes._x000a_Além disso, observa-se incerteza quanto ao rito regulatório adotado. A simples disponibilização de informações e cálculos apresentados pelas transportadoras, sem prévia análise e sistematização pela ANP, levanta dúvidas sobre a oportunidade de debate antes da decisão final. A ausência de audiência pública ou mecanismo estruturado de participação limita a transparência e a igualdade de condições entre transportadoras e usuários, prejudicando a previsibilidade e a accountability do processo regulatório._x000a_O setor também manifesta preocupação com a metodologia proposta pelas transportadoras. A opção pelo critério contábil de depreciação, sem considerar adequadamente a amortização já realizada nos ativos legados, abre margem para duplicidade de remuneração e propostas tarifárias elevadas. Essa situação pode resultar em aumentos significativos no preço do gás, impactando negativamente a competitividade da indústria vidreira e de outros setores intensivos em energia. Adicionalmente, os investimentos previstos na proposta tarifária carecem de detalhamento suficiente para comprovar sua necessidade e eficiência, especialmente considerando a retração observada na contratação de capacidade._x000a_A taxa de remuneração do capital proposta pelas transportadoras também se mostra elevada, destoando de referências de setores regulados com riscos comparáveis, como energia elétrica e distribuição de gás, e transmite sinais inadequados ao mercado, em potencial conflito com o princípio da modicidade tarifária._x000a_Diante desse cenário, a ABIVIDRO reforça que é fundamental que a ANP conduza a revisão tarifária de maneira transparente e rigorosa, considerando apenas investimentos comprovadamente necessários e eficientes, respeitando a depreciação já realizada e evitando aumentos indevidos nas tarifas. A correta definição da BRA, do WACC e dos demais parâmetros regulatórios é essencial para preservar a competitividade do gás natural como insumo estratégico e garantir previsibilidade e estabilidade para os usuários, em especial a indústria vidreira._x000a_"/>
    <s v="Em resumo, destacamos que: 1._x0009_Base Regulatória de Ativos (BRA): A consideração de ativos legados deve levar em conta a depreciação já realizada, evitando dupla remuneração e sobreavaliarão patrimonial. Novos investimentos devem ser incorporados apenas após comissionamento, com base na vida útil regulatória aplicável, garantindo alinhamento entre uso e remuneração e previsibilidade tarifária.  A ABIVIDRO, considera indispensável a correta valoração dos ativos pela ANP, por meio de metodologia adequada que considere os valores efetivamente depreciados, devendo-se realizar auditoria sobre os ativos, objetivando a confirmação das instalações físicas com o que é mencionado nos respectivos balanços, o que não foi feito até o momento.  2._x0009_Custo Médio Ponderado de Capital (WACC): A taxa de remuneração deve refletir o risco efetivo das atividades de transporte, que, operando em regime de Revenue Cap, apresentam baixo risco de demanda. Uma remuneração excessiva impactaria diretamente o custo do gás, prejudicando a competitividade do setor industrial. 3._x0009_Estrutura de Recuperação da RMP (split entre pontos de entrada e saída): A alocação deve considerar a causalidade de custos e ajustes apenas em mudanças estruturais, precedida de análise técnica e consulta pública. Ajustes arbitrários podem gerar distorções e insegurança para os usuários.  4._x0009_Descontos nas tarifas de interconexão: Devem ser padronizados, aplicados de forma pró-competitiva, garantindo neutralidade e evitando subsídios cruzados, de modo a preservar a integração do mercado e previsibilidade tarifária. 5._x0009_Atualização monetária: O índice de correção deve ser único, consistente e oficial (IPCA), evitando dupla indexação e aumento artificial da RMP, em conformidade com a legislação vigente. A ABIVIDRO reforça que, caso tais pontos não sejam endereçados de forma adequada pela ANP, há risco significativo de aumento das tarifas de transporte, o que elevaria o preço do gás natural, já em patamares não competitivos. Tal efeito repercutiria diretamente sobre a competitividade do produto final da indústria vidreira, impactando empregos, produção e investimentos no setor. Diante disso, solicitamos à ANP que considere estas contribuições, promovendo ajustes que preservem a modicidade tarifária, a segurança jurídica, a transparência e a competitividade do mercado de gás natural no Brasil. Por meio de resposta ao formulário eletrônico, apresentamos nossas contribuições detalhadas para cada tópico da consulta."/>
  </r>
  <r>
    <m/>
    <x v="12"/>
    <s v="dúvidas sobre a oportunidade de debate antes da decisão final. A ausência de audiência pública ou mecanismo estruturado de participação limita a transparência e a igualdade de condições entre transportadoras e usuários, prejudicando a previsibilidade e a accountability do processo regulatório._x000a_O setor também manifesta preocupação com a metodologia proposta pelas transportadoras. A opção pelo critério contábil de depreciação, sem considerar adequadamente a amortização já realizada nos ativos legados, abre margem para duplicidade de remuneração e propostas tarifárias elevadas. Essa situação pode resultar em aumentos significativos no preço do gás, impactando negativamente a competitividade da indústria vidreira e de outros setores intensivos em energia. Adicionalmente, os investimentos previstos na proposta tarifária carecem de detalhamento suficiente para comprovar sua necessidade e eficiência, especialmente considerando a retração observada na contratação de capacidade._x000a_A taxa de remuneração do capital proposta pelas transportadoras também se mostra elevada, destoando de referências de setores regulados com riscos comparáveis, como energia elétrica e distribuição de gás, e transmite sinais inadequados ao mercado, em potencial conflito com o princípio da modicidade tarifária._x000a_Diante desse cenário, a ABIVIDRO reforça que é fundamental que a ANP conduza a revisão tarifária de maneira transparente e rigorosa, considerando apenas investimentos comprovadamente necessários e eficientes, respeitando a depreciação já realizada e evitando aumentos indevidos nas tarifas. A correta definição da BRA, do WACC e dos demais parâmetros regulatórios é essencial para preservar a competitividade do gás natural como insumo estratégico e garantir previsibilidade e estabilidade para os usuários, em especial a indústria vidreira._x000a_"/>
    <s v="tais pontos não sejam endereçados de forma adequada pela ANP, há risco significativo de aumento das tarifas de transporte, o que elevaria o preço do gás natural, já em patamares não competitivos. Tal efeito repercutiria diretamente sobre a competitividade do produto final da indústria vidreira, impactando empregos, produção e investimentos no setor. Diante disso, solicitamos à ANP que considere estas contribuições, promovendo ajustes que preservem a modicidade tarifária, a segurança jurídica, a transparência e a competitividade do mercado de gás natural no Brasil. Por meio de resposta ao formulário eletrônico, apresentamos nossas contribuições detalhadas para cada tópico da consulta."/>
  </r>
  <r>
    <m/>
    <x v="12"/>
    <s v="competitividade do gás natural como insumo estratégico e garantir previsibilidade e estabilidade para os usuários, em especial a indústria vidreira._x000a_"/>
    <m/>
  </r>
  <r>
    <s v="Quantum do Brasil"/>
    <x v="14"/>
    <s v="O documento “Contrib Quantum - CP 08 2025” apresenta algumas contribuições adicionais às detalhadas nas seções anteriores"/>
    <s v="Ver documento “Contrib Quantum - CP 08 2025”"/>
  </r>
  <r>
    <s v="Salomon Consultoria"/>
    <x v="14"/>
    <s v="É necessária a reorganização das Consultas Públicas atualmente em curso perante a ANP, com a suspensão temporária da Consulta Pública nº 08/2025 até a conclusão da revisão da RANP nº 15/2014 (objeto da CP nº 05/2025) e a realização de Consulta Pública Prévia, conforme previsto no art. 45 do Regimento Interno da Agência. O processo de revisão tarifária deve seguir uma sequência lógica e transparente, assegurando a manifestação prévia da Procuradoria-Geral Federal (PGF/AGU)._x000a_Contudo, caso assim não entenda, será imprescindível a abertura de nova etapa da Consulta Pública nº 08/2025, fundamentada em avaliações técnicas elaboradas pela própria ANP, e não apenas nas propostas submetidas pelas transportadoras, de modo a garantir a imparcialidade, a consistência técnica e a legitimidade do processo regulatório."/>
    <s v="Atualmente, a ANP conduz de forma concomitante diversas Consultas Públicas sobre temas diretamente interdependentes — notadamente a CP nº 05/2025, que trata da revisão da RANP nº 15/2014 e dos critérios de cálculo das tarifas de transporte, e a CP nº 08/2025, que discute as propostas tarifárias e de valoração da Base Regulatória de Ativos (BRA) baseadas justamente na norma em revisão. Essa simultaneidade de processos gera risco de contradição normativa e compromete a consistência técnica, a previsibilidade e a segurança jurídica do setor, em afronta aos princípios da legalidade, eficiência e transparência previstos no art. 37 da Constituição Federal. Nos termos do art. 45, incisos II e III, do Regimento Interno da ANP, a natureza e o impacto das matérias exigem a realização de Consulta Pública Prévia, etapa destinada a colher subsídios sobre a necessidade e o alcance da ação regulatória antes da submissão de propostas consolidadas. A ausência dessa fase fragiliza a legitimidade do processo, restringe a participação social e confere protagonismo indevido aos transportadores, que elaboraram as próprias propostas tarifárias e de BRA, atuando simultaneamente como proponentes e beneficiários diretos. Além disso, conforme o art. 99 do Regimento Interno, é imprescindível a manifestação da Procuradoria-Geral Federal (PGF/AGU) quanto aos aspectos formais e jurídicos do procedimento, dada a natureza regulatória das tarifas e seus efeitos econômicos sobre os usuários. A ausência desse controle jurídico prévio amplia o risco de nulidades e judicialização. Diante disso, impõe-se que a ANP reorganize as consultas atualmente em curso, suspendendo a CP nº 08/2025 até a conclusão da revisão da RANP nº 15/2014 e promovendo nova consulta pública definitiva — precedida da devida consulta prévia e com parecer jurídico da PGF — conforme as boas práticas de governança regulatória previstas na Resolução CNPE nº 03/2022. Tal medida reforçará a transparência, a previsibilidade e a legitimidade do processo decisório da Agência, em benefício da estabilidade regulatória e do equilíbrio econômico do setor. Contudo, caso assim não entenda, será imprescindível a abertura de nova etapa da Consulta Pública nº 08/2025, fundamentada em avaliações técnicas elaboradas pela própria ANP, e não apenas nas propostas submetidas pelas transportadoras, de modo a garantir a imparcialidade, a consistência técnica e a legitimidade do processo regulatório."/>
  </r>
  <r>
    <m/>
    <x v="12"/>
    <m/>
    <s v="jurídico da PGF — conforme as boas práticas de governança regulatória previstas na Resolução CNPE nº 03/2022. Tal medida reforçará a transparência, a previsibilidade e a legitimidade do processo decisório da Agência, em benefício da estabilidade regulatória e do equilíbrio econômico do setor. Contudo, caso assim não entenda, será imprescindível a abertura de nova etapa da Consulta Pública nº 08/2025, fundamentada em avaliações técnicas elaboradas pela própria ANP, e não apenas nas propostas submetidas pelas transportadoras, de modo a garantir a imparcialidade, a consistência técnica e a legitimidade do processo regulatório."/>
  </r>
  <r>
    <s v="ARM consultoria"/>
    <x v="14"/>
    <s v="Em razão do reduzido tempo destinado pela ANP para a Consulta Pública e a grande quantidade de documentos sem a mínima padronização imposta pela ANP, não foi possível analisar as transportadoras GasOcidente e a TSB. _x000a__x000a_A ANP deveria suspender ou postergar a CP 08/2025, concluindo preliminarmente a CP 05/2025 o que permitiria um melhor alinhamento das propostas das transportadoras, em linha com o regimento interno da ANP e com os princípios constitucionais da administração pública. _x000a__x000a_A continuidade do processo poderá trazer graves prejuízos ao país e a toda a sociedade._x000a__x000a_A razoabilidade dos prazos e a participação social: É imprescindível que a ANP reorganize as Consultas Públicas atualmente em curso perante a ANP, com a suspensão temporária da Consulta Pública nº 08/2025 até a conclusão da revisão da RANP nº 15/2014 (objeto da CP nº 05/2025) e a realização de Consulta Pública Prévia, conforme previsto no art. 45 do Regimento Interno da Agência. _x000a__x000a_O processo de revisão tarifária deve seguir uma sequência lógica e transparente, assegurando a manifestação prévia da Procuradoria-Geral Federal (PGF/AGU)._x000a__x000a_A concomitância de vários processos que tem uma dependência direta entre eles prejudica a participação social e fere os princípios constitucionais da administração pública. _x000a__x000a_A realização dessa 1ª revisão quinquenal de tarifas da NTS e da TAG trás uma expectativa, corroborada pelo MME de uma redução significativas das atuais tarifas que são muito onerosas em razão dos contratos legados. Se trata de um processo de relativa complexidade que, em boas práticas de governança regulatória ocorrem em prazos, organização, padronização e com cronogramas bastante dilatados ao contrário do que se verifica na CP 08/2025._x000a__x000a_A ANP deveria atender as inúmeras solicitações recebidas e postergar o prazo da CP 08/2025. Uma decisão futura teria caráter retroativo à 01/01/2026, o que não traria prejuízos ao processo e estaria em linha com os princípios da administração pública, notadamente, a eficiência, a publicidade, e a legalidade. _x000a__x000a_Realizar o reordenamento da Agenda regulatório: _x000a_•_x0009_1º lugar - CP 05/2025._x000a_•_x0009_2º lugar - CP 03/2025._x000a_•_x0009_3º lugar - CP 08/2025 – Revisão Tarifária Ordinária (RTO) 2026–2030._x000a__x000a_No caso do não atendimento pela ANP das solicitações de suspensão da CP 08/2025, a mesma deveria ter o caráter de Consulta prévia, devendo a ANP abrir nova Consulta Pública a partir de uma proposta da ANP, baseada em auditorias, benchmark, e relatório de impacto regulatório, incluindo cálculos próprios para todos os ativos comparativos das metodologias de CHCI e CRN (sem consideração de valor de mercado do estudo da KPMG).  _x000a__x000a_Em audiência pública realizada no senado federal no dia 24/09/2025, ficou evidenciado que a CP 08/2025 tem mais as características de uma Consulta Prévia. A própria representante da ANP salientou que a CP se tratava apenas das propostas das transportadoras e não a posição da ANP._x000a__x000a_Caberá, portanto, à ANP, de forma a cumprir seu regimento interno e permitir a ampla participação social, a transparência e o contraditório, realizar uma posterior Consulta Pública definitiva onde colocaria sua proposta final para que os agentes pudessem opinar de forma mais efetiva e objetiva, o que estaria mais alinhado com as boas práticas de governança regulatória como estabelece a resolução 03/2022 do CNPE._x000a__x000a_Seria recomendável também a realização de uma Audiência Pública._x000a_"/>
    <s v="A simultaneidade de processos gera risco de contradição normativa e compromete a consistência técnica, a previsibilidade e a segurança jurídica do setor, em afronta aos princípios da legalidade, eficiência e transparência previstos no art. 37 da Constituição Federal. Nos termos do art. 45, incisos II e III, do Regimento Interno da ANP, a natureza e o impacto das matérias exigem a realização de Consulta Pública Prévia, etapa destinada a colher subsídios sobre a necessidade e o alcance da ação regulatória antes da submissão de propostas consolidadas. A ausência dessa fase fragiliza a legitimidade do processo, restringe a participação social e confere protagonismo indevido aos transportadores, que elaboraram as próprias propostas tarifárias e de BRA, atuando simultaneamente como proponentes e beneficiários diretos. Além disso, conforme o art. 99 do Regimento Interno, é imprescindível a manifestação da Procuradoria-Geral Federal (PGF/AGU) quanto aos aspectos formais e jurídicos do procedimento, dada a natureza regulatória das tarifas e seus efeitos econômicos sobre os usuários. A ausência desse controle jurídico prévio amplia o risco de nulidades e judicialização. Diante disso, impõe-se que a ANP reorganize as consultas atualmente em curso, suspendendo a CP nº 08/2025 até a conclusão da revisão da RANP nº 15/2014 e promovendo nova consulta pública definitiva — precedida da devida consulta prévia e com parecer jurídico da PGF — conforme as boas práticas de governança regulatória previstas na Resolução CNPE nº 03/2022. Tal medida reforçará a transparência, a previsibilidade e a legitimidade do processo decisório da Agência, em benefício da estabilidade regulatória e do equilíbrio econômico do setor. Necessidade de dilação dos prazos e reorganização do processo para permitir a participação social Possibilitaria à ANP estruturar melhor as informações, realizar as necessárias análises internas, promover maior transparente permitindo uma adequada participação dos agentes. Agenda regulatória com prazos não compatíveis e não adoção de boas práticas de governança regulatória na metodologia da Consulta Pública (Consulta Prévia?)  O Modelo Europeu, deveria nortear a condução e organização da ANP nesses 2 processos. A título de exemplo podemos citar o exemplo da última revisão ocorrida na Espanha da retribuição de atividade regulada de movimentação de gás. Na Espanha, os ciclos regulatórios são de 6 anos, e o regulador local - Comissão Nacional de Mercados e Concorrência – CNMC, estrutura o processo com bastante antecedência.  Na revisão realizada para o ciclo de 01/01/2021 a 31/12/2026 (atualmente vigente) a metodologia foi aprovada em abril de 2020 (cerca de 18 meses antes). A CNMC realizou 2 Consultas Públicas. A 1ª ocorreu em julho de 2019 e uma 2ª ocorreu em dezembro de 2019, 5 meses após a 1ª CP. Em ambas as consultas o regulador publicou relatórios das contribuições em cerca de 30 dias após finalizadas as consultas. A decisão final quanto a metodologia aplicada acabou sendo aprovada pelo Conselho de Estado em fevereiro de 2020, e após orientações do ministério de política energética, foi aprovado em sessão plenária da CNMC em março de 2020, 9 meses antes do início do novo ciclo.  Contratos Legados A utilização do fluxo de caixa original dos Contratos Legados como referência para a BRA Inicial é a única forma de respeitar integralmente o regime contratual vigente ao longo de 20 anos e de garantir a continuidade regulatória na transição para o modelo de custo do serviço. Esse fluxo, já reconhecido pela ANP como base de remuneração tarifária, evidencia o capital recuperado e o valor residual econômico. Qualquer método alternativo que ignore esse registro regulatório poderia superestimar a base de ativos, implicando em dupla recuperação de capital (no double recovery), o que fere o princípio da modicidade tarifária."/>
  </r>
  <r>
    <m/>
    <x v="12"/>
    <s v="_x000a_A realização dessa 1ª revisão quinquenal de tarifas da NTS e da TAG trás uma expectativa, corroborada pelo MME de uma redução significativas das atuais tarifas que são muito onerosas em razão dos contratos legados. Se trata de um processo de relativa complexidade que, em boas práticas de governança regulatória ocorrem em prazos, organização, padronização e com cronogramas bastante dilatados ao contrário do que se verifica na CP 08/2025._x000a__x000a_A ANP deveria atender as inúmeras solicitações recebidas e postergar o prazo da CP 08/2025. Uma decisão futura teria caráter retroativo à 01/01/2026, o que não traria prejuízos ao processo e estaria em linha com os princípios da administração pública, notadamente, a eficiência, a publicidade, e a legalidade. _x000a__x000a_Realizar o reordenamento da Agenda regulatório: _x000a_•_x0009_1º lugar - CP 05/2025._x000a_•_x0009_2º lugar - CP 03/2025._x000a_•_x0009_3º lugar - CP 08/2025 – Revisão Tarifária Ordinária (RTO) 2026–2030._x000a__x000a_No caso do não atendimento pela ANP das solicitações de suspensão da CP 08/2025, a mesma deveria ter o caráter de Consulta prévia, devendo a ANP abrir nova Consulta Pública a partir de uma proposta da ANP, baseada em auditorias, benchmark, e relatório de impacto regulatório, incluindo cálculos próprios para todos os ativos comparativos das metodologias de CHCI e CRN (sem consideração de valor de mercado do estudo da KPMG).  _x000a__x000a_Em audiência pública realizada no senado federal no dia 24/09/2025, ficou evidenciado que a CP 08/2025 tem mais as características de uma Consulta Prévia. A própria representante da ANP salientou que a CP se tratava apenas das propostas das transportadoras e não a posição da ANP._x000a__x000a_Caberá, portanto, à ANP, de forma a cumprir seu regimento interno e permitir a ampla participação social, a transparência e o contraditório, realizar uma posterior Consulta Pública definitiva onde colocaria sua proposta final para que os agentes pudessem opinar de forma mais efetiva e objetiva, o que estaria mais alinhado com as boas práticas de governança regulatória como estabelece a resolução 03/2022 do CNPE._x000a__x000a_Seria recomendável também a realização de uma Audiência Pública._x000a_"/>
    <s v="Possibilitaria à ANP estruturar melhor as informações, realizar as necessárias análises internas, promover maior transparente permitindo uma adequada participação dos agentes. Agenda regulatória com prazos não compatíveis e não adoção de boas práticas de governança regulatória na metodologia da Consulta Pública (Consulta Prévia?)  O Modelo Europeu, deveria nortear a condução e organização da ANP nesses 2 processos. A título de exemplo podemos citar o exemplo da última revisão ocorrida na Espanha da retribuição de atividade regulada de movimentação de gás. Na Espanha, os ciclos regulatórios são de 6 anos, e o regulador local - Comissão Nacional de Mercados e Concorrência – CNMC, estrutura o processo com bastante antecedência.  Na revisão realizada para o ciclo de 01/01/2021 a 31/12/2026 (atualmente vigente) a metodologia foi aprovada em abril de 2020 (cerca de 18 meses antes). A CNMC realizou 2 Consultas Públicas. A 1ª ocorreu em julho de 2019 e uma 2ª ocorreu em dezembro de 2019, 5 meses após a 1ª CP. Em ambas as consultas o regulador publicou relatórios das contribuições em cerca de 30 dias após finalizadas as consultas. A decisão final quanto a metodologia aplicada acabou sendo aprovada pelo Conselho de Estado em fevereiro de 2020, e após orientações do ministério de política energética, foi aprovado em sessão plenária da CNMC em março de 2020, 9 meses antes do início do novo ciclo.  Contratos Legados A utilização do fluxo de caixa original dos Contratos Legados como referência para a BRA Inicial é a única forma de respeitar integralmente o regime contratual vigente ao longo de 20 anos e de garantir a continuidade regulatória na transição para o modelo de custo do serviço. Esse fluxo, já reconhecido pela ANP como base de remuneração tarifária, evidencia o capital recuperado e o valor residual econômico. Qualquer método alternativo que ignore esse registro regulatório poderia superestimar a base de ativos, implicando em dupla recuperação de capital (no double recovery), o que fere o princípio da modicidade tarifária."/>
  </r>
  <r>
    <m/>
    <x v="12"/>
    <s v="_x000a_Em audiência pública realizada no senado federal no dia 24/09/2025, ficou evidenciado que a CP 08/2025 tem mais as características de uma Consulta Prévia. A própria representante da ANP salientou que a CP se tratava apenas das propostas das transportadoras e não a posição da ANP._x000a__x000a_Caberá, portanto, à ANP, de forma a cumprir seu regimento interno e permitir a ampla participação social, a transparência e o contraditório, realizar uma posterior Consulta Pública definitiva onde colocaria sua proposta final para que os agentes pudessem opinar de forma mais efetiva e objetiva, o que estaria mais alinhado com as boas práticas de governança regulatória como estabelece a resolução 03/2022 do CNPE._x000a__x000a_Seria recomendável também a realização de uma Audiência Pública._x000a_"/>
    <s v="econômico. Qualquer método alternativo que ignore esse registro regulatório poderia superestimar a base de ativos, implicando em dupla recuperação de capital (no double recovery), o que fere o princípio da modicidade tarifária."/>
  </r>
  <r>
    <s v="Novix "/>
    <x v="14"/>
    <s v="Tratamento regulatorio do ano 2025 fora dos ciclos tarifarios. "/>
    <s v="A principal discussão no setor de gás no Brasil em 2025 girou em torno da urgência de reduzir o custo do gás no Brasil. Esse objetivo levou à priorização do diálogo com países vizinhos, como Argentina, Bolívia e Paraguai, com o intuito de estabelecer preços mais competitivos. Dentro dessa lógica, justifica-se o fato de que a revisão tarifária do transporte não tenha sido realizada ao longo de 2024. Como consequência, o ano de 2025 ficou fora da abrangência tanto da revisão tarifaria anterior (de 2020 a 2024), quanto da revisão tarifaria próxima, com vigência de 2026 a 2030. Diante desse cenário, surge um questionamento relevante: por que o ano de 2025 não foi incorporado ao novo ciclo tarifário ou, alternativamente, por que o ciclo anterior não foi estendido, de modo a permitir a realização dos reajustes necessários? A ausência de revisão tarifária nesse período criou um vácuo regulatório injustificado, que contraria os princípios de continuidade, previsibilidade e estabilidade regulatória previstos na legislação brasileira do setor de gás natural. A regulação tarifária deve assegurar a coerência temporal entre os ciclos, garantindo que não haja períodos sem revisão, sob pena de comprometer a transparência dos processos, a adequada remuneração dos ativos e a proteção dos usuários finais. Apesar de haver evidencias de uma proposta da TBG para a incorporação no ciclo 2020-2024 de ajustes de valores do ano 2025, conforme Ofício nº 292/2023/SIM‐CGN/SIM/ANP‐RJ de 17/08/2023, que implicou na proposta a “Inclusão do ano de 2025 no 1º Ciclo Regulatório considerando estimativa de valor dos elementos tarifários de Reinvestimentos e dos Custos de Operação e Manutenção e das Despesas de Gerais e Administrativas”, não se encontraram evidencias da resposta da agencia reguladora em relação a proposta da TBG."/>
  </r>
  <r>
    <m/>
    <x v="12"/>
    <m/>
    <s v="da TBG."/>
  </r>
  <r>
    <s v="Abegás - Associação Brasileira das Empresas Distribuidoras de Gás Canalizado"/>
    <x v="14"/>
    <s v="Os documentos disponibilizados pelas transportadoras não foram previamente analisados pela Agência, tampouco passaram por qualquer processo de padronização. Essa falta de uniformidade prejudica de forma significativa a compreensão e a avaliação técnica do conteúdo, sobretudo em razão de sua complexidade, extensão e relevância. Tal cenário é agravado pela necessidade de aprofundamento técnico e pela existência de contratos legados e demais informações correlatas às consultas públicas atualmente em andamento, cuja publicidade foi dada ao longo desta CP._x000a_Diante desse contexto, e considerando a complexidade do tema, a prorrogação desta consulta é plenamente justificável. Essa medida é importante para que todos os interessados possam apresentar contribuições sólidas e bem fundamentadas. Nesse sentido, as contribuições feitas nesta CP não são exaustivas. Inclusive não foram analisadas as propostas da TSB e GOM."/>
    <s v="A atual condução do processo regulatório pela ANP evidencia a necessidade de ampliação de prazos e reorganização das etapas, de modo a permitir uma participação social efetiva e maior transparência. Isso possibilitaria à agência estruturar melhor as informações, realizar análises internas com profundidade e promover a adequada participação dos agentes. Durante a audiência pública realizada no Senado Federal no último dia 24/09/25, alguns pontos ficaram esclarecidos: •_x0009_ficou evidente que esta CP nº 08/2025 se assemelha mais a uma consulta prévia do que a uma consulta pública em sentido estrito. A própria representante da ANP reconheceu que o objeto da consulta se limitava às propostas apresentadas pelas transportadoras, sem refletir uma posição técnica consolidada da Agência.  •_x0009_a Petrobras, que deu origem aos dutos de transporte, estima que mais de 90% dos ativos do Malha SE e Malha NE já foram amortizados. Diante disso, cabe à ANP, em estrito respeito ao seu regimento interno e aos princípios da ampla participação social, transparência e contraditório, realizar uma nova consulta pública — desta vez definitiva — na qual apresente sua proposta final de regulação. Somente nessa etapa será possível garantir que os agentes interessados possam se manifestar de forma efetiva, técnica e objetiva, em conformidade com as boas práticas de governança regulatória estabelecidas pela Resolução CNPE nº 03/2022, fortalecendo a segurança jurídica do setor. Adicionalmente, recomenda-se a realização de uma audiência pública para promover um debate amplo e qualificado sobre os impactos econômicos, jurídicos e regulatórios da proposta final. Tal medida contribuiria para ampliar a legitimidade do processo decisório e reforçar a confiança dos agentes e da sociedade na atuação da Agência. Por fim, é essencial que a organização interna da ANP siga critérios de eficiência, transparência e objetividade, conduzindo as revisões tarifárias dentro do 4º ano de cada ciclo quinquenal. O modelo regulatório deve incentivar produtividade, sustentabilidade econômica e garantir que benefícios de eficiência retornem parcialmente aos consumidores, mantendo um sistema equilibrado e justo para todos os envolvidos."/>
  </r>
  <r>
    <m/>
    <x v="12"/>
    <m/>
    <s v="organização interna da ANP siga critérios de eficiência, transparência e objetividade, conduzindo as revisões tarifárias dentro do 4º ano de cada ciclo quinquenal. O modelo regulatório deve incentivar produtividade, sustentabilidade econômica e garantir que benefícios de eficiência retornem parcialmente aos consumidores, mantendo um sistema equilibrado e justo para todos os envolvidos."/>
  </r>
  <r>
    <s v="Sulgás"/>
    <x v="14"/>
    <s v="A atual condução do processo regulatório pela ANP aponta para a necessidade de reorganização das consultas públicas em andamento e suas etapas. A condução concorrente, em especial, das Consultas públicas 05/2025 e 08/2025 trazem insegurança jurídica e potencializam conflitos normativos e desalinhamentos no marco regulatório do setor de gás natural. Sugere-se a suspensão temporária das Consultas públicas e a reorganização das discussões observando a temporalidade de suas aplicações."/>
    <m/>
  </r>
  <r>
    <s v="Quantum do Brasil"/>
    <x v="14"/>
    <s v="O documento “Contrib Quantum – CP 08 2025” contem contribuições adicionais às apresentadas neste formulário."/>
    <s v="A justificativa da contribuição desta secção é desenvolvida no documento &quot;Contrib Quantum – CP 08 2025&quot; enviado por mail."/>
  </r>
  <r>
    <s v="Mitsui Gás e Energia do Brasil Ltda."/>
    <x v="14"/>
    <s v="De início, gostaríamos de apresentar um comentário geral sobre o conjunto de inciativas relativas aos serviços de transporte de gás que se encontram em andamento, sendo bastante salutar para o desenvolvimento da indústria do gás, mas que entendemos que algumas delas possuem graus de dependência que deveriam ser tratadas de modo sequencial e não paralelo. _x000a__x000a_•_x0009_O Plano Nacional Integrado de Infraestrutura de Gás e Biometano (PNIIGB) conduzido pela Empresa de Pesquisa Energética (EPE) possui relação direta com o Plano Coordenado proposto pela ATGAS à ANP  bem como eventual reflexo na revisão tarifária no ciclo 2026-2030._x000a_•_x0009_Ao mesmo tempo, a ANP abriu a consulta pública  referente a revisão da resolução ANP Nº 15/2014._x000a_•_x0009_Em paralelo encontra-se em aberta a consulta pública sobre a revisão tarifária  dos transportadores para o período de cinco anos, 2026 a 2030.    _x000a__x000a_COMENTÁRIOS FINAIS  Diante dessas incertezas sobre diversos aspectos do cálculo da RMP e das tarifas, sugerimos que o processo de revisão tarifária se organize em uma sequência que permita uma maior robustez das análises e decisões da ANP, maior transparência, simplicidade e participação social, assim, entendemos que deveria ser composto minimamente em três etapas: _x000a__x000a_1._x0009_Avaliar o valor da BRA a cada novo ciclo tarifário, apresentando a lista dos ativos, os incrementos, depreciação e baixas, se for o caso, separar a base de ativos calculadas com regras distintas da atualmente proposta (CHCI ou CRN) _x000a_2._x0009_Definição da WACC para o ciclo tarifário; _x000a_3._x0009_De posse da WACC e BRA, proceder com o cálculo da RMP e das tarifas. Agradecemos à ANP pela oportunidade de contribuir mais uma vez no debate pelo desenvolvimento da regulação do serviço de transporte em todo país._x000a_"/>
    <s v="Gostaríamos de cumprimentar essa respeitosa Agência pela iniciativa de proceder com a consulta pública com o objetivo de coletar subsídios e contribuições o cálculo das tarifas de transporte dutoviário referentes aos serviços de transporte de gás natural encaminhadas para a ANP pelos transportadores (GOM, NTS, TAG, TBG e TSB) para o ciclo de 2026 a 2030.  •_x0009_Considerando o Art. 177, da Constituição Federal de 1988, que constitui monopólio da União o transporte por meio de conduto, de petróleo bruto, seus derivados e gás natural de qualquer origem. •_x0009_Considerando a Resolução ANP Nº 15 (RANP Nº15) de 2014, cujo objetivo é definir critérios para cálculo das Tarifas de Transporte referentes aos Serviços de Transporte de gás, bem como o procedimento para a aprovação das propostas de Tarifa de Transporte de gás natural encaminhadas pelos Transportadores para os Gasodutos de Transporte objeto de autorização. •_x0009_Considerando que a ANP publicou consulta púbica Nº 05/2025 e a Nota Técnica referente a revisão da RANP 15/2014 que trata da regulamentação de critérios para cálculo das tarifas de transporte de gás natural, do procedimento para a aprovação de tarifas propostas pelos transportadores para gasodutos de transporte.  •_x0009_Considerando o Art. 9º da Lei Nº 14.134/21 que define que a ANP, após a realização de consulta pública, estipulará a receita máxima permitida de transporte, bem como os critérios de reajuste, de revisão periódica e de revisão extraordinária, nos termos da regulação, e essa receita não será, em nenhuma hipótese, garantida pela União. •_x0009_Considerando que no ciclo tarifário entre 2026 e 2030 diversos contratos legados já se encontram vencidos ou vencerão nesse período."/>
  </r>
  <r>
    <m/>
    <x v="12"/>
    <s v="proposta (CHCI ou CRN) _x000a_2._x0009_Definição da WACC para o ciclo tarifário; _x000a_3._x0009_De posse da WACC e BRA, proceder com o cálculo da RMP e das tarifas. Agradecemos à ANP pela oportunidade de contribuir mais uma vez no debate pelo desenvolvimento da regulação do serviço de transporte em todo país._x000a_"/>
    <m/>
  </r>
  <r>
    <s v="Âmbar Energia S.A. "/>
    <x v="14"/>
    <s v="i) Dado que até o momento não foram definidos parâmetros que norteiam o processo de revisão que serão estabelecidos com a conclusão da Consulta Pública ANP n° 05/2025, sugere-se  que alguns pontos devem ser ponderados a fim de evitar distorções entre as propostas apresentadas na presente CP. No mesmo contexto deve ser considerada a Portaria de Diretrizes e Sistemática do LRCAP de 2026 - UTEs a Gás Natural, Carvão Mineral e UHEs, que definirá o cenário futuro da demanda de gás a ser transportado._x000a_ii) Considerando o exposto no item (i) propõe-se que o mais adequado seria a prorrogação do prazo de contribuições à presente CP."/>
    <s v="i, ii) As diretrizes da resolução a ser aprovada e as condições de contratação de usinas termelétricas no LRCAP vão mudar a modelagem de revisão tarifaria e valoração da BRA apresentada pelas transportadoras."/>
  </r>
  <r>
    <s v="Gener - UFF"/>
    <x v="14"/>
    <s v="O Grupo de Economia e Regulação, GENER, da UFF vem através deste apresentar uma contribuição para a consulta pública no. 8/2025 da ANP, que promove a revisão tarifárias das transportadoras brasileiras de gás natural, na forma de um artigo recentemente publicado na Revista Ensaio Energético (https://ensaioenergetico.com.br/). Trata-se do artigo “Revisão Tarifária no Setor de Transporte de Gás: Melhores Práticas e o Caso Brasileiro” que pode ser acessado no link: _x000a_ https://ensaioenergetico.com.br/revisao-tarifaria-no-setor-de-transporte-de-gas-melhores-praticas-e-o-caso-brasileiro/ _x000a_Neste texto ressaltamos que o processo de determinação da metodologia de revisão tarifária em discussão não pode desconsiderar o histórico regulatório do setor, que passou por grande evolução nas últimas décadas. A regulação do transporte passou por uma transição de um regime de preços negociados para um regime de preços regulados. Essa transição preservou os preços negociados em contratos antigos, enquanto novas tarifas passaram a ser determinadas pelo regulador. A Lei do Gás de 2009 instituiu tarifas reguladas para o transporte, enquanto a Nova Lei do Gás de 2021 preservou o papel da ANP na definição de tarifas para novos contratos e reafirmou a preservação dos contratos assinados. No entender dos autores, a minuta apresentada na consulta consolida os princípios tarifários aplicados no Brasil desde a chamada pública da TBG. Ao manter as diretrizes setoriais, a minuta proposta contribui para a estabilidade regulatória, essencial para os investimentos no setor.   _x000a_Os autores consideram que há uma base sólida para a metodologia de cálculo tarifário para o sistema de transporte brasileiro. As diretrizes estão definidas na RANP Nº 15/2014 e na Nova Lei do Gás, Nº 14.134/2021. A prática regulatória da ANP foi estabelecida na revisão da TBG em 2019, que segue os métodos mais utilizados internacionalmente. Nova resolução deve buscar aprimoramentos a partir dos aprendizados desta prática regulatória. _x000a__x000a_"/>
    <s v="A contribuição visa promover estabilidade regulatória, através do reconhecimento do histórico já desenvolvido no Brasil e das boas práticas internacionais. "/>
  </r>
  <r>
    <m/>
    <x v="12"/>
    <s v="estão definidas na RANP Nº 15/2014 e na Nova Lei do Gás, Nº 14.134/2021. A prática regulatória da ANP foi estabelecida na revisão da TBG em 2019, que segue os métodos mais utilizados internacionalmente. Nova resolução deve buscar aprimoramentos a partir dos aprendizados desta prática regulatória. _x000a__x000a_"/>
    <m/>
  </r>
  <r>
    <s v="Federação de Indústrias do Estado do Rio de Janeiro (Firjan)"/>
    <x v="14"/>
    <m/>
    <s v="Contribuições consolidadas por e-mail. "/>
  </r>
  <r>
    <s v="Instituto Brasileiro de Petróleo e Gás"/>
    <x v="14"/>
    <s v="1. A metodologia tarifária que foi apresentada pela NTS não está amparada pela regulação vigente e se caracteriza por elevada complexidade, ao dividir a tarifa em duas parcelas distintas — legados e BRA — diferindo dos modelos adotados por outras transportadoras, como TAG e TBG. Essa estrutura dificulta a análise crítica e a elaboração de projeções internas pelos carregadores, comprometendo a transparência e a previsibilidade do processo tarifário. Adicionalmente, a ausência de harmonização entre os modelos utilizados pelas diferentes transportadoras gera incertezas para os agentes e enfraquece a governança regulatória do setor. Desta forma, sugerimos que a mesma metodologia adotada na TBG e TAG seja aplicada na NTS._x000a__x000a_2. Além da eliminação da tarifação nas interconexões entre transportadoras, é essencial adotar um modelo de integração tarifária em âmbito nacional. Entendemos que essa medida ajudaria a reduzir as distorções entre as tarifas praticadas por diferentes transportadoras, além de contribuir para minimizar as variações resultantes da aplicação de tarifas de forma fragmentada._x000a_Como exemplo, entendemos não ser razoável que os usuários da TAG arquem, de forma exclusiva, com os custos associados ao GASENE, um gasoduto estruturante concebido para interligar sistemas regionais e promover a integração nacional. Da mesma forma, os usuários da TBG podem ser impactados por aumentos significativos nas tarifas em razão da prevista redução da oferta de gás boliviano nos próximos anos._x000a_Nossa avaliação é de que a adoção de uma tarifa integrada no país pode contribuir para a correção de tais distorções, promovendo maior estabilidade tarifária, previsibilidade para os agentes, além de eficiência econômica no uso da infraestrutura de transporte._x000a__x000a_3. O valor residual dos ativos é corrigido até agosto/2024 pelo IGP-M. Entretanto, após esse período, a TBG utiliza o IPCA._x000a__x000a_4. Na planilha de cálculo tarifário, a TBG considerou 20 anos de depreciação para investimentos relacionados ao projeto de Classe de Locação. No entanto, no Anexo II - Proposta de Tarifa de Transporte Original, na “Tabela 13 - Taxas de Depreciação por tipo de ativo”, a proposta de depreciação para esse tipo de investimento é de 50 anos._x000a__x000a_5. A TBG informa que “para o atual regime de contratação, foi elaborada uma metodologia para a aferição de capacidade, que apura as restrições de transporte do sistema e passa a também considerar a injeção do gás por Paulínia. A metodologia foi aprovada pela ANP, conforme disponível na documentação referente aos processos de oferta de capacidade publicados.” Complementa ainda que “como resultado da metodologia, obteve-se o aumento da capacidade firme disponível para movimentação de gás natural, aprovado pela ANP, de 30.080 mil m³/d para 32.817 mil m³/d. Tal adequação, resultou na alteração na proporção de alocação de Legados e Novos Contratos de Entrada e Saída a ser aplicada na proporção da Base Regulatória de Ativos, das projeções de Investimentos em Manutenção do Sistema de Transporte, bem como dos Custos de Operação e Manutenção e Despesas Gerais e Administrativas, para o cálculo da Receita Máxima Permitida e da tarifa.” _x000a__x000a_Face ao exposto, solicitamos maiores esclarecimentos à TBG quanto ao citado aumento de capacidade de movimentação em seu sistema._x000a__x000a_"/>
    <s v="Referente ao item 3 acima - Na Nota Técnica ANP n° 01/2025/SIM-CTR/SIM/ANP-RJ, de 14/08/2025, em seu item 78 informa que, em 02/07/2025, a SIM/ANP encaminhou o Ofício nº 9/2025/SIM-CTR/ANP-RJ (SEI 5102230), solicitando a correção da metodologia aplicada para a atualização monetária da Base Regulatória de Ativos, a fim de utilizar o IPCA, conforme estabelecido no art. 26, § 8° do Decreto nº 10.712/2021 (parágrafo incluído pelo Decreto nº 12.153/2024), e que os ajustes realizados deverão ser refletidos nas planilhas de cálculo tarifário. Referente ao item 4 acima - 4. Avaliar pertinência do período utilizado para depreciação. A TBG informa que a “mudança de vida útil ainda está condicionada a aprovação pelos órgãos de governança da TBG e por este motivo ainda não refletida nesta PROPOSTA DE TARIFA DE TRANSPORTE”."/>
  </r>
  <r>
    <m/>
    <x v="12"/>
    <s v="econômica no uso da infraestrutura de transporte._x000a__x000a_3. O valor residual dos ativos é corrigido até agosto/2024 pelo IGP-M. Entretanto, após esse período, a TBG utiliza o IPCA._x000a__x000a_4. Na planilha de cálculo tarifário, a TBG considerou 20 anos de depreciação para investimentos relacionados ao projeto de Classe de Locação. No entanto, no Anexo II - Proposta de Tarifa de Transporte Original, na “Tabela 13 - Taxas de Depreciação por tipo de ativo”, a proposta de depreciação para esse tipo de investimento é de 50 anos._x000a__x000a_5. A TBG informa que “para o atual regime de contratação, foi elaborada uma metodologia para a aferição de capacidade, que apura as restrições de transporte do sistema e passa a também considerar a injeção do gás por Paulínia. A metodologia foi aprovada pela ANP, conforme disponível na documentação referente aos processos de oferta de capacidade publicados.” Complementa ainda que “como resultado da metodologia, obteve-se o aumento da capacidade firme disponível para movimentação de gás natural, aprovado pela ANP, de 30.080 mil m³/d para 32.817 mil m³/d. Tal adequação, resultou na alteração na proporção de alocação de Legados e Novos Contratos de Entrada e Saída a ser aplicada na proporção da Base Regulatória de Ativos, das projeções de Investimentos em Manutenção do Sistema de Transporte, bem como dos Custos de Operação e Manutenção e Despesas Gerais e Administrativas, para o cálculo da Receita Máxima Permitida e da tarifa.” _x000a__x000a_Face ao exposto, solicitamos maiores esclarecimentos à TBG quanto ao citado aumento de capacidade de movimentação em seu sistema._x000a__x000a_"/>
    <m/>
  </r>
  <r>
    <m/>
    <x v="12"/>
    <s v="Face ao exposto, solicitamos maiores esclarecimentos à TBG quanto ao citado aumento de capacidade de movimentação em seu sistema._x000a_"/>
    <m/>
  </r>
  <r>
    <s v="Companhia de Gás do Estado de Mato Grosso do Sul - MSGÁS"/>
    <x v="14"/>
    <s v="Necessidade de tratamento apartado do critério de depreciação da base regulatória residual relativa aos contratos legados, vinculado ao critério que definiu a remuneração/receita desses contratos._x000a__x000a_Necessidade dos investimentos considerarem todo o Sistema de Transporte e as demandas de todas as regiões atendidas, na proporção e prazo compatível com o desenvolvimento do mercado de gás de cada Estado. Considerando que quase 100% do montante previsto estão indicados para os dois últimos anos do Ciclo Regulatório, necessário validar criteriosamente o cronograma de execução e critério de entrada em operação desses ativos, evitando que a remuneração desses ativos seja antecipada pelo Transportador com impactos tarifários que poderiam se dar apenas no próximo ciclo tarifário. _x000a__x000a_"/>
    <s v="Não há qualquer justificativa para a queda de demanda. O demanda de gás natural no Brasil é crescente, alinhada aos objetivos estratégicos do país. A diversificação de fontes de gás acompanhada da integração dos Sistemas de Transporte visa não prejudicar volumes de determinado Transportador em detrimento de outro. Sem adentrar na questão da premissa adotada para o mercado térmico, o mais recente estudo da EPE para os próximos dez anos não aponta queda de demanda para o mercado não térmico. A projeção de Oferta Boliviana é tímida em relação às previsões gerais do mercado, notadamente a partir de 2028. A redução da contratação da Petrobras no ponto de entrada de Corumbá não deve ser considerada isoladamente, considerando os demais agentes de mercado, Concessionária e Consumidores Livres e, sobretudo, deve sim ser considerada a comercialização do gás argentino no horizonte do próximo Ciclo Regulatório."/>
  </r>
  <r>
    <s v="Nova Transportadora do Sudeste - NTS"/>
    <x v="14"/>
    <s v="Contribuição enviada por e-mail em 08.10.2025."/>
    <s v="Contribuição enviada por e-mail em 08.10.2025."/>
  </r>
  <r>
    <s v="3S Consultoria"/>
    <x v="14"/>
    <s v="Recomenda-se reordenar e harmonizar os processos: suspender temporariamente a CP nº 08/2025 até a conclusão da revisão da RANP nº 15/2014 (CP nº 05/2025) e realizar Consulta Pública Prévia, conforme art. 45 do Regimento Interno. O ciclo tarifário deve seguir sequência lógica, com manifestação prévia da PGF/AGU._x000a_Dada a complexidade e o impacto tarifário — inclusive expectativa de redução —, é prudente alongar prazos, padronizar templates e exigir data room auditável. Caso a CP 08/2025 prossiga, que seja tratada como Consulta Prévia, seguida de nova CP com proposta definitiva da ANP, apoiada em auditorias, benchmarking e RIA, incluindo cálculos próprios (CHCI e CRN). Recomenda-se também a realização de Audiência Pública._x000a_"/>
    <s v=" A condução simultânea de processos interdependentes eleva o risco de inconsistências, prejudica a previsibilidade e afronta legalidade, eficiência e transparência (art. 37 da CF). O art. 45 do Regimento Interno da ANP prevê Consulta Pública Prévia para colher subsídios antes de propostas consolidadas. Sem essa etapa, limita-se a participação social e amplia-se o risco de judicialização. Boas práticas — como na Espanha (CNMC) — mostram planejamento antecipado, múltiplas consultas e relatórios tempestivos. Para a BRA inicial, a referência deve ser o fluxo de caixa dos contratos legados (capital recuperado e valor residual econômico), único modo de evitar dupla remuneração e garantir consistência intertemporal. Padronizar data room e templates de BRA (km, diâmetro, início de operação, vida útil regulatória, CHCI, depreciação e valor líquido) melhora a auditabilidade. Saldos de contas regulatórias devem ter destinação exclusiva à modicidade tarifária no ano subsequente, não a novos investimentos, preservando neutralidade temporal e eficiência."/>
  </r>
  <r>
    <s v="ABRACE Energia"/>
    <x v="14"/>
    <s v="Pedimos esclarecimentos da ANP, em relação ao rito regulatório que será adotado para a aprovação das tarifas de transporte. Na oportunidade, sugerimos uma consulta pública específica para validação dos investimentos propostos, tanto dos realizados e não incorporados à BRA, como dos investimentos propostos neste ciclo tarifário."/>
    <s v="As propostas tarifárias devem ser encaminhadas pelas transportadoras à ANP, acompanhadas de todas as informações que a subsidiem de forma pública e padronizada, e com antecedência e prazo adequados para permitir a efetiva participação do mercado e isonomia no processo. É certo que a ausência de transparência ou a disponibilização de informações de forma incompleta ou morosa prejudicam o processo público, que possui o propósito principal assegurar a “accountability”. Assim, prazos inadequados ou inconsistentes com a análise que precisa ser realizada, somados às incertezas em relação ao rito regulatório ferem tais objetivos e comprometem a participação dos agentes afetados pela tomada de decisão do regulador.  Isto posto, não podemos nos eximir de mencionar o tempo exíguo para análise de um volume importante de documentos, muitos deles disponibilizados ao longo do processo. A previsibilidade e o rito regulatório são elementares para que a regulação alcance bons resultados. Ademais, ressente-se da análise do regulador em relação às propostas encaminhadas pelas transportadoras. Neste sentido, não está claro qual será o rito regulatório para a aprovação das tarifas, se esta será única oportunidade de participação do mercado ou se haverá discussões futuras após análise da ANP. As incertezas também se sobrepõem às propostas de investimentos, tendo em vista, como já mencionado, muitos daqueles que integram o Plano Coordenado estão propostos neste processo de revisão tarifária, no nosso entendimento, sem as informações necessárias para a adequada validação pelo mercado. Sendo assim, sugerimos que a ANP oportunize uma nova consulta pública direcionada à avaliação dos investimentos, tantos os já realizados que não estão incorporados à BRA como os investimentos propostos para o presente ciclo tarifário, uma vez que, pelo conjunto de análise que precisava ser realizada, tal validação restou prejudicada não somente pelo tempo exíguo concedido nesta consulta pública, mas também pela ausência de dados necessários para a efetiva validação. Neste sentido, a abertura de nova consulta pública pela ANP garantirá que o processo de aprovação de novos investimentos seja legítimo e alinhado aos interesses do mercado brasileiro de gás natural. "/>
  </r>
  <r>
    <m/>
    <x v="12"/>
    <m/>
    <s v=" propostos para o presente ciclo tarifário, uma vez que, pelo conjunto de análise que precisava ser realizada, tal validação restou prejudicada não somente pelo tempo exíguo concedido nesta consulta pública, mas também pela ausência de dados necessários para a efetiva validação. Neste sentido, a abertura de nova consulta pública pela ANP garantirá que o processo de aprovação de novos investimentos seja legítimo e alinhado aos interesses do mercado brasileiro de gás natural. "/>
  </r>
  <r>
    <s v="NORGAS S.A."/>
    <x v="14"/>
    <s v="É imprescindível que a ANP reorganize as Consultas Públicas atualmente em curso perante a ANP, com a suspensão temporária da Consulta Pública nº8/2025 até a conclusão da revisão da RANP nº15/2014 (objeto da CPnº05/2025) e a realização de Consulta Pública Prévia, conforme previsto no art.45 do Regimento Interno da Agência.   concomitância de vários processos que tem uma dependência direta entre eles prejudica a participação social e fere os princípios constitucionais da administração pública. _x000a_A ANP deveria atender as inúmeras solicitações recebidas e postergar o prazo da CP 08/2025. Uma decisão futura teria caráter retroativo à 1/1/26, o que não traria prejuízos ao processo e estaria em linha com os princípios da administração pública, notadamente, a eficiência, a publicidade, e a legalidade. _x000a_Realizar o reordenamento da Agenda regulatório: 1ºlugar-CP5/2025;2ºlugar-CP3/2025e3ºlugar-CP8/2025–Revisão Tarifária Ordinária(RTO)26–30._x000a_No caso do não atendimento pela ANP das solicitações de suspensão da CP08/2025, a mesma deveria ter o caráter de Consulta Prévia, devendo a ANP abrir nova Consulta Pública a partir de uma proposta definitiva da ANP, baseada em auditorias, benchmark, e relatório de impacto regulatório, incluindo cálculos próprios para todos os ativos comparativos das metodologias de CHCI e CRN (sem consideração de valor de mercado do estudo da KPMG).  _x000a_Em audiência pública realizada no senado federal no dia 24/09/2025, ficou evidenciado que a CP 08/2025 tem mais as características de uma Consulta Prévia. A própria representante da ANP salientou que a CP se tratava apenas das propostas das transportadoras e não a posição da ANP._x000a_Cabe à ANP, em conformidade com seu regimento e as boas práticas de governança da Resolução CNPEnº03/2022, realizar uma Consulta Pública definitiva e uma Audiência Pública, garantindo transparência, participação social e contribuições mais efetivas dos agentes._x000a_A ANP precisa estruturar melhor as informações, realizar as necessárias análises internas, promover maior transparente permitindo uma adequada participação dos agentes.O modelo europeu deveria orientar a atuação da ANP, seguindo exemplos como o da Espanha, onde o regulador (CNMC) conduz com antecedência os ciclos regulatórios de seis anos para revisão da remuneração das atividades reguladas._x000a_No que se refere a BRA, a utilização do fluxo de caixa original dos Contratos Legados como referência para a BRA Inicial é a única forma de respeitar integralmente o regime contratual vigente ao longo de 20 anos e de garantir a continuidade regulatória na transição para o modelo de custo do serviço._x000a_O fluxo reconhecido pela ANP como base de remuneração tarifária reflete o capital recuperado e o valor residual econômico, devendo ser preservado para evitar dupla recuperação e garantir a modicidade tarifária. As contas regulatórias asseguram a neutralidade temporal das receitas e não devem ter outros usos, sob risco de perda de transparência. Além disso, a disponibilização de data room com planilhas auditáveis e auditorias de campo é essencial para reduzir assimetrias de informação e confirmar a efetiva realização, operação e eficiência dos investimentos._x000a_Em tempo, vale ressaltar que defendemos os investimentos na malha de Transporte superando os atuais gargalos na infraestrutura e liberando maior oferta de gás natural para o país._x000a_Com isso, analisando as informações disponibilizadas sobre o Projeto Itajuipe, reconhecemos que o projeto representa um avanço relevante para a infraestrutura de transporte, com impactos positivos tanto para o sistema quanto para os agentes conectados._x000a_O projeto traz ganhos em eficiência econômica, segurança e flexibilidade operacional, reduzindo custos, aumentando a confiabilidade do suprimento e ampliando a capacidade da malha. Reiteramos nosso apoio à iniciativa por seu papel estratégico no fortalecimento do transporte e no desenvolvimento do mercado de gás natural no Brasil._x000a_"/>
    <s v="A simultaneidade de processos gera risco de contradição normativa e compromete a consistência técnica, a previsibilidade e a segurança jurídica do setor, em afronta aos princípios da legalidade, eficiência e transparência previstos no art. 37 da Constituição Federal. Nos termos do art. 45, incisos II e III, do Regimento Interno da ANP, a natureza e o impacto das matérias exigem a realização de Consulta Pública Prévia, etapa destinada a colher subsídios sobre a necessidade e o alcance da ação regulatória antes da submissão de propostas consolidadas. A ausência dessa fase fragiliza a legitimidade do processo, restringe a participação social e confere protagonismo indevido aos transportadores, que elaboraram as próprias propostas tarifárias e de BRA, atuando simultaneamente como proponentes e beneficiários diretos. A ausência desse controle prévio amplia o risco de nulidades e judicialização. Diante disso, impõe-se que a ANP reorganize as consultas atualmente em curso, suspendendo a CP nº 08/2025 até a conclusão da revisão da RANP nº 15/2014 e promovendo nova consulta pública definitiva — precedida da devida consulta prévia e com parecer jurídico da PGF — conforme as boas práticas de governança regulatória previstas na Resolução CNPE nº 03/2022. Tal medida reforçará a transparência, a previsibilidade e a legitimidade do processo decisório da Agência, em benefício da estabilidade regulatória e do equilíbrio econômico do setor. Na Espanha, a Comissão Nacional de Mercados e Concorrência – CNMC, estrutura o processo com bastante antecedência .Na revisão realizada para o ciclo de 01/01/2021 a 31/12/2026 (atualmente vigente) a metodologia foi aprovada em abril de 2020 (cerca de 18 meses antes). A CNMC realizou 2 Consultas Públicas. A 1ª ocorreu em julho de 2019 e uma 2ª ocorreu em dezembro de 2019, 5 meses após a 1ª CP. A decisão final quanto a metodologia aplicada acabou sendo aprovada pelo Conselho de Estado em fevereiro de 2020, e após orientações do ministério de política energética, foi aprovado em sessão plenária da CNMC em março de 2020, 9 meses antes do início do novo ciclo. Ao utilizar o fluxo legado como âncora, o regulador assegura previsibilidade e neutralidade para agentes e usuários, harmonizando o passado tarifário com a nova metodologia. Trata-se, portanto, de medida indispensável para garantir equilíbrio econômico-financeiro, transparência e consistência intertemporal na formação da BRA Inicial. A padronização de templates de BRA por ativo (informando extensão em km, diâmetro, data de entrada em operação, vida útil regulatória, custo histórico corrigido – CHCI, depreciação acumulada e valor líquido) assegura comparabilidade entre empresas, facilita a análise técnica da ANP e garante transparência e consistência intertemporal na formação da Base Regulatória de Ativos. A destinação exclusiva para a compensação tarifária no ano subsequente reforça a modicidade tarifária e a estabilidade das tarifas, especialmente relevante em um cenário em que os consumidores demandam tarifas de transporte mais baixas e previsíveis. Essa prática é alinhada a experiências internacionais. Vedação ao uso do saldo da conta para novos investimentos. O uso dos saldos das contas regulatórias para financiar expansões de infraestrutura, como proposto por algumas transportadoras, pois pode gerar alguma expansão sem demanda contratada firme, transferindo riscos privados para os usuários. A apuração de eficiências do sistema de transporte deve considerar estudos de benchmark contratados pela ANP. O sistema de retribuição dos custos de exploração da atividade deve incentivar uma gestão eficaz, a melhoria da produtividade que deve em parte retornar aos consumidores e usuários do sistema e prezar pela Sustentabilidade econômico-financeira do sistema como um todo, e deve considerar os custos necessários para realizar a atividade por uma empresa eficiente e com critérios homogêneos em todo território. "/>
  </r>
  <r>
    <m/>
    <x v="12"/>
    <s v="ANP._x000a_Cabe à ANP, em conformidade com seu regimento e as boas práticas de governança da Resolução CNPEnº03/2022, realizar uma Consulta Pública definitiva e uma Audiência Pública, garantindo transparência, participação social e contribuições mais efetivas dos agentes._x000a_A ANP precisa estruturar melhor as informações, realizar as necessárias análises internas, promover maior transparente permitindo uma adequada participação dos agentes.O modelo europeu deveria orientar a atuação da ANP, seguindo exemplos como o da Espanha, onde o regulador (CNMC) conduz com antecedência os ciclos regulatórios de seis anos para revisão da remuneração das atividades reguladas._x000a_No que se refere a BRA, a utilização do fluxo de caixa original dos Contratos Legados como referência para a BRA Inicial é a única forma de respeitar integralmente o regime contratual vigente ao longo de 20 anos e de garantir a continuidade regulatória na transição para o modelo de custo do serviço._x000a_O fluxo reconhecido pela ANP como base de remuneração tarifária reflete o capital recuperado e o valor residual econômico, devendo ser preservado para evitar dupla recuperação e garantir a modicidade tarifária. As contas regulatórias asseguram a neutralidade temporal das receitas e não devem ter outros usos, sob risco de perda de transparência. Além disso, a disponibilização de data room com planilhas auditáveis e auditorias de campo é essencial para reduzir assimetrias de informação e confirmar a efetiva realização, operação e eficiência dos investimentos._x000a_Em tempo, vale ressaltar que defendemos os investimentos na malha de Transporte superando os atuais gargalos na infraestrutura e liberando maior oferta de gás natural para o país._x000a_Com isso, analisando as informações disponibilizadas sobre o Projeto Itajuipe, reconhecemos que o projeto representa um avanço relevante para a infraestrutura de transporte, com impactos positivos tanto para o sistema quanto para os agentes conectados._x000a_O projeto traz ganhos em eficiência econômica, segurança e flexibilidade operacional, reduzindo custos, aumentando a confiabilidade do suprimento e ampliando a capacidade da malha. Reiteramos nosso apoio à iniciativa por seu papel estratégico no fortalecimento do transporte e no desenvolvimento do mercado de gás natural no Brasil._x000a_"/>
    <s v="meses após a 1ª CP. A decisão final quanto a metodologia aplicada acabou sendo aprovada pelo Conselho de Estado em fevereiro de 2020, e após orientações do ministério de política energética, foi aprovado em sessão plenária da CNMC em março de 2020, 9 meses antes do início do novo ciclo. Ao utilizar o fluxo legado como âncora, o regulador assegura previsibilidade e neutralidade para agentes e usuários, harmonizando o passado tarifário com a nova metodologia. Trata-se, portanto, de medida indispensável para garantir equilíbrio econômico-financeiro, transparência e consistência intertemporal na formação da BRA Inicial. A padronização de templates de BRA por ativo (informando extensão em km, diâmetro, data de entrada em operação, vida útil regulatória, custo histórico corrigido – CHCI, depreciação acumulada e valor líquido) assegura comparabilidade entre empresas, facilita a análise técnica da ANP e garante transparência e consistência intertemporal na formação da Base Regulatória de Ativos. A destinação exclusiva para a compensação tarifária no ano subsequente reforça a modicidade tarifária e a estabilidade das tarifas, especialmente relevante em um cenário em que os consumidores demandam tarifas de transporte mais baixas e previsíveis. Essa prática é alinhada a experiências internacionais. Vedação ao uso do saldo da conta para novos investimentos. O uso dos saldos das contas regulatórias para financiar expansões de infraestrutura, como proposto por algumas transportadoras, pois pode gerar alguma expansão sem demanda contratada firme, transferindo riscos privados para os usuários. A apuração de eficiências do sistema de transporte deve considerar estudos de benchmark contratados pela ANP. O sistema de retribuição dos custos de exploração da atividade deve incentivar uma gestão eficaz, a melhoria da produtividade que deve em parte retornar aos consumidores e usuários do sistema e prezar pela Sustentabilidade econômico-financeira do sistema como um todo, e deve considerar os custos necessários para realizar a atividade por uma empresa eficiente e com critérios homogêneos em todo território. "/>
  </r>
  <r>
    <m/>
    <x v="12"/>
    <s v="maior oferta de gás natural para o país._x000a_Com isso, analisando as informações disponibilizadas sobre o Projeto Itajuipe, reconhecemos que o projeto representa um avanço relevante para a infraestrutura de transporte, com impactos positivos tanto para o sistema quanto para os agentes conectados._x000a_O projeto traz ganhos em eficiência econômica, segurança e flexibilidade operacional, reduzindo custos, aumentando a confiabilidade do suprimento e ampliando a capacidade da malha. Reiteramos nosso apoio à iniciativa por seu papel estratégico no fortalecimento do transporte e no desenvolvimento do mercado de gás natural no Brasil._x000a_"/>
    <s v="eficaz, a melhoria da produtividade que deve em parte retornar aos consumidores e usuários do sistema e prezar pela Sustentabilidade econômico-financeira do sistema como um todo, e deve considerar os custos necessários para realizar a atividade por uma empresa eficiente e com critérios homogêneos em todo território. "/>
  </r>
  <r>
    <s v="Edge Comercialização S.A."/>
    <x v="14"/>
    <s v="Certificação de independência do transportador:_x000a_Propõe-se que esta D. Agência enderece a regulamentação da certificação de independência dos transportadores, de modo a assegurar a efetividade dos critérios de unbundling vigentes no marco legal atual."/>
    <s v="Justificativa inserida no anexo do e-mail enviado com informações complementares."/>
  </r>
  <r>
    <s v="CBIE Advisory "/>
    <x v="14"/>
    <s v="Em percepção geral, consideramos que o atual processo de Consulta Pública busca corrigir a falta de isonomia verificado no setor de transporte de gás, onde apenas uma das três principais transportadoras havia realizado o processo de revisão tarifária. Apesar do avanço, entendemos que o processo deveria ter maior sinergia com a Consulta Pública ANP #5/2025, que trata da Revisão da Resolução ANP #15/2014, que representa um passo importante para conferir maior clareza, previsibilidade e alinhamento regulatório ao processo de definição das tarifas de transporte e valoração da Base Regulatória de Ativos das Transportadoras. A realização simultânea não permite que melhorias apresentadas a luz do novo arcabouço regulatório para o processo de revisão tarifária sejam aplicadas nesse momento. _x000a_Como exemplo, a CBIE Advisory sugeriu na Consulta Pública ANP #05/2025 que fosse criada uma taxa de remuneração de ativos completamente depreciados, mas que ainda estão em operação, tal como ocorre no setor de distribuição de energia elétrica. Nesse cenário, estimamos uma redução de tarifa para a TAG de 46,4% e de 43,6% para a NTS vs. tarifas aumento de 8,9% projetado pela TAG e queda de aproximadamente 5,5% simulada pela NTS. _x000a_Chama a atenção o fato de que as propostas apresentadas pelas transportadoras, em sua maioria, excluem os ativos associados aos contratos legado do cômputo da Base Regulatória de Ativos, o que em nossa visão não possui embasamento técnico. Entendemos que a parcela de ativos pertinentes aos contratos legados não deveria ser desconsiderada. Isso porque os investimentos associados a esse contrato resultaram em ativos que continuam integrando a infraestrutura essencial de transporte e permanecem em operação, garantindo a prestação do serviço regulado. A exclusão desse montante pode gerar distorções na valoração da BRA, subestimando o real patrimônio regulatório disponível e comprometendo a adequada remuneração dos ativos que, de fato, seguem sendo utilizados na atividade._x000a_Adicionalmente, a Resolução ANP nº 15/2014, que define os critérios para composição da BRA, estabelece que os ativos vinculados ao serviço de transporte devem ser considerados pelo valor atualizado, deduzida a depreciação acumulada. _x000a_É necessário também que se uniformize a taxa de retorno regulatório nas propostas e as taxas de desconto em pontos de interconexão, a fim de evitar distorções na malha interligada. "/>
    <s v="O processo simultâneo das Consultas Públicas ANP #5 e #8 de 2025 impede que seja aplicado o rito regulatório mais recente e atualizado na revisão das propostas tarifarias e de valoração da BRA. Válido mencionar que a atualização da RANP #15/2014 deve preencher lacunas citadas pela CBIE Advisory como a falta de uniformização nas tarifas de desconto em interconexões e retorno regulatório.  Em relação a exclusão de ativos associados aos contratos legado do cômputo da BRA, consideramos que a RANP #15/2014 não abre espaço para a exclusão dessas infraestruturas, sendo que esse movimento pode causar distorções relevantes sobre as tarifas. "/>
  </r>
  <r>
    <m/>
    <x v="12"/>
    <s v="garantindo a prestação do serviço regulado. A exclusão desse montante pode gerar distorções na valoração da BRA, subestimando o real patrimônio regulatório disponível e comprometendo a adequada remuneração dos ativos que, de fato, seguem sendo utilizados na atividade._x000a_Adicionalmente, a Resolução ANP nº 15/2014, que define os critérios para composição da BRA, estabelece que os ativos vinculados ao serviço de transporte devem ser considerados pelo valor atualizado, deduzida a depreciação acumulada. _x000a_É necessário também que se uniformize a taxa de retorno regulatório nas propostas e as taxas de desconto em pontos de interconexão, a fim de evitar distorções na malha interligada. "/>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15899FE-33A5-49B3-9DD5-596CCC318ED8}" name="Tabela dinâmica1" cacheId="578"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19" firstHeaderRow="1" firstDataRow="1" firstDataCol="1"/>
  <pivotFields count="4">
    <pivotField showAll="0"/>
    <pivotField axis="axisRow" showAll="0">
      <items count="16">
        <item x="1"/>
        <item x="14"/>
        <item x="11"/>
        <item x="2"/>
        <item x="10"/>
        <item x="0"/>
        <item x="9"/>
        <item x="3"/>
        <item x="4"/>
        <item x="5"/>
        <item x="6"/>
        <item x="13"/>
        <item x="7"/>
        <item x="8"/>
        <item x="12"/>
        <item t="default"/>
      </items>
    </pivotField>
    <pivotField dataField="1" showAll="0"/>
    <pivotField showAll="0"/>
  </pivotFields>
  <rowFields count="1">
    <field x="1"/>
  </rowFields>
  <rowItems count="16">
    <i>
      <x/>
    </i>
    <i>
      <x v="1"/>
    </i>
    <i>
      <x v="2"/>
    </i>
    <i>
      <x v="3"/>
    </i>
    <i>
      <x v="4"/>
    </i>
    <i>
      <x v="5"/>
    </i>
    <i>
      <x v="6"/>
    </i>
    <i>
      <x v="7"/>
    </i>
    <i>
      <x v="8"/>
    </i>
    <i>
      <x v="9"/>
    </i>
    <i>
      <x v="10"/>
    </i>
    <i>
      <x v="11"/>
    </i>
    <i>
      <x v="12"/>
    </i>
    <i>
      <x v="13"/>
    </i>
    <i>
      <x v="14"/>
    </i>
    <i t="grand">
      <x/>
    </i>
  </rowItems>
  <colItems count="1">
    <i/>
  </colItems>
  <dataFields count="1">
    <dataField name="Contagem de Proposta"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richData/_rels/richValueRel.xml.rels><?xml version="1.0" encoding="UTF-8" standalone="yes"?>
<Relationships xmlns="http://schemas.openxmlformats.org/package/2006/relationships"><Relationship Id="rId1" Type="http://schemas.openxmlformats.org/officeDocument/2006/relationships/image" Target="../media/image1.gif"/></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C844D09-537A-48AC-99DB-046911DF4365}" name="Tabela3567" displayName="Tabela3567" ref="A27:D903" totalsRowShown="0">
  <autoFilter ref="A27:D903" xr:uid="{1566AAE5-DCDD-4006-8EB9-B46B42AA68D1}"/>
  <tableColumns count="4">
    <tableColumn id="1" xr3:uid="{523382C5-D6E2-4518-9DE0-661F267F1CB5}" name="Participante" dataDxfId="267"/>
    <tableColumn id="2" xr3:uid="{6368ADD9-4129-4667-AB4D-2AF9C7CB64C1}" name="Tópico" dataDxfId="266"/>
    <tableColumn id="3" xr3:uid="{465AC504-461F-4F2B-8D2A-BFB152199136}" name="Proposta" dataDxfId="265"/>
    <tableColumn id="4" xr3:uid="{CC7B8C8A-9FB6-4F83-A0F9-D962F6D891BC}" name="Justificativa" dataDxfId="264"/>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C33A877-A2D3-4D50-AB07-EDDC817BEEF8}" name="Table1" displayName="Table1" ref="A1:EC34" totalsRowShown="0">
  <autoFilter ref="A1:EC34" xr:uid="{00000000-0009-0000-0100-000001000000}"/>
  <tableColumns count="133">
    <tableColumn id="1" xr3:uid="{B9A62F58-75ED-4648-BFF9-5D83E2C66E27}" name="ID" dataDxfId="263"/>
    <tableColumn id="2" xr3:uid="{BC9E43D0-B2DF-4A2D-9EE0-F83F8EAAD50F}" name="Hora de início" dataDxfId="262"/>
    <tableColumn id="3" xr3:uid="{59426DC9-5AC5-40EC-A3C2-0AAC0A53B2EA}" name="Hora de conclusão" dataDxfId="261"/>
    <tableColumn id="4" xr3:uid="{990D1249-3FD3-4A73-B0F0-CF6CED22F2DF}" name="Email" dataDxfId="260"/>
    <tableColumn id="5" xr3:uid="{396BA10B-FD4D-47C1-830C-D1C6A109DD94}" name="Nome" dataDxfId="259"/>
    <tableColumn id="6" xr3:uid="{4C7AFC59-AAAC-48D7-86B6-2D3331888B88}" name="Hora da última modificação" dataDxfId="258"/>
    <tableColumn id="7" xr3:uid="{B7061DB0-2222-43D1-AC65-BDE971DFF777}" name="Declaração:" dataDxfId="257"/>
    <tableColumn id="8" xr3:uid="{1502A887-8675-4421-BE09-8E08F5156F85}" name="2" dataDxfId="256"/>
    <tableColumn id="9" xr3:uid="{5AD67C52-5F11-4E89-8A3E-4738EFBDC01C}" name="Informe seu perfil:" dataDxfId="255"/>
    <tableColumn id="10" xr3:uid="{9CA0C67E-3456-4870-971D-AAC83FB6DCC3}" name="Representa alguma empresa, organização, associação, etc?" dataDxfId="254"/>
    <tableColumn id="11" xr3:uid="{77B7D1B9-02D6-4076-99CD-F0DCC24000F6}" name="Informe o nome da sua organização" dataDxfId="253"/>
    <tableColumn id="12" xr3:uid="{C63815CC-6C44-4A74-B1AF-12E6A8C49CF0}" name="Informe seu cargo na organização:" dataDxfId="252"/>
    <tableColumn id="13" xr3:uid="{FF2A61D7-18EA-4D2B-A55F-68D5A9B4E02F}" name="Informe seu e-mail de contato:" dataDxfId="251"/>
    <tableColumn id="14" xr3:uid="{A7DCA20A-06EB-4043-AAA0-11954F7931FC}" name="Custo médio ponderado do capital" dataDxfId="250"/>
    <tableColumn id="15" xr3:uid="{48A894A6-F8E5-47F1-87CB-807085E2FD9F}" name="Custo médio ponderado do capital2" dataDxfId="249"/>
    <tableColumn id="16" xr3:uid="{72BF0801-DA4B-41B2-BB09-43AA5C6DB2BF}" name="Avaliação da base regulatória de ativos (BRA)" dataDxfId="248"/>
    <tableColumn id="17" xr3:uid="{797464D7-4475-46E3-A05E-6557F5930F4C}" name="Avaliação da base regulatória de ativos (BRA)2" dataDxfId="247"/>
    <tableColumn id="18" xr3:uid="{C41C1FE5-8859-4D45-9BAE-C5336E24BD6B}" name="Critérios de depreciação" dataDxfId="246"/>
    <tableColumn id="19" xr3:uid="{AF8D16D2-B267-47B9-948D-6DF84A1C7379}" name="Critérios de depreciação2" dataDxfId="245"/>
    <tableColumn id="20" xr3:uid="{9AD42C5B-6B22-4EF8-B10A-8E2D916B4F59}" name="Estruturação financeira do projeto" dataDxfId="244"/>
    <tableColumn id="21" xr3:uid="{1FC342ED-22B1-4BC1-99F2-4329A3A176EA}" name="Estruturação financeira do projeto2" dataDxfId="243"/>
    <tableColumn id="22" xr3:uid="{F94A6EBD-48E2-4D98-9817-56B387F44D01}" name="Fluxo de caixa descontado" dataDxfId="242"/>
    <tableColumn id="23" xr3:uid="{43953888-3311-4471-A7B9-C5A607CF6104}" name="Fluxo de caixa descontado2" dataDxfId="241"/>
    <tableColumn id="24" xr3:uid="{7281D442-7571-4E43-B272-9E9D5EECFA5E}" name="Investimentos realizados e a projeção de investimentos futuros necessários a manutenção do sistema de transporte" dataDxfId="240"/>
    <tableColumn id="25" xr3:uid="{C575401E-DFEC-4D04-B3F0-2255F2CC29E4}" name="Investimentos realizados e a projeção de investimentos futuros necessários a manutenção do sistema de transporte2" dataDxfId="239"/>
    <tableColumn id="26" xr3:uid="{B971371B-371D-4248-975E-3AC5FF199E1E}" name="Projeção de custos de operação e manutenção (O&amp;M) e despesas gerais e administrativas (G&amp;A)" dataDxfId="238"/>
    <tableColumn id="27" xr3:uid="{930CB70A-6F38-4170-B3F3-86D5F49900D3}" name="Projeção de custos de operação e manutenção (O&amp;M) e despesas gerais e administrativas (G&amp;A)2" dataDxfId="237"/>
    <tableColumn id="28" xr3:uid="{69D21E77-260B-4C65-87B4-3225704B4C0B}" name="Recuperação da RMP entre os pontos de entrada e saída (split)" dataDxfId="236"/>
    <tableColumn id="29" xr3:uid="{384D3699-3C37-46DA-AFA5-455D7AF25288}" name="Recuperação da RMP entre os pontos de entrada e saída (split)2" dataDxfId="235"/>
    <tableColumn id="30" xr3:uid="{7E0312C4-6575-4E73-A3A5-DE2483F3DA80}" name="Utilização do fator locacional / tarifa postal" dataDxfId="234"/>
    <tableColumn id="31" xr3:uid="{20BA3B85-5A93-4A41-B12F-54A7435D43AA}" name="Utilização do fator locacional / tarifa postal2" dataDxfId="233"/>
    <tableColumn id="32" xr3:uid="{A94E60B0-3931-43A1-A507-F039543D1502}" name="Descontos nas tarifas de interconexão" dataDxfId="232"/>
    <tableColumn id="33" xr3:uid="{C29FF39C-F392-4585-BF5C-6CECAB8D6A51}" name="Descontos nas tarifas de interconexão2" dataDxfId="231"/>
    <tableColumn id="34" xr3:uid="{1FF80EA7-65C4-443E-9A3E-650EBC516419}" name="Critérios de reajustes (atualização monetária) da tarifa de transporte" dataDxfId="230"/>
    <tableColumn id="35" xr3:uid="{70828AFB-1071-4CE6-B8D1-A1C358F6B58F}" name="Critérios de reajustes (atualização monetária) da tarifa de transporte2" dataDxfId="229"/>
    <tableColumn id="36" xr3:uid="{B80847BA-3187-42D2-8674-3A35CC74AA99}" name="Custo médio ponderado do capital3" dataDxfId="228"/>
    <tableColumn id="37" xr3:uid="{BBF98CFB-0D0B-4A3B-99E9-873BE315EB2C}" name="Custo médio ponderado do capital4" dataDxfId="227"/>
    <tableColumn id="38" xr3:uid="{FBD662E7-1CD6-4CD9-9E5D-B29A45C292EA}" name="Avaliação da base regulatória de ativos (BRA)3" dataDxfId="226"/>
    <tableColumn id="39" xr3:uid="{5A024F72-3D7E-4D2B-8B23-717595368D60}" name="Avaliação da base regulatória de ativos (BRA)4" dataDxfId="225"/>
    <tableColumn id="40" xr3:uid="{82F99ECD-A39D-4C5E-9DF2-4D6D3D617B8D}" name="Critério de depreciação" dataDxfId="224"/>
    <tableColumn id="41" xr3:uid="{094EEE87-DCB5-44CA-B56E-4FB07E69FCA9}" name="Critério de depreciação2" dataDxfId="223"/>
    <tableColumn id="42" xr3:uid="{FF484E0B-EA0D-4C10-A140-92583CB5AEF1}" name="Estrutura financeira do projeto" dataDxfId="222"/>
    <tableColumn id="43" xr3:uid="{472F62E1-EB72-4205-B9CE-C79AE1D56B94}" name="Estrutura financeira do projeto2" dataDxfId="221"/>
    <tableColumn id="44" xr3:uid="{757F8DFB-23BA-4342-AFE8-A43FFD452B42}" name="Fluxo de caixa descontado3" dataDxfId="220"/>
    <tableColumn id="45" xr3:uid="{1E2570B7-E958-4824-AF04-C4F63A544F8A}" name="Fluxo de caixa descontado4" dataDxfId="219"/>
    <tableColumn id="46" xr3:uid="{93FBE385-D21C-46A7-B395-BA0895952275}" name="Investimentos realizados e a projeção de investimentos futuros necessários a manutenção do sistema de transporte3" dataDxfId="218"/>
    <tableColumn id="47" xr3:uid="{103D93F8-9CD6-490E-A183-71C37A151EBB}" name="Investimentos realizados e a projeção de investimentos futuros necessários a manutenção do sistema de transporte4" dataDxfId="217"/>
    <tableColumn id="48" xr3:uid="{ACA1884D-16D2-46BC-8CDF-D6AC11BDCB81}" name="Projeção de custos de operação e manutenção (O&amp;M) e despesas gerais e administrativas (G&amp;A)3" dataDxfId="216"/>
    <tableColumn id="49" xr3:uid="{2B76CBA9-E834-46E0-AD42-E189A149CD5E}" name="Projeção de custos de operação e manutenção (O&amp;M) e despesas gerais e administrativas (G&amp;A)4" dataDxfId="215"/>
    <tableColumn id="50" xr3:uid="{CA04BC17-885D-4AC1-94CF-4168F19B693B}" name="Projeção de demanda por capacidade" dataDxfId="214"/>
    <tableColumn id="51" xr3:uid="{A18E5E00-3101-4C4A-975A-4F7AD5B292A6}" name="Projeção de demanda por capacidade2" dataDxfId="213"/>
    <tableColumn id="52" xr3:uid="{0F058BE4-1596-4D6F-B277-919770A2F106}" name="Recuperação da RMP entre os pontos de entrada e saída (split)3" dataDxfId="212"/>
    <tableColumn id="53" xr3:uid="{84F6B156-B584-4DA0-9992-E694E8068C56}" name="Recuperação da RMP entre os pontos de entrada e saída (split)4" dataDxfId="211"/>
    <tableColumn id="54" xr3:uid="{944E04F2-EC25-4CC8-A536-6C633CCFD097}" name="Utilização do fator locacional / Tarifa Postal3" dataDxfId="210"/>
    <tableColumn id="55" xr3:uid="{33E604F4-3B7E-4031-9463-75339BE2EF65}" name="Utilização do fator locacional / Tarifa Postal4" dataDxfId="209"/>
    <tableColumn id="56" xr3:uid="{BE1A146E-0AB2-4D16-9952-EE10BB715CE3}" name="Desconto nas tarifas de interconexão" dataDxfId="208"/>
    <tableColumn id="57" xr3:uid="{97743859-506E-477F-BEDE-9540E15E6007}" name="Desconto nas tarifas de interconexão2" dataDxfId="207"/>
    <tableColumn id="58" xr3:uid="{A6059EA1-A91D-4A34-AB36-BCD902407ED5}" name="Critérios de reajustes (atualização monetária) da tarifa de transporte3" dataDxfId="206"/>
    <tableColumn id="59" xr3:uid="{A55BA421-5A49-4B60-8D2F-B3C574F1BEF4}" name="Critérios de reajustes (atualização monetária) da tarifa de transporte4" dataDxfId="205"/>
    <tableColumn id="60" xr3:uid="{03FBE099-77C2-4DBE-9F86-397986C00A84}" name="Custo médio ponderado do capital5" dataDxfId="204"/>
    <tableColumn id="61" xr3:uid="{4C01776E-4425-42DF-B821-73075B15BB4B}" name="Custo médio ponderado do capital6" dataDxfId="203"/>
    <tableColumn id="62" xr3:uid="{E6E32778-4E1E-4FA8-85EE-ACE51FCA2BD8}" name="Avaliação da base regulatória de ativos (BRA)5" dataDxfId="202"/>
    <tableColumn id="63" xr3:uid="{BBFCEA90-681E-4501-9128-CC7DB558AC68}" name="Avaliação da base regulatória de ativos (BRA)6" dataDxfId="201"/>
    <tableColumn id="64" xr3:uid="{07532145-723F-4B8D-A881-C74656F49BB2}" name="Critérios de depreciação3" dataDxfId="200"/>
    <tableColumn id="65" xr3:uid="{29404E59-5AEA-464D-BA4E-E7FAA576D992}" name="Critérios de depreciação4" dataDxfId="199"/>
    <tableColumn id="66" xr3:uid="{E982F731-D6D7-440A-8933-EC2A3E66E32C}" name="Estrutura financeira do projeto3" dataDxfId="198"/>
    <tableColumn id="67" xr3:uid="{7CBFECED-7801-4091-99E8-8974FCED3195}" name="Estrutura financeira do projeto4" dataDxfId="197"/>
    <tableColumn id="68" xr3:uid="{72914CE8-5A62-421A-9D3A-76A25438D7BE}" name="Fluxo de caixa descontado5" dataDxfId="196"/>
    <tableColumn id="69" xr3:uid="{0D10B433-B4E3-4BE7-A5EF-09CD4CB25115}" name="Fluxo de caixa descontado6" dataDxfId="195"/>
    <tableColumn id="70" xr3:uid="{F0B40A21-1F3D-4F10-9686-789E0D6B995F}" name="Investimentos realizados e a projeção de investimentos futuros necessários a manutenção do sistema de transporte5" dataDxfId="194"/>
    <tableColumn id="71" xr3:uid="{55CA824A-BE49-4E72-8344-7ED0D2582414}" name="Investimentos realizados e a projeção de investimentos futuros necessários a manutenção do sistema de transporte6" dataDxfId="193"/>
    <tableColumn id="72" xr3:uid="{392F449D-5A99-4EFB-861E-CF15121AE0D3}" name="Projeção de custos de operação e manutenção (O&amp;M) e despesas gerais e administrativas (G&amp;A)5" dataDxfId="192"/>
    <tableColumn id="73" xr3:uid="{55E78D81-AB75-4DC2-8621-B3919E0984E9}" name="Projeção de custos de operação e manutenção (O&amp;M) e despesas gerais e administrativas (G&amp;A)6" dataDxfId="191"/>
    <tableColumn id="74" xr3:uid="{8340AF85-F49B-4619-8ECF-1C697A4DECCB}" name="Projeção de demanda por capacidade3" dataDxfId="190"/>
    <tableColumn id="75" xr3:uid="{327998E4-ECC6-4C49-9739-D24BCF6F8E59}" name="Projeção de demanda por capacidade4" dataDxfId="189"/>
    <tableColumn id="76" xr3:uid="{EE3CB6E8-07BE-4B30-897A-625687E694D2}" name="Recuperação da RMP entre os pontos de entrada e saída (split)5" dataDxfId="188"/>
    <tableColumn id="77" xr3:uid="{A7330500-EAE8-4CB0-8BB7-8697877855ED}" name="Recuperação da RMP entre os pontos de entrada e saída (split)6" dataDxfId="187"/>
    <tableColumn id="78" xr3:uid="{CADF2779-B50F-414D-ADBF-97D9874101DC}" name="Utilização do fator locacional / Tarifa Postal5" dataDxfId="186"/>
    <tableColumn id="79" xr3:uid="{63E2D343-54A1-4320-8BBA-47502E0294C2}" name="Utilização do fator locacional / Tarifa Postal6" dataDxfId="185"/>
    <tableColumn id="80" xr3:uid="{FA6F01AE-1C4D-4715-8AD4-D0F1B24E383F}" name="Desconto nas tarifas de interconexão3" dataDxfId="184"/>
    <tableColumn id="81" xr3:uid="{3BCE8975-52ED-4EC6-B9AF-371C706B863F}" name="Desconto nas tarifas de interconexão4" dataDxfId="183"/>
    <tableColumn id="82" xr3:uid="{0A04E408-B03B-401A-BEA2-F36E69A83177}" name="Critérios de reajustes (atualização monetária) da tarifa de transporte5" dataDxfId="182"/>
    <tableColumn id="83" xr3:uid="{11BCDC36-200E-4411-8358-655BA5A72511}" name="Critérios de reajustes (atualização monetária) da tarifa de transporte6" dataDxfId="181"/>
    <tableColumn id="84" xr3:uid="{04D0BBFD-832A-4464-974C-8A2970EC2599}" name="Custo médio ponderado do capital7" dataDxfId="180"/>
    <tableColumn id="85" xr3:uid="{F5C48D84-6DA8-4228-ADB0-9DE8531001A5}" name="Custo médio ponderado do capital8" dataDxfId="179"/>
    <tableColumn id="86" xr3:uid="{9F68AB5D-8CB0-49C3-939F-FFB4AB9C1CD1}" name="Avaliação da base regulatória de ativos (BRA)7" dataDxfId="178"/>
    <tableColumn id="87" xr3:uid="{BED52AFA-EEF2-44CB-AF30-AFA7BB49B30B}" name="Avaliação da base regulatória de ativos (BRA)8" dataDxfId="177"/>
    <tableColumn id="88" xr3:uid="{0BFB45D7-3274-4A04-B879-9C68D90CD8BE}" name="Critério de depreciação3" dataDxfId="176"/>
    <tableColumn id="89" xr3:uid="{8ACF5FF7-8615-400B-A490-F2DCA12B72CD}" name="Critério de depreciação4" dataDxfId="175"/>
    <tableColumn id="90" xr3:uid="{7A35D1FB-A19C-4120-ABDF-CF31DDE31F5F}" name="Estruturação financeira do projeto3" dataDxfId="174"/>
    <tableColumn id="91" xr3:uid="{D8077F22-B456-4DE5-A939-A5E95E0E9CA3}" name="Estruturação financeira do projeto4" dataDxfId="173"/>
    <tableColumn id="92" xr3:uid="{2A65D694-7361-488F-898A-E43F13BAABEE}" name="Fluxo de caixa descontado7" dataDxfId="172"/>
    <tableColumn id="93" xr3:uid="{B013E8A5-8333-418D-9FC8-D9043DCF1C54}" name="Fluxo de caixa descontado8" dataDxfId="171"/>
    <tableColumn id="94" xr3:uid="{CAA32F56-C9DB-408B-BD1A-7E2BACD2B3EC}" name="Investimentos realizados e a projeção de investimentos futuros necessários a manutenção do sistema de transporte7" dataDxfId="170"/>
    <tableColumn id="95" xr3:uid="{B34035EC-B0F4-458D-90FD-59CD31EBAA55}" name="Investimentos realizados e a projeção de investimentos futuros necessários a manutenção do sistema de transporte8" dataDxfId="169"/>
    <tableColumn id="96" xr3:uid="{D38D4C3A-4AC0-4016-86E1-4311A336D158}" name="Projeção de custos de operação e manutenção (O&amp;M) e despesas gerais e administrativas (G&amp;A)7" dataDxfId="168"/>
    <tableColumn id="97" xr3:uid="{35ADAA94-D458-45BE-BBE2-19C73C74E49E}" name="Projeção de custos de operação e manutenção (O&amp;M) e despesas gerais e administrativas (G&amp;A)8" dataDxfId="167"/>
    <tableColumn id="98" xr3:uid="{6EFC1EDC-B295-4AF7-A2A8-EB576EF0319D}" name="Projeção de demanda por capacidade5" dataDxfId="166"/>
    <tableColumn id="99" xr3:uid="{8BCC3CF2-4F37-4EC0-8524-D447E982DE2C}" name="Projeção de demanda por capacidade6" dataDxfId="165"/>
    <tableColumn id="100" xr3:uid="{F165B909-7553-4B77-ABD9-5EBD524A08C1}" name="Recuperação da RMP entre os pontos de entrada e saída (split)7" dataDxfId="164"/>
    <tableColumn id="101" xr3:uid="{1EA911F3-D274-4C2C-87B7-94F0108A1BC5}" name="Recuperação da RMP entre os pontos de entrada e saída (split)8" dataDxfId="163"/>
    <tableColumn id="102" xr3:uid="{B026BD53-ABB3-4D49-B1DF-4FA840CF271B}" name="Utilização do fator locacional / Tarifa Postal7" dataDxfId="162"/>
    <tableColumn id="103" xr3:uid="{229CC9C8-0679-4CF5-B56F-DB0B8B066522}" name="Utilização do fator locacional / Tarifa Postal8" dataDxfId="161"/>
    <tableColumn id="104" xr3:uid="{E916C0EE-0784-4DF6-BB50-1AEE27E5B40D}" name="Desconto nas tarifas de interconexão5" dataDxfId="160"/>
    <tableColumn id="105" xr3:uid="{57C91195-5753-48F3-ACB0-28CC555D6336}" name="Desconto nas tarifas de interconexão6" dataDxfId="159"/>
    <tableColumn id="106" xr3:uid="{8BE85062-6E96-41DF-9B29-940FDCD9E11C}" name="Critérios de reajustes (atualização monetária) da tarifa de transporte7" dataDxfId="158"/>
    <tableColumn id="107" xr3:uid="{33514F21-10E5-4515-8FF6-E5B302F6EAD4}" name="Critérios de reajustes (atualização monetária) da tarifa de transporte8" dataDxfId="157"/>
    <tableColumn id="108" xr3:uid="{68B4FFCE-5920-4A65-860B-D9C873C215C6}" name="Custo médio ponderado do capital9" dataDxfId="156"/>
    <tableColumn id="109" xr3:uid="{D9C78291-F860-4D84-B969-ED98FCC14A7D}" name="Custo médio ponderado do capital10" dataDxfId="155"/>
    <tableColumn id="110" xr3:uid="{2C9301B7-7E62-44D7-8800-A788EB5EEA9C}" name="Avaliação da base regulatória de ativos (BRA)9" dataDxfId="154"/>
    <tableColumn id="111" xr3:uid="{B9827988-3852-44F1-880E-82A0892B825F}" name="Avaliação da base regulatória de ativos (BRA)10" dataDxfId="153"/>
    <tableColumn id="112" xr3:uid="{8A15C454-790C-41A9-BFFF-425AF96E0667}" name="Critério de depreciação5" dataDxfId="152"/>
    <tableColumn id="113" xr3:uid="{5B992030-F1B0-4F9D-B7F9-24097AB89576}" name="Critério de depreciação6" dataDxfId="151"/>
    <tableColumn id="114" xr3:uid="{FEF16AE7-B2B8-49FE-BAED-8C83E054D0C1}" name="Estruturação financeira do projeto5" dataDxfId="150"/>
    <tableColumn id="115" xr3:uid="{DB34DDBD-5B74-483A-A596-59906D1D44A5}" name="Estruturação financeira do projeto6" dataDxfId="149"/>
    <tableColumn id="116" xr3:uid="{A1BAE326-8347-4225-9BC6-53610A90548D}" name="Fluxo de caixa descontado9" dataDxfId="148"/>
    <tableColumn id="117" xr3:uid="{B3CEBC94-9A9D-4611-9495-63F5FF988431}" name="Fluxo de caixa descontado10" dataDxfId="147"/>
    <tableColumn id="118" xr3:uid="{671B4A19-726E-4F80-8A2B-D5BBBE7C2987}" name="Investimentos realizados e a projeção de investimentos futuros necessários a manutenção do sistema de transporte9" dataDxfId="146"/>
    <tableColumn id="119" xr3:uid="{DF144A2D-38EB-4380-BCAD-2C6F49BB609F}" name="Investimentos realizados e a projeção de investimentos futuros necessários a manutenção do sistema de transporte10" dataDxfId="145"/>
    <tableColumn id="120" xr3:uid="{BFE06C61-7B6F-46BF-9853-5B1C3A8834AA}" name="Projeção de custos de operação e manutenção (O&amp;M) e despesas gerais e administrativas (G&amp;A)9" dataDxfId="144"/>
    <tableColumn id="121" xr3:uid="{6EA0E070-C267-432E-BBC5-E1C03332920A}" name="Projeção de custos de operação e manutenção (O&amp;M) e despesas gerais e administrativas (G&amp;A)10" dataDxfId="143"/>
    <tableColumn id="122" xr3:uid="{FE86014B-A00B-4608-B5A3-DBC0AD5C16A9}" name="Projeção de demanda por capacidade7" dataDxfId="142"/>
    <tableColumn id="123" xr3:uid="{7693D358-4AAF-46F9-8A8B-47AE2803EC8F}" name="Projeção de demanda por capacidade8" dataDxfId="141"/>
    <tableColumn id="124" xr3:uid="{69F0DA11-D612-441F-9DA5-953A97E5ABB3}" name="Recuperação da RMP entre os pontos de entrada e saída (split)9" dataDxfId="140"/>
    <tableColumn id="125" xr3:uid="{A3A8337D-1102-4E52-9CBD-325C5E7ECF5A}" name="Recuperação da RMP entre os pontos de entrada e saída (split)10" dataDxfId="139"/>
    <tableColumn id="126" xr3:uid="{E7AB7D6B-54DD-4FE5-801B-0D849DC2F1E2}" name="Utilização do fator locacional / Tarifa Postal9" dataDxfId="138"/>
    <tableColumn id="127" xr3:uid="{32912A09-57AF-40BA-B201-AA3EE1FCF39E}" name="Utilização do fator locacional / Tarifa Postal10" dataDxfId="137"/>
    <tableColumn id="128" xr3:uid="{6D9F2BDB-2F45-4FAC-A426-B905AEE20519}" name="Desconto nas tarifas de interconexão7" dataDxfId="136"/>
    <tableColumn id="129" xr3:uid="{65CC27BE-D528-4BCB-BD9F-856109C3C591}" name="Desconto nas tarifas de interconexão8" dataDxfId="135"/>
    <tableColumn id="130" xr3:uid="{E8441CA6-A1F9-4FB0-963C-CE835B5E76AE}" name="Critérios de reajustes (atualização monetária) da tarifa de transporte9" dataDxfId="134"/>
    <tableColumn id="131" xr3:uid="{503EA90E-6035-4127-93EF-BD3BB08F4F73}" name="Critérios de reajustes (atualização monetária) da tarifa de transporte10" dataDxfId="133"/>
    <tableColumn id="132" xr3:uid="{824AD578-41DE-4ADC-9AF2-C7FD50D38D35}" name="Comentários adicionais" dataDxfId="132"/>
    <tableColumn id="133" xr3:uid="{CD077410-CC8B-408F-8033-49A6B9EBFAC5}" name="Comentários adicionais2" dataDxfId="13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C18C82B-B20E-4800-BD88-6CC961F6E348}" name="Table13" displayName="Table13" ref="B1:DR34" totalsRowShown="0">
  <autoFilter ref="B1:DR34" xr:uid="{00000000-0009-0000-0100-000001000000}"/>
  <tableColumns count="121">
    <tableColumn id="11" xr3:uid="{3D570845-6F1D-4A22-AC39-DAC675C1B905}" name="Informe o nome da sua organização" dataDxfId="130"/>
    <tableColumn id="14" xr3:uid="{9CFCC3EB-E179-4B1C-B6D0-E3417BD45EF6}" name="Custo médio ponderado do capital" dataDxfId="129"/>
    <tableColumn id="15" xr3:uid="{6C36EE41-ABEA-4A52-AC18-B038A7065575}" name="Custo médio ponderado do capital2" dataDxfId="128"/>
    <tableColumn id="16" xr3:uid="{FF29DF0F-7CD4-482D-BBCE-E8FAEDEEABD4}" name="Avaliação da base regulatória de ativos (BRA)" dataDxfId="127"/>
    <tableColumn id="17" xr3:uid="{F50B061E-E6C0-4D96-9372-E170553851D4}" name="Avaliação da base regulatória de ativos (BRA)2" dataDxfId="126"/>
    <tableColumn id="18" xr3:uid="{4B6A16ED-79DB-4F4C-8DCE-E2121A27F681}" name="Critérios de depreciação" dataDxfId="125"/>
    <tableColumn id="19" xr3:uid="{2761E86C-95D2-4CE5-9D80-C0F3898CEC1C}" name="Critérios de depreciação2" dataDxfId="124"/>
    <tableColumn id="20" xr3:uid="{7A3928EB-5C79-41A1-A616-78D08F756BC1}" name="Estruturação financeira do projeto" dataDxfId="123"/>
    <tableColumn id="21" xr3:uid="{A5212E22-4E63-4E9C-89BB-6E66FC9501A6}" name="Estruturação financeira do projeto2" dataDxfId="122"/>
    <tableColumn id="22" xr3:uid="{5632CC46-8BB4-496C-B24C-056BEA10DE07}" name="Fluxo de caixa descontado" dataDxfId="121"/>
    <tableColumn id="23" xr3:uid="{DC9380F4-C6CA-4505-8F61-838361F04F85}" name="Fluxo de caixa descontado2" dataDxfId="120"/>
    <tableColumn id="24" xr3:uid="{F2D18A75-0411-45DF-9FD4-7F13B658B001}" name="Investimentos realizados e a projeção de investimentos futuros necessários a manutenção do sistema de transporte" dataDxfId="119"/>
    <tableColumn id="25" xr3:uid="{3CF5344F-A4B1-423B-AD49-99FA84C818E4}" name="Investimentos realizados e a projeção de investimentos futuros necessários a manutenção do sistema de transporte2" dataDxfId="118"/>
    <tableColumn id="26" xr3:uid="{4B7F5AEE-E969-487C-9E41-7BAEB63E1447}" name="Projeção de custos de operação e manutenção (O&amp;M) e despesas gerais e administrativas (G&amp;A)" dataDxfId="117"/>
    <tableColumn id="27" xr3:uid="{08BF7D6F-A848-47EB-94CF-B7B243070A71}" name="Projeção de custos de operação e manutenção (O&amp;M) e despesas gerais e administrativas (G&amp;A)2" dataDxfId="116"/>
    <tableColumn id="28" xr3:uid="{58FD9A83-E124-4A83-9E34-B10D8AA1FA2D}" name="Recuperação da RMP entre os pontos de entrada e saída (split)" dataDxfId="115"/>
    <tableColumn id="29" xr3:uid="{81844DC0-202B-4666-A6A6-DC10FA72534B}" name="Recuperação da RMP entre os pontos de entrada e saída (split)2" dataDxfId="114"/>
    <tableColumn id="30" xr3:uid="{58E979D4-5F4C-4742-A2AA-195ED94CD697}" name="Utilização do fator locacional / tarifa postal" dataDxfId="113"/>
    <tableColumn id="31" xr3:uid="{B3F26585-808E-46A6-A114-280DDB6B7994}" name="Utilização do fator locacional / tarifa postal2" dataDxfId="112"/>
    <tableColumn id="32" xr3:uid="{697BEA23-92C6-4B77-950B-BD9288C09BC8}" name="Descontos nas tarifas de interconexão" dataDxfId="111"/>
    <tableColumn id="33" xr3:uid="{5EB16EEF-DD36-47D8-B4A4-2D0725F0DD29}" name="Descontos nas tarifas de interconexão2" dataDxfId="110"/>
    <tableColumn id="34" xr3:uid="{44E984AD-36CD-4C27-8D68-8348AAFEDD82}" name="Critérios de reajustes (atualização monetária) da tarifa de transporte" dataDxfId="109"/>
    <tableColumn id="35" xr3:uid="{53F00044-E0D9-459B-8FC5-44A37A63209B}" name="Critérios de reajustes (atualização monetária) da tarifa de transporte2" dataDxfId="108"/>
    <tableColumn id="36" xr3:uid="{C923E6F3-0C38-4E08-9556-8B3C669CE4F7}" name="Custo médio ponderado do capital3" dataDxfId="107"/>
    <tableColumn id="37" xr3:uid="{8AC765F8-238A-4424-B192-D0617690A331}" name="Custo médio ponderado do capital4" dataDxfId="106"/>
    <tableColumn id="38" xr3:uid="{0DB50878-55D4-4FF9-9E9A-5C4F5D0F2933}" name="Avaliação da base regulatória de ativos (BRA)3" dataDxfId="105"/>
    <tableColumn id="39" xr3:uid="{6375B083-354F-4E6D-9DC0-222A565E9D53}" name="Avaliação da base regulatória de ativos (BRA)4" dataDxfId="104"/>
    <tableColumn id="40" xr3:uid="{43C94742-3577-4526-BBC8-D2A4C4629428}" name="Critério de depreciação" dataDxfId="103"/>
    <tableColumn id="41" xr3:uid="{75CC9568-53E1-40AB-9F71-3977AC8FBD05}" name="Critério de depreciação2" dataDxfId="102"/>
    <tableColumn id="42" xr3:uid="{4BA6611B-2D82-49CC-B26C-1599A4F94116}" name="Estrutura financeira do projeto" dataDxfId="101"/>
    <tableColumn id="43" xr3:uid="{47877345-CCC2-4AD6-BC64-C7E69491A80F}" name="Estrutura financeira do projeto2" dataDxfId="100"/>
    <tableColumn id="44" xr3:uid="{2C825486-DA2D-4D0A-A415-B77DF7195DE2}" name="Fluxo de caixa descontado3" dataDxfId="99"/>
    <tableColumn id="45" xr3:uid="{209BE23A-FF46-4170-844F-F84C45F86B69}" name="Fluxo de caixa descontado4" dataDxfId="98"/>
    <tableColumn id="46" xr3:uid="{03743BDD-9784-43EE-A434-ED6836B0BF3B}" name="Investimentos realizados e a projeção de investimentos futuros necessários a manutenção do sistema de transporte3" dataDxfId="97"/>
    <tableColumn id="47" xr3:uid="{0C708DE4-7BC2-448E-ABA4-66E58229F2CC}" name="Investimentos realizados e a projeção de investimentos futuros necessários a manutenção do sistema de transporte4" dataDxfId="96"/>
    <tableColumn id="48" xr3:uid="{D418CDED-4990-4458-AB60-8D2F4CAF1E69}" name="Projeção de custos de operação e manutenção (O&amp;M) e despesas gerais e administrativas (G&amp;A)3" dataDxfId="95"/>
    <tableColumn id="49" xr3:uid="{61420025-333C-430B-8E64-D239A85C3D85}" name="Projeção de custos de operação e manutenção (O&amp;M) e despesas gerais e administrativas (G&amp;A)4" dataDxfId="94"/>
    <tableColumn id="50" xr3:uid="{9B55197D-204D-45CF-AB54-59689564F249}" name="Projeção de demanda por capacidade" dataDxfId="93"/>
    <tableColumn id="51" xr3:uid="{C684C88D-2888-4009-8FBC-A645D5D0359E}" name="Projeção de demanda por capacidade2" dataDxfId="92"/>
    <tableColumn id="52" xr3:uid="{60351838-DEAA-4EEF-A620-C82F7DAD2105}" name="Recuperação da RMP entre os pontos de entrada e saída (split)3" dataDxfId="91"/>
    <tableColumn id="53" xr3:uid="{D2AF5E1B-A4F1-4E74-9E39-80366563FCFF}" name="Recuperação da RMP entre os pontos de entrada e saída (split)4" dataDxfId="90"/>
    <tableColumn id="54" xr3:uid="{0F2D5F01-423C-4CA8-8B88-909658EEE595}" name="Utilização do fator locacional / Tarifa Postal3" dataDxfId="89"/>
    <tableColumn id="55" xr3:uid="{6E7E041A-2C70-4115-A3A7-51C1D68FDBAA}" name="Utilização do fator locacional / Tarifa Postal4" dataDxfId="88"/>
    <tableColumn id="56" xr3:uid="{648C4CF3-5614-49A9-B376-BBEC97137779}" name="Desconto nas tarifas de interconexão" dataDxfId="87"/>
    <tableColumn id="57" xr3:uid="{37C771D8-7367-472C-A876-0E105E1573AF}" name="Desconto nas tarifas de interconexão2" dataDxfId="86"/>
    <tableColumn id="58" xr3:uid="{31C8691C-F71B-495F-932C-5329FB26B5A5}" name="Critérios de reajustes (atualização monetária) da tarifa de transporte3" dataDxfId="85"/>
    <tableColumn id="59" xr3:uid="{C70DD545-5AD5-4FA0-ABED-F694CDF732A1}" name="Critérios de reajustes (atualização monetária) da tarifa de transporte4" dataDxfId="84"/>
    <tableColumn id="60" xr3:uid="{D9A320CD-2A87-47B9-8AAF-C63512610FF1}" name="Custo médio ponderado do capital5" dataDxfId="83"/>
    <tableColumn id="61" xr3:uid="{5A7AC7C0-BB98-4507-ACBC-C237E8CA9D40}" name="Custo médio ponderado do capital6" dataDxfId="82"/>
    <tableColumn id="62" xr3:uid="{62A16930-5FA6-4D3E-A856-48F25A9EF0B4}" name="Avaliação da base regulatória de ativos (BRA)5" dataDxfId="81"/>
    <tableColumn id="63" xr3:uid="{EE86887D-62EE-48E0-9C35-E9F076C5219C}" name="Avaliação da base regulatória de ativos (BRA)6" dataDxfId="80"/>
    <tableColumn id="64" xr3:uid="{C6331875-2212-4F3E-BB69-84C1D881445D}" name="Critérios de depreciação3" dataDxfId="79"/>
    <tableColumn id="65" xr3:uid="{65210739-C36E-492E-8184-A6270DEE7092}" name="Critérios de depreciação4" dataDxfId="78"/>
    <tableColumn id="66" xr3:uid="{E6EC0103-9F2B-4C57-A7CD-1AE2C1021118}" name="Estrutura financeira do projeto3" dataDxfId="77"/>
    <tableColumn id="67" xr3:uid="{84EC3C48-EF74-4A08-8121-B1AE38A2ED6A}" name="Estrutura financeira do projeto4" dataDxfId="76"/>
    <tableColumn id="68" xr3:uid="{25AD0B22-B7AD-43D2-9876-5BF0D2866A35}" name="Fluxo de caixa descontado5" dataDxfId="75"/>
    <tableColumn id="69" xr3:uid="{A7225E06-F37A-4DC2-A7FA-E9A5977CEADA}" name="Fluxo de caixa descontado6" dataDxfId="74"/>
    <tableColumn id="70" xr3:uid="{8C143513-35C7-4747-8A8B-4E55E67E80AF}" name="Investimentos realizados e a projeção de investimentos futuros necessários a manutenção do sistema de transporte5" dataDxfId="73"/>
    <tableColumn id="71" xr3:uid="{D23EB842-1C5D-448E-9891-794679E0659B}" name="Investimentos realizados e a projeção de investimentos futuros necessários a manutenção do sistema de transporte6" dataDxfId="72"/>
    <tableColumn id="72" xr3:uid="{64F4D5D5-5F68-4A29-BCDC-DD579D572103}" name="Projeção de custos de operação e manutenção (O&amp;M) e despesas gerais e administrativas (G&amp;A)5" dataDxfId="71"/>
    <tableColumn id="73" xr3:uid="{3B433417-8489-4C22-88E6-41EBB109B0FD}" name="Projeção de custos de operação e manutenção (O&amp;M) e despesas gerais e administrativas (G&amp;A)6" dataDxfId="70"/>
    <tableColumn id="74" xr3:uid="{EB383FAB-6EB4-4F07-8EB4-20F9BDC73E41}" name="Projeção de demanda por capacidade3" dataDxfId="69"/>
    <tableColumn id="75" xr3:uid="{38A0A2BD-FC4A-4AF9-8D4F-63B81F162717}" name="Projeção de demanda por capacidade4" dataDxfId="68"/>
    <tableColumn id="76" xr3:uid="{54781401-6F88-4B46-9885-1A151BCC50FB}" name="Recuperação da RMP entre os pontos de entrada e saída (split)5" dataDxfId="67"/>
    <tableColumn id="77" xr3:uid="{3724686B-8732-440D-A87F-F388C56C6E0E}" name="Recuperação da RMP entre os pontos de entrada e saída (split)6" dataDxfId="66"/>
    <tableColumn id="78" xr3:uid="{F5DEBFFC-CF3A-4925-94AD-FBB55AF4DB51}" name="Utilização do fator locacional / Tarifa Postal5" dataDxfId="65"/>
    <tableColumn id="79" xr3:uid="{95078926-C2DF-45E9-9A3D-31380D2E2E16}" name="Utilização do fator locacional / Tarifa Postal6" dataDxfId="64"/>
    <tableColumn id="80" xr3:uid="{F3DB8EB8-096F-489B-B6EA-577084960BB2}" name="Desconto nas tarifas de interconexão3" dataDxfId="63"/>
    <tableColumn id="81" xr3:uid="{6AE9258E-A9E0-428D-9E4B-3672B86EDBCC}" name="Desconto nas tarifas de interconexão4" dataDxfId="62"/>
    <tableColumn id="82" xr3:uid="{DAF8F336-EF81-40A3-B353-4E6232E22026}" name="Critérios de reajustes (atualização monetária) da tarifa de transporte5" dataDxfId="61"/>
    <tableColumn id="83" xr3:uid="{A16A6075-85E7-4287-92F4-34F808E7F034}" name="Critérios de reajustes (atualização monetária) da tarifa de transporte6" dataDxfId="60"/>
    <tableColumn id="84" xr3:uid="{5F31A0DB-8FD8-4952-939C-7024A1E20D59}" name="Custo médio ponderado do capital7" dataDxfId="59"/>
    <tableColumn id="85" xr3:uid="{70F225E6-EBF6-462D-9DB6-0353061B24D9}" name="Custo médio ponderado do capital8" dataDxfId="58"/>
    <tableColumn id="86" xr3:uid="{43E7BF0A-C50D-40FD-93E4-FFB83EA9BE78}" name="Avaliação da base regulatória de ativos (BRA)7" dataDxfId="57"/>
    <tableColumn id="87" xr3:uid="{08FF791B-C193-48FF-A081-AB5C254FB431}" name="Avaliação da base regulatória de ativos (BRA)8" dataDxfId="56"/>
    <tableColumn id="88" xr3:uid="{E3084EB0-825E-4541-B50E-E17C88CF832C}" name="Critério de depreciação3" dataDxfId="55"/>
    <tableColumn id="89" xr3:uid="{E982FF6E-112F-4A7A-8D46-9F4B792CEB09}" name="Critério de depreciação4" dataDxfId="54"/>
    <tableColumn id="90" xr3:uid="{4AAA714D-0C1A-4A10-9EF3-678B026FB74E}" name="Estruturação financeira do projeto3" dataDxfId="53"/>
    <tableColumn id="91" xr3:uid="{3A84D587-70B9-40D8-9034-E5E64A63229E}" name="Estruturação financeira do projeto4" dataDxfId="52"/>
    <tableColumn id="92" xr3:uid="{4B2EE333-8D6D-42AC-92D3-8BEA6591FC80}" name="Fluxo de caixa descontado7" dataDxfId="51"/>
    <tableColumn id="93" xr3:uid="{A75B87FF-C944-4325-9B70-6FBD205B3EA7}" name="Fluxo de caixa descontado8" dataDxfId="50"/>
    <tableColumn id="94" xr3:uid="{893B8ACD-BA71-490C-967D-CB19FD25DEED}" name="Investimentos realizados e a projeção de investimentos futuros necessários a manutenção do sistema de transporte7" dataDxfId="49"/>
    <tableColumn id="95" xr3:uid="{5ADFCE23-BDE2-4101-8886-C0D96CC4D7F2}" name="Investimentos realizados e a projeção de investimentos futuros necessários a manutenção do sistema de transporte8" dataDxfId="48"/>
    <tableColumn id="96" xr3:uid="{4ACD3E7E-0CBB-4A74-BEBD-746B8859C57E}" name="Projeção de custos de operação e manutenção (O&amp;M) e despesas gerais e administrativas (G&amp;A)7" dataDxfId="47"/>
    <tableColumn id="97" xr3:uid="{892FF7B1-2FA8-4DA6-8E84-1164FFEB4320}" name="Projeção de custos de operação e manutenção (O&amp;M) e despesas gerais e administrativas (G&amp;A)8" dataDxfId="46"/>
    <tableColumn id="98" xr3:uid="{3C54A47C-BE07-4880-9532-86653E18E964}" name="Projeção de demanda por capacidade5" dataDxfId="45"/>
    <tableColumn id="99" xr3:uid="{28B4CE82-88BE-4154-B3E1-E0D9EC03D657}" name="Projeção de demanda por capacidade6" dataDxfId="44"/>
    <tableColumn id="100" xr3:uid="{1938242B-61D6-4A5E-B72C-CAC04C5E3F45}" name="Recuperação da RMP entre os pontos de entrada e saída (split)7" dataDxfId="43"/>
    <tableColumn id="101" xr3:uid="{34B13C29-22C5-4883-8B7B-7BBC9D2A1F73}" name="Recuperação da RMP entre os pontos de entrada e saída (split)8" dataDxfId="42"/>
    <tableColumn id="102" xr3:uid="{C2C9D497-2A2B-49E7-B85B-43EC83781EB5}" name="Utilização do fator locacional / Tarifa Postal7" dataDxfId="41"/>
    <tableColumn id="103" xr3:uid="{FADA8A4F-5043-41EE-8407-DEE62DBE34E8}" name="Utilização do fator locacional / Tarifa Postal8" dataDxfId="40"/>
    <tableColumn id="104" xr3:uid="{2A807964-B711-48AF-BD84-9ABDC7EB37AE}" name="Desconto nas tarifas de interconexão5" dataDxfId="39"/>
    <tableColumn id="105" xr3:uid="{1BBC43E4-BC5C-485D-8D4A-CCFEAA0EA5C0}" name="Desconto nas tarifas de interconexão6" dataDxfId="38"/>
    <tableColumn id="106" xr3:uid="{FE1F023F-B555-4D9B-9AF9-054FB354F3CC}" name="Critérios de reajustes (atualização monetária) da tarifa de transporte7" dataDxfId="37"/>
    <tableColumn id="107" xr3:uid="{8380AF38-6284-47D6-A57F-BB90B7BE4D5F}" name="Critérios de reajustes (atualização monetária) da tarifa de transporte8" dataDxfId="36"/>
    <tableColumn id="108" xr3:uid="{B9480CA3-392C-4A17-B78F-CA01F5C6220E}" name="Custo médio ponderado do capital9" dataDxfId="35"/>
    <tableColumn id="109" xr3:uid="{F5910C1E-6BD1-4003-8130-F86E622DE846}" name="Custo médio ponderado do capital10" dataDxfId="34"/>
    <tableColumn id="110" xr3:uid="{2587AE44-8103-4842-AAC6-66DDA865BDAF}" name="Avaliação da base regulatória de ativos (BRA)9" dataDxfId="33"/>
    <tableColumn id="111" xr3:uid="{9365C2E9-C026-42F6-A974-5240FBD678CA}" name="Avaliação da base regulatória de ativos (BRA)10" dataDxfId="32"/>
    <tableColumn id="112" xr3:uid="{4CBE0E8B-7FB4-49D2-BADF-5C9F5F1046EB}" name="Critério de depreciação5" dataDxfId="31"/>
    <tableColumn id="113" xr3:uid="{55CCAFE6-30E8-4CCC-B979-CCF68019F72D}" name="Critério de depreciação6" dataDxfId="30"/>
    <tableColumn id="114" xr3:uid="{296E7D62-8CC2-4B1D-995F-6715A35BDD3A}" name="Estruturação financeira do projeto5" dataDxfId="29"/>
    <tableColumn id="115" xr3:uid="{D8CBFCE5-BC92-4326-B8FE-4F244ABE5E6E}" name="Estruturação financeira do projeto6" dataDxfId="28"/>
    <tableColumn id="116" xr3:uid="{2DFD9ACB-151E-425D-991F-6B7508292747}" name="Fluxo de caixa descontado9" dataDxfId="27"/>
    <tableColumn id="117" xr3:uid="{5D793673-06C4-434A-A75E-4DCC7C8FA962}" name="Fluxo de caixa descontado10" dataDxfId="26"/>
    <tableColumn id="118" xr3:uid="{C2566C27-A8E5-4B74-9F67-C5C9115F7F87}" name="Investimentos realizados e a projeção de investimentos futuros necessários a manutenção do sistema de transporte9" dataDxfId="25"/>
    <tableColumn id="119" xr3:uid="{32134090-129A-4AA4-9C05-EA12513EAAF6}" name="Investimentos realizados e a projeção de investimentos futuros necessários a manutenção do sistema de transporte10" dataDxfId="24"/>
    <tableColumn id="120" xr3:uid="{6C46FAF6-2596-4E39-89F7-93DA21E031E7}" name="Projeção de custos de operação e manutenção (O&amp;M) e despesas gerais e administrativas (G&amp;A)9" dataDxfId="23"/>
    <tableColumn id="121" xr3:uid="{7C70DD29-2EBA-4EDF-87CA-CBE8EF6C8AAE}" name="Projeção de custos de operação e manutenção (O&amp;M) e despesas gerais e administrativas (G&amp;A)10" dataDxfId="22"/>
    <tableColumn id="122" xr3:uid="{B582A859-95FB-4B48-A397-3ABBF86FE134}" name="Projeção de demanda por capacidade7" dataDxfId="21"/>
    <tableColumn id="123" xr3:uid="{A192DBF3-8A2A-4724-82D8-9887F162CDD3}" name="Projeção de demanda por capacidade8" dataDxfId="20"/>
    <tableColumn id="124" xr3:uid="{5E5C5121-6D6E-44B3-951D-3ADB01D4D0DE}" name="Recuperação da RMP entre os pontos de entrada e saída (split)9" dataDxfId="19"/>
    <tableColumn id="125" xr3:uid="{73F43613-9A98-460A-B22A-12B3B140B80D}" name="Recuperação da RMP entre os pontos de entrada e saída (split)10" dataDxfId="18"/>
    <tableColumn id="126" xr3:uid="{5ED9D547-FFD2-4DF4-98CD-19618FEE1CCC}" name="Utilização do fator locacional / Tarifa Postal9" dataDxfId="17"/>
    <tableColumn id="127" xr3:uid="{97EF371E-3417-4259-82A7-1E3188293A63}" name="Utilização do fator locacional / Tarifa Postal10" dataDxfId="16"/>
    <tableColumn id="128" xr3:uid="{26FCCB0C-FE6B-41A3-B387-41556B389098}" name="Desconto nas tarifas de interconexão7" dataDxfId="15"/>
    <tableColumn id="129" xr3:uid="{AFC4FB32-AA57-4656-A0D6-E2C6CB3C9FF6}" name="Desconto nas tarifas de interconexão8" dataDxfId="14"/>
    <tableColumn id="130" xr3:uid="{43AC8E79-AF15-404D-9C96-01B9C3CCFF3F}" name="Critérios de reajustes (atualização monetária) da tarifa de transporte9" dataDxfId="13"/>
    <tableColumn id="131" xr3:uid="{9BE3E558-2328-4268-999D-CC463C833486}" name="Critérios de reajustes (atualização monetária) da tarifa de transporte10" dataDxfId="12"/>
    <tableColumn id="132" xr3:uid="{AE240B2F-952F-480D-B4AD-C9403E9917FD}" name="Comentários adicionais" dataDxfId="11"/>
    <tableColumn id="133" xr3:uid="{8C67FAA1-58EB-422E-BE4A-BE20F8FF7383}" name="Comentários adicionais2" dataDxfId="1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F847797-23D9-4DE0-9B16-86D5E918BBEF}" name="Tabela35" displayName="Tabela35" ref="A1:D686" totalsRowShown="0">
  <autoFilter ref="A1:D686" xr:uid="{1566AAE5-DCDD-4006-8EB9-B46B42AA68D1}"/>
  <tableColumns count="4">
    <tableColumn id="1" xr3:uid="{EFDB2F36-476F-4C2B-8E0E-E02F4B547268}" name="Participante"/>
    <tableColumn id="2" xr3:uid="{ED661A9E-80DB-4EF3-93F6-9CB0E9FBD7A4}" name="Tópico" dataDxfId="9"/>
    <tableColumn id="3" xr3:uid="{29E3D744-64CB-4100-8B77-8C43F7BD5512}" name="Proposta" dataDxfId="8"/>
    <tableColumn id="4" xr3:uid="{E199D802-5D9A-434A-8F40-884E912E5659}" name="Justificativa" dataDxfId="7"/>
  </tableColumns>
  <tableStyleInfo name="TableStyleLight1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566AAE5-DCDD-4006-8EB9-B46B42AA68D1}" name="Tabela3" displayName="Tabela3" ref="A1:D1981" totalsRowShown="0">
  <autoFilter ref="A1:D1981" xr:uid="{1566AAE5-DCDD-4006-8EB9-B46B42AA68D1}"/>
  <tableColumns count="4">
    <tableColumn id="1" xr3:uid="{C9D418A2-4A74-49F6-BD4D-20598884722D}" name="Participante"/>
    <tableColumn id="2" xr3:uid="{4CA0BB3D-5F87-42C8-944E-193CCE8E4FA5}" name="Tópico" dataDxfId="6"/>
    <tableColumn id="3" xr3:uid="{F712B6D6-C007-471F-A5F8-4AEF9E87DFB5}" name="Proposta" dataDxfId="5"/>
    <tableColumn id="4" xr3:uid="{DC7920CA-7BE0-477B-A5F7-3380689F439B}" name="Justificativa" dataDxfId="4"/>
  </tableColumns>
  <tableStyleInfo name="TableStyleLight1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ABA7E28-D091-4865-A680-FE4334D54820}" name="Tabela356" displayName="Tabela356" ref="A1:D680" totalsRowShown="0">
  <autoFilter ref="A1:D680" xr:uid="{1566AAE5-DCDD-4006-8EB9-B46B42AA68D1}"/>
  <tableColumns count="4">
    <tableColumn id="1" xr3:uid="{0C610606-13FA-4DEF-83AF-8A166528EA11}" name="Participante" dataDxfId="3"/>
    <tableColumn id="2" xr3:uid="{8CA8706C-1AF4-4CBF-8E26-8358FC2097AC}" name="Tópico" dataDxfId="2"/>
    <tableColumn id="3" xr3:uid="{5878DBB6-B29B-4142-9501-D1EAE16B8859}" name="Proposta" dataDxfId="1"/>
    <tableColumn id="4" xr3:uid="{F9C66A80-1EC5-4C4E-927E-534D04E050F1}" name="Justificativa" dataDxfId="0"/>
  </tableColumns>
  <tableStyleInfo name="TableStyleLight11"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5.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1.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6.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1B30A-F58F-4681-821E-5AC8B48A1483}">
  <dimension ref="A1:H921"/>
  <sheetViews>
    <sheetView showGridLines="0" zoomScale="85" zoomScaleNormal="85" workbookViewId="0">
      <selection activeCell="A15" sqref="A15"/>
    </sheetView>
  </sheetViews>
  <sheetFormatPr defaultRowHeight="15"/>
  <cols>
    <col min="1" max="1" width="49.140625" customWidth="1"/>
    <col min="2" max="2" width="18.7109375" style="10" customWidth="1"/>
    <col min="3" max="4" width="60.7109375" style="10" customWidth="1"/>
  </cols>
  <sheetData>
    <row r="1" spans="1:8" ht="48.75" customHeight="1">
      <c r="A1" s="32" t="e" vm="1">
        <v>#VALUE!</v>
      </c>
      <c r="B1" s="35" t="s">
        <v>0</v>
      </c>
      <c r="C1" s="35"/>
      <c r="D1" s="36"/>
    </row>
    <row r="2" spans="1:8" ht="96.75" customHeight="1" thickBot="1">
      <c r="A2" s="33"/>
      <c r="B2" s="37"/>
      <c r="C2" s="37"/>
      <c r="D2" s="38"/>
    </row>
    <row r="3" spans="1:8">
      <c r="B3" s="8"/>
    </row>
    <row r="4" spans="1:8">
      <c r="A4" s="15" t="s">
        <v>1</v>
      </c>
    </row>
    <row r="5" spans="1:8">
      <c r="A5" s="14" t="s">
        <v>2</v>
      </c>
    </row>
    <row r="7" spans="1:8">
      <c r="A7" s="15"/>
    </row>
    <row r="8" spans="1:8">
      <c r="A8" s="15" t="s">
        <v>3</v>
      </c>
    </row>
    <row r="9" spans="1:8">
      <c r="A9" t="s">
        <v>4</v>
      </c>
      <c r="B9"/>
      <c r="C9"/>
    </row>
    <row r="10" spans="1:8">
      <c r="A10" t="s">
        <v>5</v>
      </c>
      <c r="B10">
        <v>12</v>
      </c>
      <c r="C10" s="12"/>
    </row>
    <row r="11" spans="1:8">
      <c r="A11" t="s">
        <v>6</v>
      </c>
      <c r="B11">
        <v>10</v>
      </c>
      <c r="C11" s="12"/>
    </row>
    <row r="12" spans="1:8">
      <c r="A12" t="s">
        <v>7</v>
      </c>
      <c r="B12">
        <v>6</v>
      </c>
      <c r="C12" s="12"/>
    </row>
    <row r="13" spans="1:8">
      <c r="A13" t="s">
        <v>8</v>
      </c>
      <c r="B13">
        <v>2</v>
      </c>
      <c r="C13" s="12"/>
      <c r="F13" s="10"/>
      <c r="G13" s="10"/>
      <c r="H13" s="10"/>
    </row>
    <row r="14" spans="1:8">
      <c r="A14" t="s">
        <v>9</v>
      </c>
      <c r="B14">
        <v>2</v>
      </c>
      <c r="C14" s="12"/>
      <c r="F14" s="10"/>
      <c r="G14" s="10"/>
      <c r="H14" s="10"/>
    </row>
    <row r="15" spans="1:8">
      <c r="A15" t="s">
        <v>10</v>
      </c>
      <c r="B15">
        <v>1</v>
      </c>
      <c r="C15" s="12"/>
      <c r="F15" s="10"/>
      <c r="G15" s="10"/>
      <c r="H15" s="10"/>
    </row>
    <row r="16" spans="1:8">
      <c r="B16"/>
      <c r="C16" s="12"/>
    </row>
    <row r="17" spans="1:4">
      <c r="B17"/>
      <c r="C17" s="12"/>
    </row>
    <row r="18" spans="1:4">
      <c r="B18"/>
      <c r="C18" s="12"/>
    </row>
    <row r="19" spans="1:4">
      <c r="B19"/>
      <c r="C19" s="12"/>
    </row>
    <row r="20" spans="1:4">
      <c r="B20"/>
      <c r="C20" s="12"/>
      <c r="D20"/>
    </row>
    <row r="21" spans="1:4">
      <c r="B21"/>
      <c r="C21"/>
      <c r="D21"/>
    </row>
    <row r="22" spans="1:4">
      <c r="B22"/>
      <c r="C22"/>
      <c r="D22"/>
    </row>
    <row r="23" spans="1:4">
      <c r="B23"/>
      <c r="C23"/>
      <c r="D23"/>
    </row>
    <row r="24" spans="1:4">
      <c r="B24"/>
      <c r="C24"/>
      <c r="D24"/>
    </row>
    <row r="25" spans="1:4" ht="30" customHeight="1">
      <c r="A25" s="34" t="s">
        <v>11</v>
      </c>
      <c r="B25" s="34"/>
      <c r="C25"/>
      <c r="D25"/>
    </row>
    <row r="26" spans="1:4">
      <c r="B26"/>
      <c r="C26"/>
      <c r="D26"/>
    </row>
    <row r="27" spans="1:4">
      <c r="A27" t="s">
        <v>12</v>
      </c>
      <c r="B27" s="10" t="s">
        <v>13</v>
      </c>
      <c r="C27" s="10" t="s">
        <v>14</v>
      </c>
      <c r="D27" s="10" t="s">
        <v>15</v>
      </c>
    </row>
    <row r="28" spans="1:4" ht="270">
      <c r="A28" s="9" t="s">
        <v>16</v>
      </c>
      <c r="B28" s="10" t="s">
        <v>17</v>
      </c>
      <c r="C28" s="10" t="s">
        <v>18</v>
      </c>
      <c r="D28" s="10" t="s">
        <v>19</v>
      </c>
    </row>
    <row r="29" spans="1:4" ht="315">
      <c r="A29" s="9" t="s">
        <v>20</v>
      </c>
      <c r="B29" s="10" t="s">
        <v>17</v>
      </c>
      <c r="C29" s="10" t="s">
        <v>21</v>
      </c>
      <c r="D29" s="10" t="s">
        <v>22</v>
      </c>
    </row>
    <row r="30" spans="1:4" ht="108.75" customHeight="1">
      <c r="A30" s="9" t="s">
        <v>23</v>
      </c>
      <c r="B30" s="10" t="s">
        <v>17</v>
      </c>
      <c r="C30" s="10" t="s">
        <v>24</v>
      </c>
      <c r="D30" s="10" t="s">
        <v>25</v>
      </c>
    </row>
    <row r="31" spans="1:4" ht="183.75" customHeight="1">
      <c r="A31" s="9" t="s">
        <v>26</v>
      </c>
      <c r="B31" s="10" t="s">
        <v>17</v>
      </c>
      <c r="C31" s="10" t="s">
        <v>27</v>
      </c>
      <c r="D31" s="10" t="s">
        <v>28</v>
      </c>
    </row>
    <row r="32" spans="1:4" ht="225">
      <c r="A32" s="9" t="s">
        <v>16</v>
      </c>
      <c r="B32" s="10" t="s">
        <v>29</v>
      </c>
      <c r="C32" s="10" t="s">
        <v>30</v>
      </c>
      <c r="D32" s="10" t="s">
        <v>31</v>
      </c>
    </row>
    <row r="33" spans="1:4" ht="409.5">
      <c r="A33" s="9" t="s">
        <v>20</v>
      </c>
      <c r="B33" s="10" t="s">
        <v>29</v>
      </c>
      <c r="C33" s="10" t="s">
        <v>32</v>
      </c>
      <c r="D33" s="10" t="s">
        <v>33</v>
      </c>
    </row>
    <row r="34" spans="1:4" ht="214.5" customHeight="1">
      <c r="A34" s="24" t="s">
        <v>20</v>
      </c>
      <c r="B34" s="13" t="s">
        <v>29</v>
      </c>
      <c r="C34" s="13" t="s">
        <v>34</v>
      </c>
      <c r="D34" s="25" t="s">
        <v>35</v>
      </c>
    </row>
    <row r="35" spans="1:4" ht="180" customHeight="1">
      <c r="A35" s="9" t="s">
        <v>23</v>
      </c>
      <c r="B35" s="10" t="s">
        <v>29</v>
      </c>
      <c r="C35" s="10" t="s">
        <v>36</v>
      </c>
      <c r="D35" s="10" t="s">
        <v>37</v>
      </c>
    </row>
    <row r="36" spans="1:4" ht="60">
      <c r="A36" s="9" t="s">
        <v>38</v>
      </c>
      <c r="B36" s="10" t="s">
        <v>29</v>
      </c>
      <c r="C36" s="10" t="s">
        <v>39</v>
      </c>
      <c r="D36" s="10" t="s">
        <v>39</v>
      </c>
    </row>
    <row r="37" spans="1:4" ht="141" customHeight="1">
      <c r="A37" s="9" t="s">
        <v>26</v>
      </c>
      <c r="B37" s="10" t="s">
        <v>29</v>
      </c>
      <c r="C37" s="10" t="s">
        <v>40</v>
      </c>
      <c r="D37" s="10" t="s">
        <v>41</v>
      </c>
    </row>
    <row r="38" spans="1:4" ht="330">
      <c r="A38" s="9" t="s">
        <v>16</v>
      </c>
      <c r="B38" s="10" t="s">
        <v>42</v>
      </c>
      <c r="C38" s="10" t="s">
        <v>43</v>
      </c>
      <c r="D38" s="10" t="s">
        <v>44</v>
      </c>
    </row>
    <row r="39" spans="1:4" ht="105">
      <c r="A39" s="9" t="s">
        <v>20</v>
      </c>
      <c r="B39" s="10" t="s">
        <v>42</v>
      </c>
      <c r="C39" s="10" t="s">
        <v>45</v>
      </c>
      <c r="D39" s="10" t="s">
        <v>45</v>
      </c>
    </row>
    <row r="40" spans="1:4" ht="75">
      <c r="A40" s="9" t="s">
        <v>23</v>
      </c>
      <c r="B40" s="10" t="s">
        <v>42</v>
      </c>
      <c r="C40" s="10" t="s">
        <v>46</v>
      </c>
      <c r="D40" s="10" t="s">
        <v>47</v>
      </c>
    </row>
    <row r="41" spans="1:4" ht="45">
      <c r="A41" s="9" t="s">
        <v>38</v>
      </c>
      <c r="B41" s="10" t="s">
        <v>42</v>
      </c>
      <c r="C41" s="10" t="s">
        <v>48</v>
      </c>
      <c r="D41" s="10" t="s">
        <v>48</v>
      </c>
    </row>
    <row r="42" spans="1:4" ht="123.75" customHeight="1">
      <c r="A42" s="9" t="s">
        <v>26</v>
      </c>
      <c r="B42" s="10" t="s">
        <v>42</v>
      </c>
      <c r="C42" s="10" t="s">
        <v>49</v>
      </c>
      <c r="D42" s="10" t="s">
        <v>50</v>
      </c>
    </row>
    <row r="43" spans="1:4" ht="240">
      <c r="A43" s="9" t="s">
        <v>16</v>
      </c>
      <c r="B43" s="10" t="s">
        <v>51</v>
      </c>
      <c r="C43" s="10" t="s">
        <v>52</v>
      </c>
      <c r="D43" s="10" t="s">
        <v>53</v>
      </c>
    </row>
    <row r="44" spans="1:4" ht="75">
      <c r="A44" s="9" t="s">
        <v>20</v>
      </c>
      <c r="B44" s="10" t="s">
        <v>51</v>
      </c>
      <c r="C44" s="10" t="s">
        <v>54</v>
      </c>
      <c r="D44" s="10" t="s">
        <v>55</v>
      </c>
    </row>
    <row r="45" spans="1:4" ht="62.25" customHeight="1">
      <c r="A45" s="9" t="s">
        <v>23</v>
      </c>
      <c r="B45" s="10" t="s">
        <v>51</v>
      </c>
      <c r="C45" s="10" t="s">
        <v>56</v>
      </c>
      <c r="D45" s="10" t="s">
        <v>57</v>
      </c>
    </row>
    <row r="46" spans="1:4" ht="75">
      <c r="A46" s="9" t="s">
        <v>58</v>
      </c>
      <c r="B46" s="10" t="s">
        <v>51</v>
      </c>
      <c r="C46" s="10" t="s">
        <v>59</v>
      </c>
    </row>
    <row r="47" spans="1:4" ht="129" customHeight="1">
      <c r="A47" s="9" t="s">
        <v>26</v>
      </c>
      <c r="B47" s="10" t="s">
        <v>51</v>
      </c>
      <c r="C47" s="10" t="s">
        <v>60</v>
      </c>
      <c r="D47" s="10" t="s">
        <v>61</v>
      </c>
    </row>
    <row r="48" spans="1:4" ht="300">
      <c r="A48" s="9" t="s">
        <v>16</v>
      </c>
      <c r="B48" s="10" t="s">
        <v>62</v>
      </c>
      <c r="C48" s="10" t="s">
        <v>63</v>
      </c>
      <c r="D48" s="10" t="s">
        <v>64</v>
      </c>
    </row>
    <row r="49" spans="1:4" ht="90">
      <c r="A49" s="9" t="s">
        <v>20</v>
      </c>
      <c r="B49" s="10" t="s">
        <v>62</v>
      </c>
      <c r="C49" s="10" t="s">
        <v>65</v>
      </c>
      <c r="D49" s="10" t="s">
        <v>66</v>
      </c>
    </row>
    <row r="50" spans="1:4" ht="75">
      <c r="A50" s="9" t="s">
        <v>23</v>
      </c>
      <c r="B50" s="10" t="s">
        <v>62</v>
      </c>
      <c r="C50" s="10" t="s">
        <v>67</v>
      </c>
      <c r="D50" s="10" t="s">
        <v>68</v>
      </c>
    </row>
    <row r="51" spans="1:4" ht="111.75" customHeight="1">
      <c r="A51" s="9" t="s">
        <v>58</v>
      </c>
      <c r="B51" s="10" t="s">
        <v>62</v>
      </c>
      <c r="C51" s="10" t="s">
        <v>69</v>
      </c>
      <c r="D51" s="10" t="s">
        <v>70</v>
      </c>
    </row>
    <row r="52" spans="1:4" ht="207.75" customHeight="1">
      <c r="A52" s="9" t="s">
        <v>26</v>
      </c>
      <c r="B52" s="10" t="s">
        <v>62</v>
      </c>
      <c r="C52" s="10" t="s">
        <v>71</v>
      </c>
      <c r="D52" s="10" t="s">
        <v>72</v>
      </c>
    </row>
    <row r="53" spans="1:4" ht="270">
      <c r="A53" s="9" t="s">
        <v>16</v>
      </c>
      <c r="B53" s="10" t="s">
        <v>73</v>
      </c>
      <c r="C53" s="10" t="s">
        <v>74</v>
      </c>
      <c r="D53" s="10" t="s">
        <v>75</v>
      </c>
    </row>
    <row r="54" spans="1:4" ht="225">
      <c r="A54" s="9" t="s">
        <v>20</v>
      </c>
      <c r="B54" s="10" t="s">
        <v>73</v>
      </c>
      <c r="C54" s="10" t="s">
        <v>76</v>
      </c>
      <c r="D54" s="10" t="s">
        <v>77</v>
      </c>
    </row>
    <row r="55" spans="1:4" ht="120">
      <c r="A55" s="9" t="s">
        <v>23</v>
      </c>
      <c r="B55" s="10" t="s">
        <v>73</v>
      </c>
      <c r="C55" s="10" t="s">
        <v>78</v>
      </c>
      <c r="D55" s="10" t="s">
        <v>79</v>
      </c>
    </row>
    <row r="56" spans="1:4" ht="150">
      <c r="A56" s="9" t="s">
        <v>38</v>
      </c>
      <c r="B56" s="10" t="s">
        <v>73</v>
      </c>
      <c r="C56" s="10" t="s">
        <v>80</v>
      </c>
      <c r="D56" s="10" t="s">
        <v>80</v>
      </c>
    </row>
    <row r="57" spans="1:4" ht="133.5" customHeight="1">
      <c r="A57" s="9" t="s">
        <v>26</v>
      </c>
      <c r="B57" s="10" t="s">
        <v>73</v>
      </c>
      <c r="C57" s="10" t="s">
        <v>81</v>
      </c>
      <c r="D57" s="10" t="s">
        <v>82</v>
      </c>
    </row>
    <row r="58" spans="1:4" ht="326.25" customHeight="1">
      <c r="A58" s="9" t="s">
        <v>16</v>
      </c>
      <c r="B58" s="10" t="s">
        <v>83</v>
      </c>
      <c r="C58" s="10" t="s">
        <v>84</v>
      </c>
      <c r="D58" s="10" t="s">
        <v>85</v>
      </c>
    </row>
    <row r="59" spans="1:4" ht="165">
      <c r="A59" s="9" t="s">
        <v>20</v>
      </c>
      <c r="B59" s="10" t="s">
        <v>83</v>
      </c>
      <c r="C59" s="10" t="s">
        <v>86</v>
      </c>
      <c r="D59" s="10" t="s">
        <v>87</v>
      </c>
    </row>
    <row r="60" spans="1:4" ht="90">
      <c r="A60" s="9" t="s">
        <v>23</v>
      </c>
      <c r="B60" s="10" t="s">
        <v>83</v>
      </c>
      <c r="C60" s="10" t="s">
        <v>88</v>
      </c>
      <c r="D60" s="10" t="s">
        <v>89</v>
      </c>
    </row>
    <row r="61" spans="1:4" ht="102" customHeight="1">
      <c r="A61" s="9" t="s">
        <v>26</v>
      </c>
      <c r="B61" s="10" t="s">
        <v>83</v>
      </c>
      <c r="C61" s="10" t="s">
        <v>90</v>
      </c>
      <c r="D61" s="10" t="s">
        <v>91</v>
      </c>
    </row>
    <row r="62" spans="1:4" ht="285">
      <c r="A62" s="9" t="s">
        <v>16</v>
      </c>
      <c r="B62" s="10" t="s">
        <v>92</v>
      </c>
      <c r="C62" s="10" t="s">
        <v>93</v>
      </c>
      <c r="D62" s="10" t="s">
        <v>94</v>
      </c>
    </row>
    <row r="63" spans="1:4" ht="75">
      <c r="A63" s="9" t="s">
        <v>20</v>
      </c>
      <c r="B63" s="10" t="s">
        <v>92</v>
      </c>
      <c r="C63" s="10" t="s">
        <v>95</v>
      </c>
      <c r="D63" s="10" t="s">
        <v>96</v>
      </c>
    </row>
    <row r="64" spans="1:4" ht="62.25" customHeight="1">
      <c r="A64" s="9" t="s">
        <v>23</v>
      </c>
      <c r="B64" s="10" t="s">
        <v>92</v>
      </c>
      <c r="C64" s="10" t="s">
        <v>97</v>
      </c>
      <c r="D64" s="10" t="s">
        <v>98</v>
      </c>
    </row>
    <row r="65" spans="1:4" ht="90">
      <c r="A65" s="9" t="s">
        <v>20</v>
      </c>
      <c r="B65" s="10" t="s">
        <v>99</v>
      </c>
      <c r="C65" s="10" t="s">
        <v>100</v>
      </c>
      <c r="D65" s="10" t="s">
        <v>101</v>
      </c>
    </row>
    <row r="66" spans="1:4" ht="60">
      <c r="A66" s="9" t="s">
        <v>23</v>
      </c>
      <c r="B66" s="10" t="s">
        <v>99</v>
      </c>
      <c r="C66" s="10" t="s">
        <v>102</v>
      </c>
      <c r="D66" s="10" t="s">
        <v>103</v>
      </c>
    </row>
    <row r="67" spans="1:4" ht="233.25" customHeight="1">
      <c r="A67" s="9" t="s">
        <v>38</v>
      </c>
      <c r="B67" s="10" t="s">
        <v>99</v>
      </c>
      <c r="C67" s="10" t="s">
        <v>104</v>
      </c>
      <c r="D67" s="10" t="s">
        <v>104</v>
      </c>
    </row>
    <row r="68" spans="1:4" ht="255">
      <c r="A68" s="9" t="s">
        <v>16</v>
      </c>
      <c r="B68" s="10" t="s">
        <v>105</v>
      </c>
      <c r="C68" s="10" t="s">
        <v>106</v>
      </c>
      <c r="D68" s="10" t="s">
        <v>107</v>
      </c>
    </row>
    <row r="69" spans="1:4" ht="75">
      <c r="A69" s="9" t="s">
        <v>20</v>
      </c>
      <c r="B69" s="10" t="s">
        <v>105</v>
      </c>
      <c r="C69" s="10" t="s">
        <v>108</v>
      </c>
      <c r="D69" s="10" t="s">
        <v>109</v>
      </c>
    </row>
    <row r="70" spans="1:4" ht="45">
      <c r="A70" s="9" t="s">
        <v>23</v>
      </c>
      <c r="B70" s="10" t="s">
        <v>105</v>
      </c>
      <c r="C70" s="10" t="s">
        <v>110</v>
      </c>
      <c r="D70" s="10" t="s">
        <v>111</v>
      </c>
    </row>
    <row r="71" spans="1:4" ht="135">
      <c r="A71" s="9" t="s">
        <v>16</v>
      </c>
      <c r="B71" s="10" t="s">
        <v>112</v>
      </c>
      <c r="C71" s="10" t="s">
        <v>113</v>
      </c>
      <c r="D71" s="10" t="s">
        <v>114</v>
      </c>
    </row>
    <row r="72" spans="1:4" ht="165">
      <c r="A72" s="9" t="s">
        <v>20</v>
      </c>
      <c r="B72" s="10" t="s">
        <v>112</v>
      </c>
      <c r="C72" s="10" t="s">
        <v>115</v>
      </c>
      <c r="D72" s="10" t="s">
        <v>116</v>
      </c>
    </row>
    <row r="73" spans="1:4" ht="75">
      <c r="A73" s="9" t="s">
        <v>23</v>
      </c>
      <c r="B73" s="10" t="s">
        <v>112</v>
      </c>
      <c r="C73" s="10" t="s">
        <v>117</v>
      </c>
      <c r="D73" s="10" t="s">
        <v>118</v>
      </c>
    </row>
    <row r="74" spans="1:4" ht="75">
      <c r="A74" s="9" t="s">
        <v>119</v>
      </c>
      <c r="B74" s="10" t="s">
        <v>112</v>
      </c>
      <c r="C74" s="10" t="s">
        <v>120</v>
      </c>
      <c r="D74" s="10" t="s">
        <v>121</v>
      </c>
    </row>
    <row r="75" spans="1:4" ht="92.25" customHeight="1">
      <c r="A75" s="9" t="s">
        <v>26</v>
      </c>
      <c r="B75" s="10" t="s">
        <v>112</v>
      </c>
      <c r="C75" s="10" t="s">
        <v>122</v>
      </c>
      <c r="D75" s="10" t="s">
        <v>123</v>
      </c>
    </row>
    <row r="76" spans="1:4" ht="405">
      <c r="A76" s="9" t="s">
        <v>124</v>
      </c>
      <c r="B76" s="10" t="s">
        <v>17</v>
      </c>
      <c r="C76" s="10" t="s">
        <v>125</v>
      </c>
      <c r="D76" s="10" t="s">
        <v>126</v>
      </c>
    </row>
    <row r="77" spans="1:4" ht="270">
      <c r="A77" s="9" t="s">
        <v>127</v>
      </c>
      <c r="B77" s="10" t="s">
        <v>17</v>
      </c>
      <c r="C77" s="10" t="s">
        <v>128</v>
      </c>
      <c r="D77" s="10" t="s">
        <v>129</v>
      </c>
    </row>
    <row r="78" spans="1:4" ht="390">
      <c r="A78" s="9" t="s">
        <v>130</v>
      </c>
      <c r="B78" s="10" t="s">
        <v>17</v>
      </c>
      <c r="C78" s="10" t="s">
        <v>131</v>
      </c>
      <c r="D78" s="10" t="s">
        <v>132</v>
      </c>
    </row>
    <row r="79" spans="1:4" ht="393.75" customHeight="1">
      <c r="A79" s="9" t="s">
        <v>133</v>
      </c>
      <c r="B79" s="10" t="s">
        <v>17</v>
      </c>
      <c r="C79" s="10" t="s">
        <v>134</v>
      </c>
      <c r="D79" s="10" t="s">
        <v>135</v>
      </c>
    </row>
    <row r="80" spans="1:4" ht="409.5">
      <c r="A80" s="9" t="s">
        <v>136</v>
      </c>
      <c r="B80" s="10" t="s">
        <v>17</v>
      </c>
      <c r="C80" s="10" t="s">
        <v>137</v>
      </c>
      <c r="D80" s="10" t="s">
        <v>138</v>
      </c>
    </row>
    <row r="81" spans="1:4" ht="409.5" customHeight="1">
      <c r="A81" s="10" t="s">
        <v>136</v>
      </c>
      <c r="B81" s="10" t="s">
        <v>34</v>
      </c>
      <c r="D81" s="17" t="s">
        <v>139</v>
      </c>
    </row>
    <row r="82" spans="1:4" ht="270">
      <c r="A82" s="9" t="s">
        <v>16</v>
      </c>
      <c r="B82" s="10" t="s">
        <v>17</v>
      </c>
      <c r="C82" s="10" t="s">
        <v>140</v>
      </c>
      <c r="D82" s="18" t="s">
        <v>19</v>
      </c>
    </row>
    <row r="83" spans="1:4" ht="390">
      <c r="A83" s="9" t="s">
        <v>141</v>
      </c>
      <c r="B83" s="10" t="s">
        <v>17</v>
      </c>
      <c r="C83" s="10" t="s">
        <v>142</v>
      </c>
      <c r="D83" s="18" t="s">
        <v>143</v>
      </c>
    </row>
    <row r="84" spans="1:4" ht="409.5" customHeight="1">
      <c r="A84" s="9" t="s">
        <v>144</v>
      </c>
      <c r="B84" s="10" t="s">
        <v>17</v>
      </c>
      <c r="C84" s="10" t="s">
        <v>145</v>
      </c>
      <c r="D84" s="19" t="s">
        <v>146</v>
      </c>
    </row>
    <row r="85" spans="1:4" ht="408.75" customHeight="1">
      <c r="A85" s="24" t="s">
        <v>144</v>
      </c>
      <c r="B85" s="13"/>
      <c r="C85" s="13" t="s">
        <v>147</v>
      </c>
      <c r="D85" s="26" t="s">
        <v>148</v>
      </c>
    </row>
    <row r="86" spans="1:4" ht="409.5" customHeight="1">
      <c r="A86" s="9" t="s">
        <v>149</v>
      </c>
      <c r="B86" s="10" t="s">
        <v>17</v>
      </c>
      <c r="C86" s="10" t="s">
        <v>150</v>
      </c>
      <c r="D86" s="10" t="s">
        <v>151</v>
      </c>
    </row>
    <row r="87" spans="1:4" ht="205.5" customHeight="1">
      <c r="A87" s="9"/>
      <c r="C87" s="10" t="s">
        <v>34</v>
      </c>
      <c r="D87" s="20" t="s">
        <v>152</v>
      </c>
    </row>
    <row r="88" spans="1:4" ht="409.5">
      <c r="A88" s="9" t="s">
        <v>153</v>
      </c>
      <c r="B88" s="10" t="s">
        <v>17</v>
      </c>
      <c r="C88" s="10" t="s">
        <v>154</v>
      </c>
      <c r="D88" s="10" t="s">
        <v>155</v>
      </c>
    </row>
    <row r="89" spans="1:4" ht="134.25" customHeight="1">
      <c r="A89" s="9"/>
      <c r="C89" s="20" t="s">
        <v>156</v>
      </c>
    </row>
    <row r="90" spans="1:4" ht="310.5" customHeight="1">
      <c r="A90" s="9" t="s">
        <v>20</v>
      </c>
      <c r="B90" s="10" t="s">
        <v>17</v>
      </c>
      <c r="C90" s="10" t="s">
        <v>157</v>
      </c>
      <c r="D90" s="10" t="s">
        <v>158</v>
      </c>
    </row>
    <row r="91" spans="1:4" ht="198" customHeight="1">
      <c r="A91" s="9" t="s">
        <v>23</v>
      </c>
      <c r="B91" s="10" t="s">
        <v>17</v>
      </c>
      <c r="C91" s="10" t="s">
        <v>159</v>
      </c>
      <c r="D91" s="10" t="s">
        <v>160</v>
      </c>
    </row>
    <row r="92" spans="1:4" ht="45">
      <c r="A92" s="9" t="s">
        <v>119</v>
      </c>
      <c r="B92" s="10" t="s">
        <v>17</v>
      </c>
      <c r="C92" s="10" t="s">
        <v>161</v>
      </c>
      <c r="D92" s="10" t="s">
        <v>162</v>
      </c>
    </row>
    <row r="93" spans="1:4" ht="367.5" customHeight="1">
      <c r="A93" s="9" t="s">
        <v>163</v>
      </c>
      <c r="B93" s="10" t="s">
        <v>17</v>
      </c>
      <c r="C93" s="10" t="s">
        <v>125</v>
      </c>
      <c r="D93" s="10" t="s">
        <v>164</v>
      </c>
    </row>
    <row r="94" spans="1:4" ht="197.25" customHeight="1">
      <c r="A94" s="9" t="s">
        <v>163</v>
      </c>
      <c r="C94" s="10" t="s">
        <v>147</v>
      </c>
      <c r="D94" s="21" t="s">
        <v>165</v>
      </c>
    </row>
    <row r="95" spans="1:4" ht="330" customHeight="1">
      <c r="A95" s="9" t="s">
        <v>166</v>
      </c>
      <c r="B95" s="10" t="s">
        <v>17</v>
      </c>
      <c r="C95" s="10" t="s">
        <v>167</v>
      </c>
      <c r="D95" s="20" t="s">
        <v>168</v>
      </c>
    </row>
    <row r="96" spans="1:4" ht="409.5">
      <c r="A96" s="9" t="s">
        <v>58</v>
      </c>
      <c r="B96" s="10" t="s">
        <v>17</v>
      </c>
      <c r="C96" s="10" t="s">
        <v>169</v>
      </c>
      <c r="D96" s="10" t="s">
        <v>170</v>
      </c>
    </row>
    <row r="97" spans="1:4" ht="223.5" customHeight="1">
      <c r="A97" s="9"/>
      <c r="C97" s="20" t="s">
        <v>171</v>
      </c>
      <c r="D97" s="20" t="s">
        <v>172</v>
      </c>
    </row>
    <row r="98" spans="1:4" ht="249" customHeight="1">
      <c r="A98" s="9"/>
      <c r="C98" s="20"/>
      <c r="D98" s="20" t="s">
        <v>173</v>
      </c>
    </row>
    <row r="99" spans="1:4" ht="147.75" customHeight="1">
      <c r="A99" s="9" t="s">
        <v>26</v>
      </c>
      <c r="B99" s="10" t="s">
        <v>17</v>
      </c>
      <c r="C99" s="10" t="s">
        <v>174</v>
      </c>
      <c r="D99" s="10" t="s">
        <v>175</v>
      </c>
    </row>
    <row r="100" spans="1:4" ht="409.5" customHeight="1">
      <c r="A100" s="9" t="s">
        <v>176</v>
      </c>
      <c r="B100" s="10" t="s">
        <v>17</v>
      </c>
      <c r="C100" s="10" t="s">
        <v>177</v>
      </c>
      <c r="D100" s="10" t="s">
        <v>178</v>
      </c>
    </row>
    <row r="101" spans="1:4" ht="408.75" customHeight="1">
      <c r="A101" s="9"/>
      <c r="C101" s="10" t="s">
        <v>179</v>
      </c>
      <c r="D101" s="10" t="s">
        <v>180</v>
      </c>
    </row>
    <row r="102" spans="1:4" ht="409.5">
      <c r="A102" s="9"/>
      <c r="C102" s="10" t="s">
        <v>181</v>
      </c>
      <c r="D102" s="8"/>
    </row>
    <row r="103" spans="1:4" ht="168" customHeight="1">
      <c r="A103" s="9"/>
      <c r="C103" s="10" t="s">
        <v>182</v>
      </c>
    </row>
    <row r="104" spans="1:4" ht="345" customHeight="1">
      <c r="A104" s="9" t="s">
        <v>124</v>
      </c>
      <c r="B104" s="10" t="s">
        <v>29</v>
      </c>
      <c r="C104" s="10" t="s">
        <v>183</v>
      </c>
      <c r="D104" s="10" t="s">
        <v>184</v>
      </c>
    </row>
    <row r="105" spans="1:4" ht="246" customHeight="1">
      <c r="A105" s="9"/>
      <c r="D105" s="10" t="s">
        <v>185</v>
      </c>
    </row>
    <row r="106" spans="1:4" ht="285">
      <c r="A106" s="9"/>
      <c r="D106" s="10" t="s">
        <v>186</v>
      </c>
    </row>
    <row r="107" spans="1:4" ht="165" customHeight="1">
      <c r="A107" s="9"/>
      <c r="D107" s="10" t="s">
        <v>187</v>
      </c>
    </row>
    <row r="108" spans="1:4" ht="409.5">
      <c r="A108" s="9" t="s">
        <v>127</v>
      </c>
      <c r="B108" s="10" t="s">
        <v>29</v>
      </c>
      <c r="C108" s="10" t="s">
        <v>188</v>
      </c>
      <c r="D108" s="10" t="s">
        <v>189</v>
      </c>
    </row>
    <row r="109" spans="1:4" ht="156" customHeight="1">
      <c r="A109" s="9"/>
      <c r="C109" s="22" t="s">
        <v>190</v>
      </c>
      <c r="D109" s="10" t="s">
        <v>191</v>
      </c>
    </row>
    <row r="110" spans="1:4" ht="390">
      <c r="A110" s="9" t="s">
        <v>130</v>
      </c>
      <c r="B110" s="10" t="s">
        <v>29</v>
      </c>
      <c r="C110" s="10" t="s">
        <v>192</v>
      </c>
      <c r="D110" s="10" t="s">
        <v>193</v>
      </c>
    </row>
    <row r="111" spans="1:4" ht="409.5">
      <c r="A111" s="9" t="s">
        <v>133</v>
      </c>
      <c r="B111" s="10" t="s">
        <v>29</v>
      </c>
      <c r="C111" s="10" t="s">
        <v>194</v>
      </c>
      <c r="D111" s="10" t="s">
        <v>195</v>
      </c>
    </row>
    <row r="112" spans="1:4" ht="180">
      <c r="A112" s="9"/>
      <c r="C112" s="10" t="s">
        <v>196</v>
      </c>
    </row>
    <row r="113" spans="1:4" ht="409.5">
      <c r="A113" s="9" t="s">
        <v>136</v>
      </c>
      <c r="B113" s="10" t="s">
        <v>29</v>
      </c>
      <c r="C113" s="10" t="s">
        <v>197</v>
      </c>
      <c r="D113" s="10" t="s">
        <v>198</v>
      </c>
    </row>
    <row r="114" spans="1:4" ht="315">
      <c r="A114" s="9"/>
      <c r="C114" s="10" t="s">
        <v>199</v>
      </c>
      <c r="D114" s="10" t="s">
        <v>200</v>
      </c>
    </row>
    <row r="115" spans="1:4" ht="330">
      <c r="A115" s="9" t="s">
        <v>16</v>
      </c>
      <c r="B115" s="10" t="s">
        <v>29</v>
      </c>
      <c r="C115" s="10" t="s">
        <v>30</v>
      </c>
      <c r="D115" s="10" t="s">
        <v>201</v>
      </c>
    </row>
    <row r="116" spans="1:4" ht="210">
      <c r="A116" s="9" t="s">
        <v>202</v>
      </c>
      <c r="B116" s="10" t="s">
        <v>29</v>
      </c>
      <c r="C116" s="10" t="s">
        <v>203</v>
      </c>
      <c r="D116" s="10" t="s">
        <v>204</v>
      </c>
    </row>
    <row r="117" spans="1:4" ht="409.5">
      <c r="A117" s="9" t="s">
        <v>144</v>
      </c>
      <c r="B117" s="10" t="s">
        <v>29</v>
      </c>
      <c r="C117" s="10" t="s">
        <v>205</v>
      </c>
      <c r="D117" s="10" t="s">
        <v>206</v>
      </c>
    </row>
    <row r="118" spans="1:4" ht="170.25" customHeight="1">
      <c r="A118" s="9"/>
      <c r="C118" s="10" t="s">
        <v>207</v>
      </c>
      <c r="D118" s="10" t="s">
        <v>208</v>
      </c>
    </row>
    <row r="119" spans="1:4" ht="409.5">
      <c r="A119" s="9" t="s">
        <v>149</v>
      </c>
      <c r="B119" s="10" t="s">
        <v>29</v>
      </c>
      <c r="C119" s="10" t="s">
        <v>209</v>
      </c>
      <c r="D119" s="10" t="s">
        <v>210</v>
      </c>
    </row>
    <row r="120" spans="1:4" ht="168" customHeight="1">
      <c r="A120" s="9"/>
      <c r="C120" s="10" t="s">
        <v>211</v>
      </c>
      <c r="D120" s="10" t="s">
        <v>212</v>
      </c>
    </row>
    <row r="121" spans="1:4" ht="409.5">
      <c r="A121" s="9" t="s">
        <v>153</v>
      </c>
      <c r="B121" s="10" t="s">
        <v>29</v>
      </c>
      <c r="C121" s="10" t="s">
        <v>213</v>
      </c>
      <c r="D121" s="10" t="s">
        <v>214</v>
      </c>
    </row>
    <row r="122" spans="1:4" ht="226.5" customHeight="1">
      <c r="A122" s="9"/>
      <c r="C122" s="10" t="s">
        <v>215</v>
      </c>
    </row>
    <row r="123" spans="1:4" ht="222.75" customHeight="1">
      <c r="A123" s="9" t="s">
        <v>202</v>
      </c>
      <c r="B123" s="10" t="s">
        <v>29</v>
      </c>
      <c r="C123" s="10" t="s">
        <v>216</v>
      </c>
      <c r="D123" s="10" t="s">
        <v>217</v>
      </c>
    </row>
    <row r="124" spans="1:4" ht="409.5" customHeight="1">
      <c r="A124" s="9" t="s">
        <v>20</v>
      </c>
      <c r="B124" s="10" t="s">
        <v>29</v>
      </c>
      <c r="C124" s="10" t="s">
        <v>32</v>
      </c>
      <c r="D124" s="10" t="s">
        <v>218</v>
      </c>
    </row>
    <row r="125" spans="1:4" ht="233.25" customHeight="1">
      <c r="A125" s="9"/>
      <c r="D125" s="10" t="s">
        <v>219</v>
      </c>
    </row>
    <row r="126" spans="1:4" ht="153" customHeight="1">
      <c r="A126" s="9" t="s">
        <v>23</v>
      </c>
      <c r="B126" s="10" t="s">
        <v>29</v>
      </c>
      <c r="C126" s="10" t="s">
        <v>220</v>
      </c>
      <c r="D126" s="10" t="s">
        <v>221</v>
      </c>
    </row>
    <row r="127" spans="1:4" ht="155.25" customHeight="1">
      <c r="A127" s="9" t="s">
        <v>119</v>
      </c>
      <c r="B127" s="10" t="s">
        <v>29</v>
      </c>
      <c r="C127" s="10" t="s">
        <v>222</v>
      </c>
      <c r="D127" s="10" t="s">
        <v>223</v>
      </c>
    </row>
    <row r="128" spans="1:4" ht="409.5" customHeight="1">
      <c r="A128" s="9" t="s">
        <v>163</v>
      </c>
      <c r="B128" s="10" t="s">
        <v>29</v>
      </c>
      <c r="C128" s="10" t="s">
        <v>224</v>
      </c>
      <c r="D128" s="10" t="s">
        <v>225</v>
      </c>
    </row>
    <row r="129" spans="1:4" ht="165" customHeight="1">
      <c r="A129" s="9"/>
      <c r="D129" s="10" t="s">
        <v>226</v>
      </c>
    </row>
    <row r="130" spans="1:4" ht="225">
      <c r="A130" s="9"/>
      <c r="D130" s="10" t="s">
        <v>227</v>
      </c>
    </row>
    <row r="131" spans="1:4" ht="87.75" customHeight="1">
      <c r="A131" s="9" t="s">
        <v>38</v>
      </c>
      <c r="B131" s="10" t="s">
        <v>29</v>
      </c>
      <c r="C131" s="10" t="s">
        <v>39</v>
      </c>
      <c r="D131" s="10" t="s">
        <v>39</v>
      </c>
    </row>
    <row r="132" spans="1:4" ht="330">
      <c r="A132" s="9" t="s">
        <v>166</v>
      </c>
      <c r="B132" s="10" t="s">
        <v>29</v>
      </c>
      <c r="C132" s="10" t="s">
        <v>228</v>
      </c>
      <c r="D132" s="10" t="s">
        <v>229</v>
      </c>
    </row>
    <row r="133" spans="1:4" ht="409.5">
      <c r="A133" s="9" t="s">
        <v>58</v>
      </c>
      <c r="B133" s="10" t="s">
        <v>29</v>
      </c>
      <c r="C133" s="10" t="s">
        <v>230</v>
      </c>
      <c r="D133" s="10" t="s">
        <v>231</v>
      </c>
    </row>
    <row r="134" spans="1:4" ht="406.5" customHeight="1">
      <c r="A134" s="9"/>
      <c r="C134" s="10" t="s">
        <v>232</v>
      </c>
      <c r="D134" s="10" t="s">
        <v>233</v>
      </c>
    </row>
    <row r="135" spans="1:4" ht="233.25" customHeight="1">
      <c r="A135" s="9"/>
      <c r="C135" s="10" t="s">
        <v>234</v>
      </c>
    </row>
    <row r="136" spans="1:4" ht="360">
      <c r="A136" s="9" t="s">
        <v>235</v>
      </c>
      <c r="B136" s="10" t="s">
        <v>29</v>
      </c>
      <c r="C136" s="10" t="s">
        <v>236</v>
      </c>
      <c r="D136" s="10" t="s">
        <v>237</v>
      </c>
    </row>
    <row r="137" spans="1:4" ht="165.75" customHeight="1">
      <c r="A137" s="9" t="s">
        <v>26</v>
      </c>
      <c r="B137" s="10" t="s">
        <v>29</v>
      </c>
      <c r="C137" s="10" t="s">
        <v>238</v>
      </c>
      <c r="D137" s="10" t="s">
        <v>239</v>
      </c>
    </row>
    <row r="138" spans="1:4" ht="409.5">
      <c r="A138" s="9" t="s">
        <v>176</v>
      </c>
      <c r="B138" s="10" t="s">
        <v>29</v>
      </c>
      <c r="C138" s="10" t="s">
        <v>240</v>
      </c>
      <c r="D138" s="10" t="s">
        <v>241</v>
      </c>
    </row>
    <row r="139" spans="1:4" ht="360">
      <c r="A139" s="9"/>
      <c r="C139" s="10" t="s">
        <v>242</v>
      </c>
      <c r="D139" s="10" t="s">
        <v>243</v>
      </c>
    </row>
    <row r="140" spans="1:4" ht="286.5" customHeight="1">
      <c r="A140" s="9"/>
      <c r="C140" s="10" t="s">
        <v>244</v>
      </c>
      <c r="D140" s="10" t="s">
        <v>245</v>
      </c>
    </row>
    <row r="141" spans="1:4" ht="255">
      <c r="A141" s="9" t="s">
        <v>124</v>
      </c>
      <c r="B141" s="10" t="s">
        <v>42</v>
      </c>
      <c r="C141" s="10" t="s">
        <v>246</v>
      </c>
      <c r="D141" s="10" t="s">
        <v>247</v>
      </c>
    </row>
    <row r="142" spans="1:4" ht="409.5">
      <c r="A142" s="9" t="s">
        <v>127</v>
      </c>
      <c r="B142" s="10" t="s">
        <v>42</v>
      </c>
      <c r="C142" s="10" t="s">
        <v>248</v>
      </c>
      <c r="D142" s="10" t="s">
        <v>249</v>
      </c>
    </row>
    <row r="143" spans="1:4" ht="90">
      <c r="A143" s="9"/>
      <c r="C143" s="10" t="s">
        <v>250</v>
      </c>
    </row>
    <row r="144" spans="1:4" ht="150">
      <c r="A144" s="9" t="s">
        <v>130</v>
      </c>
      <c r="B144" s="10" t="s">
        <v>42</v>
      </c>
      <c r="C144" s="10" t="s">
        <v>251</v>
      </c>
      <c r="D144" s="10" t="s">
        <v>252</v>
      </c>
    </row>
    <row r="145" spans="1:4" ht="409.5">
      <c r="A145" s="9" t="s">
        <v>133</v>
      </c>
      <c r="B145" s="10" t="s">
        <v>42</v>
      </c>
      <c r="C145" s="10" t="s">
        <v>253</v>
      </c>
      <c r="D145" s="10" t="s">
        <v>254</v>
      </c>
    </row>
    <row r="146" spans="1:4" ht="405">
      <c r="A146" s="9"/>
      <c r="C146" s="10" t="s">
        <v>255</v>
      </c>
      <c r="D146" s="10" t="s">
        <v>256</v>
      </c>
    </row>
    <row r="147" spans="1:4" ht="409.5">
      <c r="A147" s="9" t="s">
        <v>136</v>
      </c>
      <c r="B147" s="10" t="s">
        <v>42</v>
      </c>
      <c r="C147" s="10" t="s">
        <v>257</v>
      </c>
      <c r="D147" s="10" t="s">
        <v>258</v>
      </c>
    </row>
    <row r="148" spans="1:4" ht="135">
      <c r="A148" s="9"/>
      <c r="C148" s="10" t="s">
        <v>259</v>
      </c>
      <c r="D148" s="10" t="s">
        <v>260</v>
      </c>
    </row>
    <row r="149" spans="1:4" ht="330">
      <c r="A149" s="9" t="s">
        <v>16</v>
      </c>
      <c r="B149" s="10" t="s">
        <v>42</v>
      </c>
      <c r="C149" s="10" t="s">
        <v>43</v>
      </c>
      <c r="D149" s="10" t="s">
        <v>261</v>
      </c>
    </row>
    <row r="150" spans="1:4" ht="225">
      <c r="A150" s="9" t="s">
        <v>202</v>
      </c>
      <c r="B150" s="10" t="s">
        <v>42</v>
      </c>
      <c r="C150" s="10" t="s">
        <v>262</v>
      </c>
      <c r="D150" s="10" t="s">
        <v>263</v>
      </c>
    </row>
    <row r="151" spans="1:4" ht="409.5">
      <c r="A151" s="9" t="s">
        <v>144</v>
      </c>
      <c r="B151" s="10" t="s">
        <v>42</v>
      </c>
      <c r="C151" s="10" t="s">
        <v>264</v>
      </c>
      <c r="D151" s="10" t="s">
        <v>265</v>
      </c>
    </row>
    <row r="152" spans="1:4" ht="90">
      <c r="A152" s="9"/>
      <c r="D152" s="10" t="s">
        <v>266</v>
      </c>
    </row>
    <row r="153" spans="1:4" ht="409.5">
      <c r="A153" s="9" t="s">
        <v>149</v>
      </c>
      <c r="B153" s="10" t="s">
        <v>42</v>
      </c>
      <c r="C153" s="10" t="s">
        <v>267</v>
      </c>
      <c r="D153" s="10" t="s">
        <v>268</v>
      </c>
    </row>
    <row r="154" spans="1:4" ht="360">
      <c r="A154" s="9"/>
      <c r="C154" s="10" t="s">
        <v>269</v>
      </c>
      <c r="D154" s="10" t="s">
        <v>270</v>
      </c>
    </row>
    <row r="155" spans="1:4" ht="409.5">
      <c r="A155" s="9" t="s">
        <v>153</v>
      </c>
      <c r="B155" s="10" t="s">
        <v>42</v>
      </c>
      <c r="C155" s="10" t="s">
        <v>271</v>
      </c>
      <c r="D155" s="10" t="s">
        <v>272</v>
      </c>
    </row>
    <row r="156" spans="1:4" ht="360">
      <c r="A156" s="9"/>
      <c r="C156" s="10" t="s">
        <v>273</v>
      </c>
      <c r="D156" s="10" t="s">
        <v>274</v>
      </c>
    </row>
    <row r="157" spans="1:4">
      <c r="A157" s="9"/>
      <c r="C157" s="10" t="s">
        <v>275</v>
      </c>
    </row>
    <row r="158" spans="1:4" ht="270">
      <c r="A158" s="9" t="s">
        <v>202</v>
      </c>
      <c r="B158" s="10" t="s">
        <v>42</v>
      </c>
      <c r="C158" s="10" t="s">
        <v>276</v>
      </c>
      <c r="D158" s="10" t="s">
        <v>217</v>
      </c>
    </row>
    <row r="159" spans="1:4" ht="105">
      <c r="A159" s="9" t="s">
        <v>20</v>
      </c>
      <c r="B159" s="10" t="s">
        <v>42</v>
      </c>
      <c r="C159" s="10" t="s">
        <v>45</v>
      </c>
      <c r="D159" s="10" t="s">
        <v>45</v>
      </c>
    </row>
    <row r="160" spans="1:4" ht="257.25" customHeight="1">
      <c r="A160" s="9" t="s">
        <v>23</v>
      </c>
      <c r="B160" s="10" t="s">
        <v>42</v>
      </c>
      <c r="C160" s="10" t="s">
        <v>277</v>
      </c>
      <c r="D160" s="10" t="s">
        <v>278</v>
      </c>
    </row>
    <row r="161" spans="1:4" ht="51" customHeight="1">
      <c r="A161" s="9" t="s">
        <v>119</v>
      </c>
      <c r="B161" s="10" t="s">
        <v>42</v>
      </c>
      <c r="C161" s="10" t="s">
        <v>279</v>
      </c>
      <c r="D161" s="10" t="s">
        <v>280</v>
      </c>
    </row>
    <row r="162" spans="1:4" ht="258.75" customHeight="1">
      <c r="A162" s="9" t="s">
        <v>163</v>
      </c>
      <c r="B162" s="10" t="s">
        <v>42</v>
      </c>
      <c r="C162" s="10" t="s">
        <v>281</v>
      </c>
      <c r="D162" s="10" t="s">
        <v>282</v>
      </c>
    </row>
    <row r="163" spans="1:4" ht="45">
      <c r="A163" s="9" t="s">
        <v>38</v>
      </c>
      <c r="B163" s="10" t="s">
        <v>42</v>
      </c>
      <c r="C163" s="10" t="s">
        <v>48</v>
      </c>
      <c r="D163" s="10" t="s">
        <v>48</v>
      </c>
    </row>
    <row r="164" spans="1:4" ht="225">
      <c r="A164" s="9" t="s">
        <v>166</v>
      </c>
      <c r="B164" s="10" t="s">
        <v>42</v>
      </c>
      <c r="C164" s="10" t="s">
        <v>283</v>
      </c>
      <c r="D164" s="10" t="s">
        <v>284</v>
      </c>
    </row>
    <row r="165" spans="1:4" ht="409.5">
      <c r="A165" s="9" t="s">
        <v>58</v>
      </c>
      <c r="B165" s="10" t="s">
        <v>42</v>
      </c>
      <c r="C165" s="10" t="s">
        <v>285</v>
      </c>
      <c r="D165" s="10" t="s">
        <v>286</v>
      </c>
    </row>
    <row r="166" spans="1:4" ht="225" customHeight="1">
      <c r="A166" s="9"/>
      <c r="D166" s="10" t="s">
        <v>287</v>
      </c>
    </row>
    <row r="167" spans="1:4" ht="360">
      <c r="A167" s="9" t="s">
        <v>176</v>
      </c>
      <c r="B167" s="10" t="s">
        <v>42</v>
      </c>
      <c r="C167" s="10" t="s">
        <v>288</v>
      </c>
      <c r="D167" s="10" t="s">
        <v>289</v>
      </c>
    </row>
    <row r="168" spans="1:4" ht="195.75" customHeight="1">
      <c r="A168" s="9" t="s">
        <v>124</v>
      </c>
      <c r="B168" s="10" t="s">
        <v>51</v>
      </c>
      <c r="C168" s="10" t="s">
        <v>290</v>
      </c>
      <c r="D168" s="10" t="s">
        <v>291</v>
      </c>
    </row>
    <row r="169" spans="1:4" ht="210">
      <c r="A169" s="9" t="s">
        <v>133</v>
      </c>
      <c r="B169" s="10" t="s">
        <v>51</v>
      </c>
      <c r="C169" s="10" t="s">
        <v>292</v>
      </c>
      <c r="D169" s="10" t="s">
        <v>293</v>
      </c>
    </row>
    <row r="170" spans="1:4" ht="240">
      <c r="A170" s="9" t="s">
        <v>16</v>
      </c>
      <c r="B170" s="10" t="s">
        <v>51</v>
      </c>
      <c r="C170" s="10" t="s">
        <v>52</v>
      </c>
      <c r="D170" s="10" t="s">
        <v>53</v>
      </c>
    </row>
    <row r="171" spans="1:4" ht="315">
      <c r="A171" s="9" t="s">
        <v>149</v>
      </c>
      <c r="B171" s="10" t="s">
        <v>51</v>
      </c>
      <c r="C171" s="10" t="s">
        <v>294</v>
      </c>
      <c r="D171" s="10" t="s">
        <v>295</v>
      </c>
    </row>
    <row r="172" spans="1:4" ht="150">
      <c r="A172" s="9" t="s">
        <v>153</v>
      </c>
      <c r="B172" s="10" t="s">
        <v>51</v>
      </c>
      <c r="C172" s="10" t="s">
        <v>296</v>
      </c>
      <c r="D172" s="10" t="s">
        <v>297</v>
      </c>
    </row>
    <row r="173" spans="1:4" ht="75">
      <c r="A173" s="9" t="s">
        <v>20</v>
      </c>
      <c r="B173" s="10" t="s">
        <v>51</v>
      </c>
      <c r="C173" s="10" t="s">
        <v>54</v>
      </c>
      <c r="D173" s="10" t="s">
        <v>55</v>
      </c>
    </row>
    <row r="174" spans="1:4" ht="105">
      <c r="A174" s="9" t="s">
        <v>23</v>
      </c>
      <c r="B174" s="10" t="s">
        <v>51</v>
      </c>
      <c r="C174" s="10" t="s">
        <v>298</v>
      </c>
      <c r="D174" s="10" t="s">
        <v>299</v>
      </c>
    </row>
    <row r="175" spans="1:4" ht="270">
      <c r="A175" s="9" t="s">
        <v>163</v>
      </c>
      <c r="B175" s="10" t="s">
        <v>51</v>
      </c>
      <c r="C175" s="10" t="s">
        <v>300</v>
      </c>
      <c r="D175" s="10" t="s">
        <v>301</v>
      </c>
    </row>
    <row r="176" spans="1:4" ht="105.75" customHeight="1">
      <c r="A176" s="9" t="s">
        <v>166</v>
      </c>
      <c r="B176" s="10" t="s">
        <v>51</v>
      </c>
      <c r="C176" s="10" t="s">
        <v>302</v>
      </c>
      <c r="D176" s="10" t="s">
        <v>303</v>
      </c>
    </row>
    <row r="177" spans="1:4" ht="390">
      <c r="A177" s="9" t="s">
        <v>58</v>
      </c>
      <c r="B177" s="10" t="s">
        <v>51</v>
      </c>
      <c r="C177" s="10" t="s">
        <v>59</v>
      </c>
      <c r="D177" s="10" t="s">
        <v>304</v>
      </c>
    </row>
    <row r="178" spans="1:4" ht="75">
      <c r="A178" s="9" t="s">
        <v>26</v>
      </c>
      <c r="B178" s="10" t="s">
        <v>51</v>
      </c>
      <c r="C178" s="10" t="s">
        <v>305</v>
      </c>
      <c r="D178" s="10" t="s">
        <v>306</v>
      </c>
    </row>
    <row r="179" spans="1:4" ht="285">
      <c r="A179" s="9" t="s">
        <v>176</v>
      </c>
      <c r="B179" s="10" t="s">
        <v>51</v>
      </c>
      <c r="C179" s="10" t="s">
        <v>307</v>
      </c>
      <c r="D179" s="10" t="s">
        <v>308</v>
      </c>
    </row>
    <row r="180" spans="1:4" ht="408.75" customHeight="1">
      <c r="A180" s="9" t="s">
        <v>127</v>
      </c>
      <c r="B180" s="10" t="s">
        <v>62</v>
      </c>
      <c r="C180" s="10" t="s">
        <v>309</v>
      </c>
      <c r="D180" s="10" t="s">
        <v>310</v>
      </c>
    </row>
    <row r="181" spans="1:4" ht="165.75" customHeight="1">
      <c r="A181" s="9"/>
      <c r="D181" s="10" t="s">
        <v>311</v>
      </c>
    </row>
    <row r="182" spans="1:4" ht="300">
      <c r="A182" s="9" t="s">
        <v>133</v>
      </c>
      <c r="B182" s="10" t="s">
        <v>62</v>
      </c>
      <c r="C182" s="10" t="s">
        <v>312</v>
      </c>
      <c r="D182" s="10" t="s">
        <v>313</v>
      </c>
    </row>
    <row r="183" spans="1:4" ht="407.25" customHeight="1">
      <c r="A183" s="9" t="s">
        <v>136</v>
      </c>
      <c r="B183" s="10" t="s">
        <v>62</v>
      </c>
      <c r="C183" s="10" t="s">
        <v>314</v>
      </c>
      <c r="D183" s="10" t="s">
        <v>315</v>
      </c>
    </row>
    <row r="184" spans="1:4" ht="90">
      <c r="A184" s="9"/>
      <c r="D184" s="10" t="s">
        <v>316</v>
      </c>
    </row>
    <row r="185" spans="1:4" ht="300">
      <c r="A185" s="9" t="s">
        <v>16</v>
      </c>
      <c r="B185" s="10" t="s">
        <v>62</v>
      </c>
      <c r="C185" s="10" t="s">
        <v>63</v>
      </c>
      <c r="D185" s="10" t="s">
        <v>64</v>
      </c>
    </row>
    <row r="186" spans="1:4" ht="258" customHeight="1">
      <c r="A186" s="9" t="s">
        <v>202</v>
      </c>
      <c r="B186" s="10" t="s">
        <v>62</v>
      </c>
      <c r="C186" s="10" t="s">
        <v>317</v>
      </c>
      <c r="D186" s="10" t="s">
        <v>204</v>
      </c>
    </row>
    <row r="187" spans="1:4" ht="409.5">
      <c r="A187" s="9" t="s">
        <v>144</v>
      </c>
      <c r="B187" s="10" t="s">
        <v>62</v>
      </c>
      <c r="C187" s="10" t="s">
        <v>318</v>
      </c>
      <c r="D187" s="10" t="s">
        <v>319</v>
      </c>
    </row>
    <row r="188" spans="1:4" ht="42" customHeight="1">
      <c r="A188" s="9"/>
      <c r="D188" s="10" t="s">
        <v>320</v>
      </c>
    </row>
    <row r="189" spans="1:4" ht="409.5">
      <c r="A189" s="9" t="s">
        <v>149</v>
      </c>
      <c r="B189" s="10" t="s">
        <v>62</v>
      </c>
      <c r="C189" s="10" t="s">
        <v>321</v>
      </c>
      <c r="D189" s="10" t="s">
        <v>322</v>
      </c>
    </row>
    <row r="190" spans="1:4" ht="165">
      <c r="A190" s="9"/>
      <c r="C190" s="10" t="s">
        <v>323</v>
      </c>
    </row>
    <row r="191" spans="1:4" ht="330">
      <c r="A191" s="9" t="s">
        <v>153</v>
      </c>
      <c r="B191" s="10" t="s">
        <v>62</v>
      </c>
      <c r="C191" s="10" t="s">
        <v>324</v>
      </c>
      <c r="D191" s="10" t="s">
        <v>313</v>
      </c>
    </row>
    <row r="192" spans="1:4" ht="270">
      <c r="A192" s="9" t="s">
        <v>202</v>
      </c>
      <c r="B192" s="10" t="s">
        <v>62</v>
      </c>
      <c r="C192" s="10" t="s">
        <v>325</v>
      </c>
      <c r="D192" s="10" t="s">
        <v>217</v>
      </c>
    </row>
    <row r="193" spans="1:4" ht="90">
      <c r="A193" s="9" t="s">
        <v>20</v>
      </c>
      <c r="B193" s="10" t="s">
        <v>62</v>
      </c>
      <c r="C193" s="10" t="s">
        <v>65</v>
      </c>
      <c r="D193" s="10" t="s">
        <v>66</v>
      </c>
    </row>
    <row r="194" spans="1:4" ht="133.5" customHeight="1">
      <c r="A194" s="9" t="s">
        <v>23</v>
      </c>
      <c r="B194" s="10" t="s">
        <v>62</v>
      </c>
      <c r="C194" s="10" t="s">
        <v>326</v>
      </c>
      <c r="D194" s="10" t="s">
        <v>327</v>
      </c>
    </row>
    <row r="195" spans="1:4" ht="210">
      <c r="A195" s="9" t="s">
        <v>166</v>
      </c>
      <c r="B195" s="10" t="s">
        <v>62</v>
      </c>
      <c r="C195" s="10" t="s">
        <v>328</v>
      </c>
      <c r="D195" s="10" t="s">
        <v>329</v>
      </c>
    </row>
    <row r="196" spans="1:4" ht="123.75" customHeight="1">
      <c r="A196" s="9" t="s">
        <v>58</v>
      </c>
      <c r="B196" s="10" t="s">
        <v>62</v>
      </c>
      <c r="C196" s="10" t="s">
        <v>69</v>
      </c>
      <c r="D196" s="10" t="s">
        <v>70</v>
      </c>
    </row>
    <row r="197" spans="1:4" ht="45">
      <c r="A197" s="9" t="s">
        <v>26</v>
      </c>
      <c r="B197" s="10" t="s">
        <v>62</v>
      </c>
      <c r="C197" s="10" t="s">
        <v>330</v>
      </c>
      <c r="D197" s="10" t="s">
        <v>331</v>
      </c>
    </row>
    <row r="198" spans="1:4" ht="371.25" customHeight="1">
      <c r="A198" s="9" t="s">
        <v>176</v>
      </c>
      <c r="B198" s="10" t="s">
        <v>62</v>
      </c>
      <c r="C198" s="10" t="s">
        <v>332</v>
      </c>
      <c r="D198" s="10" t="s">
        <v>333</v>
      </c>
    </row>
    <row r="199" spans="1:4" ht="409.5">
      <c r="A199" s="9" t="s">
        <v>124</v>
      </c>
      <c r="B199" s="10" t="s">
        <v>73</v>
      </c>
      <c r="C199" s="10" t="s">
        <v>334</v>
      </c>
      <c r="D199" s="10" t="s">
        <v>335</v>
      </c>
    </row>
    <row r="200" spans="1:4" ht="390">
      <c r="A200" s="9"/>
      <c r="D200" s="10" t="s">
        <v>336</v>
      </c>
    </row>
    <row r="201" spans="1:4" ht="390">
      <c r="A201" s="9" t="s">
        <v>127</v>
      </c>
      <c r="B201" s="10" t="s">
        <v>73</v>
      </c>
      <c r="C201" s="10" t="s">
        <v>337</v>
      </c>
      <c r="D201" s="10" t="s">
        <v>338</v>
      </c>
    </row>
    <row r="202" spans="1:4" ht="120">
      <c r="A202" s="9" t="s">
        <v>130</v>
      </c>
      <c r="B202" s="10" t="s">
        <v>73</v>
      </c>
      <c r="C202" s="10" t="s">
        <v>339</v>
      </c>
      <c r="D202" s="10" t="s">
        <v>340</v>
      </c>
    </row>
    <row r="203" spans="1:4" ht="318" customHeight="1">
      <c r="A203" s="9" t="s">
        <v>133</v>
      </c>
      <c r="B203" s="10" t="s">
        <v>73</v>
      </c>
      <c r="C203" s="10" t="s">
        <v>341</v>
      </c>
      <c r="D203" s="10" t="s">
        <v>342</v>
      </c>
    </row>
    <row r="204" spans="1:4" ht="409.5">
      <c r="A204" s="9" t="s">
        <v>136</v>
      </c>
      <c r="B204" s="10" t="s">
        <v>73</v>
      </c>
      <c r="C204" s="10" t="s">
        <v>343</v>
      </c>
      <c r="D204" s="10" t="s">
        <v>344</v>
      </c>
    </row>
    <row r="205" spans="1:4" ht="75" customHeight="1">
      <c r="A205" s="9"/>
      <c r="D205" s="10" t="s">
        <v>345</v>
      </c>
    </row>
    <row r="206" spans="1:4" ht="270">
      <c r="A206" s="9" t="s">
        <v>16</v>
      </c>
      <c r="B206" s="10" t="s">
        <v>73</v>
      </c>
      <c r="C206" s="10" t="s">
        <v>74</v>
      </c>
      <c r="D206" s="10" t="s">
        <v>75</v>
      </c>
    </row>
    <row r="207" spans="1:4" ht="330">
      <c r="A207" s="9" t="s">
        <v>141</v>
      </c>
      <c r="B207" s="10" t="s">
        <v>73</v>
      </c>
      <c r="C207" s="10" t="s">
        <v>346</v>
      </c>
      <c r="D207" s="10" t="s">
        <v>347</v>
      </c>
    </row>
    <row r="208" spans="1:4" ht="407.25" customHeight="1">
      <c r="A208" s="9" t="s">
        <v>144</v>
      </c>
      <c r="B208" s="10" t="s">
        <v>73</v>
      </c>
      <c r="C208" s="10" t="s">
        <v>348</v>
      </c>
      <c r="D208" s="10" t="s">
        <v>349</v>
      </c>
    </row>
    <row r="209" spans="1:4" ht="105">
      <c r="A209" s="9"/>
      <c r="D209" s="10" t="s">
        <v>350</v>
      </c>
    </row>
    <row r="210" spans="1:4" ht="300">
      <c r="A210" s="9" t="s">
        <v>149</v>
      </c>
      <c r="B210" s="10" t="s">
        <v>73</v>
      </c>
      <c r="C210" s="10" t="s">
        <v>351</v>
      </c>
      <c r="D210" s="10" t="s">
        <v>352</v>
      </c>
    </row>
    <row r="211" spans="1:4" ht="408" customHeight="1">
      <c r="A211" s="9" t="s">
        <v>153</v>
      </c>
      <c r="B211" s="10" t="s">
        <v>73</v>
      </c>
      <c r="C211" s="10" t="s">
        <v>353</v>
      </c>
      <c r="D211" s="10" t="s">
        <v>354</v>
      </c>
    </row>
    <row r="212" spans="1:4" ht="115.5" customHeight="1">
      <c r="A212" s="9"/>
      <c r="D212" s="10" t="s">
        <v>355</v>
      </c>
    </row>
    <row r="213" spans="1:4" ht="120">
      <c r="A213" s="9" t="s">
        <v>202</v>
      </c>
      <c r="B213" s="10" t="s">
        <v>73</v>
      </c>
      <c r="C213" s="10" t="s">
        <v>356</v>
      </c>
      <c r="D213" s="10" t="s">
        <v>217</v>
      </c>
    </row>
    <row r="214" spans="1:4" ht="345">
      <c r="A214" s="9" t="s">
        <v>20</v>
      </c>
      <c r="B214" s="10" t="s">
        <v>73</v>
      </c>
      <c r="C214" s="10" t="s">
        <v>76</v>
      </c>
      <c r="D214" s="10" t="s">
        <v>357</v>
      </c>
    </row>
    <row r="215" spans="1:4" ht="195">
      <c r="A215" s="9" t="s">
        <v>23</v>
      </c>
      <c r="B215" s="10" t="s">
        <v>73</v>
      </c>
      <c r="C215" s="10" t="s">
        <v>358</v>
      </c>
      <c r="D215" s="10" t="s">
        <v>359</v>
      </c>
    </row>
    <row r="216" spans="1:4" ht="409.5">
      <c r="A216" s="9" t="s">
        <v>163</v>
      </c>
      <c r="B216" s="10" t="s">
        <v>73</v>
      </c>
      <c r="C216" s="10" t="s">
        <v>360</v>
      </c>
      <c r="D216" s="10" t="s">
        <v>361</v>
      </c>
    </row>
    <row r="217" spans="1:4" ht="409.5">
      <c r="A217" s="9"/>
      <c r="D217" s="10" t="s">
        <v>362</v>
      </c>
    </row>
    <row r="218" spans="1:4" ht="90">
      <c r="A218" s="9"/>
      <c r="D218" s="10" t="s">
        <v>363</v>
      </c>
    </row>
    <row r="219" spans="1:4" ht="150">
      <c r="A219" s="9" t="s">
        <v>38</v>
      </c>
      <c r="B219" s="10" t="s">
        <v>73</v>
      </c>
      <c r="C219" s="10" t="s">
        <v>80</v>
      </c>
      <c r="D219" s="10" t="s">
        <v>80</v>
      </c>
    </row>
    <row r="220" spans="1:4" ht="165">
      <c r="A220" s="9" t="s">
        <v>166</v>
      </c>
      <c r="B220" s="10" t="s">
        <v>73</v>
      </c>
      <c r="C220" s="10" t="s">
        <v>364</v>
      </c>
      <c r="D220" s="10" t="s">
        <v>365</v>
      </c>
    </row>
    <row r="221" spans="1:4" ht="409.5">
      <c r="A221" s="9" t="s">
        <v>58</v>
      </c>
      <c r="B221" s="10" t="s">
        <v>73</v>
      </c>
      <c r="C221" s="10" t="s">
        <v>366</v>
      </c>
      <c r="D221" s="10" t="s">
        <v>367</v>
      </c>
    </row>
    <row r="222" spans="1:4" ht="409.5">
      <c r="A222" s="9"/>
      <c r="C222" s="10" t="s">
        <v>368</v>
      </c>
      <c r="D222" s="10" t="s">
        <v>369</v>
      </c>
    </row>
    <row r="223" spans="1:4" ht="45">
      <c r="A223" s="9"/>
      <c r="C223" s="10" t="s">
        <v>370</v>
      </c>
    </row>
    <row r="224" spans="1:4" ht="409.5">
      <c r="A224" s="9" t="s">
        <v>235</v>
      </c>
      <c r="B224" s="10" t="s">
        <v>73</v>
      </c>
      <c r="C224" s="10" t="s">
        <v>371</v>
      </c>
      <c r="D224" s="10" t="s">
        <v>237</v>
      </c>
    </row>
    <row r="225" spans="1:4" ht="409.5">
      <c r="A225" s="9"/>
      <c r="C225" s="10" t="s">
        <v>372</v>
      </c>
    </row>
    <row r="226" spans="1:4" ht="105">
      <c r="A226" s="9"/>
      <c r="C226" s="10" t="s">
        <v>373</v>
      </c>
    </row>
    <row r="227" spans="1:4" ht="409.5">
      <c r="A227" s="9" t="s">
        <v>176</v>
      </c>
      <c r="B227" s="10" t="s">
        <v>73</v>
      </c>
      <c r="C227" s="10" t="s">
        <v>374</v>
      </c>
      <c r="D227" s="10" t="s">
        <v>375</v>
      </c>
    </row>
    <row r="228" spans="1:4" ht="150">
      <c r="A228" s="9" t="s">
        <v>124</v>
      </c>
      <c r="B228" s="10" t="s">
        <v>83</v>
      </c>
      <c r="C228" s="10" t="s">
        <v>376</v>
      </c>
      <c r="D228" s="10" t="s">
        <v>377</v>
      </c>
    </row>
    <row r="229" spans="1:4" ht="360">
      <c r="A229" s="9" t="s">
        <v>127</v>
      </c>
      <c r="B229" s="10" t="s">
        <v>83</v>
      </c>
      <c r="C229" s="10" t="s">
        <v>378</v>
      </c>
      <c r="D229" s="10" t="s">
        <v>379</v>
      </c>
    </row>
    <row r="230" spans="1:4" ht="135">
      <c r="A230" s="9" t="s">
        <v>130</v>
      </c>
      <c r="B230" s="10" t="s">
        <v>83</v>
      </c>
      <c r="C230" s="10" t="s">
        <v>380</v>
      </c>
      <c r="D230" s="10" t="s">
        <v>381</v>
      </c>
    </row>
    <row r="231" spans="1:4" ht="409.5">
      <c r="A231" s="9" t="s">
        <v>133</v>
      </c>
      <c r="B231" s="10" t="s">
        <v>83</v>
      </c>
      <c r="C231" s="10" t="s">
        <v>382</v>
      </c>
      <c r="D231" s="10" t="s">
        <v>383</v>
      </c>
    </row>
    <row r="232" spans="1:4" ht="409.5">
      <c r="A232" s="9" t="s">
        <v>136</v>
      </c>
      <c r="B232" s="10" t="s">
        <v>83</v>
      </c>
      <c r="C232" s="10" t="s">
        <v>384</v>
      </c>
      <c r="D232" s="10" t="s">
        <v>385</v>
      </c>
    </row>
    <row r="233" spans="1:4" ht="45">
      <c r="A233" s="9"/>
      <c r="C233" s="10" t="s">
        <v>386</v>
      </c>
    </row>
    <row r="234" spans="1:4" ht="330">
      <c r="A234" s="9" t="s">
        <v>16</v>
      </c>
      <c r="B234" s="10" t="s">
        <v>83</v>
      </c>
      <c r="C234" s="10" t="s">
        <v>84</v>
      </c>
      <c r="D234" s="10" t="s">
        <v>85</v>
      </c>
    </row>
    <row r="235" spans="1:4" ht="165">
      <c r="A235" s="9" t="s">
        <v>202</v>
      </c>
      <c r="B235" s="10" t="s">
        <v>83</v>
      </c>
      <c r="C235" s="10" t="s">
        <v>387</v>
      </c>
      <c r="D235" s="10" t="s">
        <v>204</v>
      </c>
    </row>
    <row r="236" spans="1:4" ht="409.5">
      <c r="A236" s="9" t="s">
        <v>144</v>
      </c>
      <c r="B236" s="10" t="s">
        <v>83</v>
      </c>
      <c r="C236" s="10" t="s">
        <v>388</v>
      </c>
      <c r="D236" s="10" t="s">
        <v>389</v>
      </c>
    </row>
    <row r="237" spans="1:4" ht="195">
      <c r="A237" s="9"/>
      <c r="C237" s="10" t="s">
        <v>390</v>
      </c>
      <c r="D237" s="10" t="s">
        <v>391</v>
      </c>
    </row>
    <row r="238" spans="1:4" ht="409.5">
      <c r="A238" s="9" t="s">
        <v>149</v>
      </c>
      <c r="B238" s="10" t="s">
        <v>83</v>
      </c>
      <c r="C238" s="10" t="s">
        <v>392</v>
      </c>
      <c r="D238" s="10" t="s">
        <v>393</v>
      </c>
    </row>
    <row r="239" spans="1:4" ht="135">
      <c r="A239" s="9"/>
      <c r="C239" s="10" t="s">
        <v>394</v>
      </c>
    </row>
    <row r="240" spans="1:4" ht="409.5">
      <c r="A240" s="9" t="s">
        <v>153</v>
      </c>
      <c r="B240" s="10" t="s">
        <v>83</v>
      </c>
      <c r="C240" s="10" t="s">
        <v>395</v>
      </c>
      <c r="D240" s="10" t="s">
        <v>396</v>
      </c>
    </row>
    <row r="241" spans="1:4" ht="60">
      <c r="A241" s="9"/>
      <c r="D241" s="10" t="s">
        <v>397</v>
      </c>
    </row>
    <row r="242" spans="1:4" ht="150">
      <c r="A242" s="9" t="s">
        <v>202</v>
      </c>
      <c r="B242" s="10" t="s">
        <v>83</v>
      </c>
      <c r="C242" s="10" t="s">
        <v>398</v>
      </c>
      <c r="D242" s="10" t="s">
        <v>217</v>
      </c>
    </row>
    <row r="243" spans="1:4" ht="62.25" customHeight="1">
      <c r="A243" s="9" t="s">
        <v>20</v>
      </c>
      <c r="B243" s="10" t="s">
        <v>83</v>
      </c>
      <c r="C243" s="10" t="s">
        <v>86</v>
      </c>
      <c r="D243" s="10" t="s">
        <v>87</v>
      </c>
    </row>
    <row r="244" spans="1:4" ht="150">
      <c r="A244" s="9" t="s">
        <v>23</v>
      </c>
      <c r="B244" s="10" t="s">
        <v>83</v>
      </c>
      <c r="C244" s="10" t="s">
        <v>399</v>
      </c>
      <c r="D244" s="10" t="s">
        <v>400</v>
      </c>
    </row>
    <row r="245" spans="1:4" ht="165">
      <c r="A245" s="9" t="s">
        <v>163</v>
      </c>
      <c r="B245" s="10" t="s">
        <v>83</v>
      </c>
      <c r="C245" s="10" t="s">
        <v>401</v>
      </c>
      <c r="D245" s="10" t="s">
        <v>402</v>
      </c>
    </row>
    <row r="246" spans="1:4" ht="155.25" customHeight="1">
      <c r="A246" s="9" t="s">
        <v>38</v>
      </c>
      <c r="B246" s="10" t="s">
        <v>83</v>
      </c>
      <c r="C246" s="10" t="s">
        <v>403</v>
      </c>
      <c r="D246" s="10" t="s">
        <v>403</v>
      </c>
    </row>
    <row r="247" spans="1:4" ht="154.5" customHeight="1">
      <c r="A247" s="9" t="s">
        <v>166</v>
      </c>
      <c r="B247" s="10" t="s">
        <v>83</v>
      </c>
      <c r="C247" s="10" t="s">
        <v>404</v>
      </c>
      <c r="D247" s="10" t="s">
        <v>405</v>
      </c>
    </row>
    <row r="248" spans="1:4" ht="409.5">
      <c r="A248" s="9" t="s">
        <v>58</v>
      </c>
      <c r="B248" s="10" t="s">
        <v>83</v>
      </c>
      <c r="C248" s="10" t="s">
        <v>406</v>
      </c>
      <c r="D248" s="10" t="s">
        <v>407</v>
      </c>
    </row>
    <row r="249" spans="1:4" ht="210">
      <c r="A249" s="9"/>
      <c r="D249" s="10" t="s">
        <v>408</v>
      </c>
    </row>
    <row r="250" spans="1:4" ht="90">
      <c r="A250" s="9" t="s">
        <v>26</v>
      </c>
      <c r="B250" s="10" t="s">
        <v>83</v>
      </c>
      <c r="C250" s="10" t="s">
        <v>409</v>
      </c>
      <c r="D250" s="10" t="s">
        <v>410</v>
      </c>
    </row>
    <row r="251" spans="1:4" ht="300">
      <c r="A251" s="9" t="s">
        <v>176</v>
      </c>
      <c r="B251" s="10" t="s">
        <v>83</v>
      </c>
      <c r="C251" s="10" t="s">
        <v>411</v>
      </c>
      <c r="D251" s="10" t="s">
        <v>412</v>
      </c>
    </row>
    <row r="252" spans="1:4" ht="105">
      <c r="A252" s="9" t="s">
        <v>124</v>
      </c>
      <c r="B252" s="10" t="s">
        <v>413</v>
      </c>
      <c r="C252" s="10" t="s">
        <v>414</v>
      </c>
      <c r="D252" s="10" t="s">
        <v>415</v>
      </c>
    </row>
    <row r="253" spans="1:4" ht="375">
      <c r="A253" s="9" t="s">
        <v>127</v>
      </c>
      <c r="B253" s="10" t="s">
        <v>413</v>
      </c>
      <c r="C253" s="10" t="s">
        <v>416</v>
      </c>
      <c r="D253" s="10" t="s">
        <v>417</v>
      </c>
    </row>
    <row r="254" spans="1:4" ht="94.5" customHeight="1">
      <c r="A254" s="9" t="s">
        <v>130</v>
      </c>
      <c r="B254" s="10" t="s">
        <v>413</v>
      </c>
      <c r="C254" s="10" t="s">
        <v>414</v>
      </c>
      <c r="D254" s="10" t="s">
        <v>415</v>
      </c>
    </row>
    <row r="255" spans="1:4" ht="150.75" customHeight="1">
      <c r="A255" s="9" t="s">
        <v>133</v>
      </c>
      <c r="B255" s="10" t="s">
        <v>413</v>
      </c>
      <c r="C255" s="10" t="s">
        <v>418</v>
      </c>
      <c r="D255" s="10" t="s">
        <v>419</v>
      </c>
    </row>
    <row r="256" spans="1:4" ht="331.5" customHeight="1">
      <c r="A256" s="9" t="s">
        <v>136</v>
      </c>
      <c r="B256" s="10" t="s">
        <v>413</v>
      </c>
      <c r="C256" s="10" t="s">
        <v>420</v>
      </c>
      <c r="D256" s="10" t="s">
        <v>421</v>
      </c>
    </row>
    <row r="257" spans="1:4" ht="255" customHeight="1">
      <c r="A257" s="9" t="s">
        <v>16</v>
      </c>
      <c r="B257" s="10" t="s">
        <v>413</v>
      </c>
      <c r="C257" s="10" t="s">
        <v>422</v>
      </c>
      <c r="D257" s="10" t="s">
        <v>423</v>
      </c>
    </row>
    <row r="258" spans="1:4" ht="132.75" customHeight="1">
      <c r="A258" s="9" t="s">
        <v>202</v>
      </c>
      <c r="B258" s="10" t="s">
        <v>413</v>
      </c>
      <c r="C258" s="10" t="s">
        <v>424</v>
      </c>
      <c r="D258" s="10" t="s">
        <v>204</v>
      </c>
    </row>
    <row r="259" spans="1:4" ht="360">
      <c r="A259" s="9" t="s">
        <v>144</v>
      </c>
      <c r="B259" s="10" t="s">
        <v>413</v>
      </c>
      <c r="C259" s="10" t="s">
        <v>425</v>
      </c>
      <c r="D259" s="10" t="s">
        <v>426</v>
      </c>
    </row>
    <row r="260" spans="1:4" ht="408.75" customHeight="1">
      <c r="A260" s="9" t="s">
        <v>149</v>
      </c>
      <c r="B260" s="10" t="s">
        <v>413</v>
      </c>
      <c r="C260" s="10" t="s">
        <v>427</v>
      </c>
      <c r="D260" s="10" t="s">
        <v>428</v>
      </c>
    </row>
    <row r="261" spans="1:4" ht="120">
      <c r="A261" s="9"/>
      <c r="C261" s="10" t="s">
        <v>429</v>
      </c>
    </row>
    <row r="262" spans="1:4" ht="189.75" customHeight="1">
      <c r="A262" s="9" t="s">
        <v>153</v>
      </c>
      <c r="B262" s="10" t="s">
        <v>413</v>
      </c>
      <c r="C262" s="10" t="s">
        <v>430</v>
      </c>
      <c r="D262" s="10" t="s">
        <v>419</v>
      </c>
    </row>
    <row r="263" spans="1:4" ht="90">
      <c r="A263" s="9" t="s">
        <v>202</v>
      </c>
      <c r="B263" s="10" t="s">
        <v>413</v>
      </c>
      <c r="C263" s="10" t="s">
        <v>431</v>
      </c>
      <c r="D263" s="10" t="s">
        <v>217</v>
      </c>
    </row>
    <row r="264" spans="1:4" ht="182.25" customHeight="1">
      <c r="A264" s="9" t="s">
        <v>20</v>
      </c>
      <c r="B264" s="10" t="s">
        <v>413</v>
      </c>
      <c r="C264" s="10" t="s">
        <v>432</v>
      </c>
      <c r="D264" s="10" t="s">
        <v>433</v>
      </c>
    </row>
    <row r="265" spans="1:4" ht="93.75" customHeight="1">
      <c r="A265" s="9" t="s">
        <v>23</v>
      </c>
      <c r="B265" s="10" t="s">
        <v>413</v>
      </c>
      <c r="C265" s="10" t="s">
        <v>434</v>
      </c>
      <c r="D265" s="10" t="s">
        <v>435</v>
      </c>
    </row>
    <row r="266" spans="1:4" ht="97.5" customHeight="1">
      <c r="A266" s="9" t="s">
        <v>163</v>
      </c>
      <c r="B266" s="10" t="s">
        <v>413</v>
      </c>
      <c r="C266" s="10" t="s">
        <v>436</v>
      </c>
      <c r="D266" s="10" t="s">
        <v>437</v>
      </c>
    </row>
    <row r="267" spans="1:4" ht="71.25" customHeight="1">
      <c r="A267" s="9" t="s">
        <v>38</v>
      </c>
      <c r="B267" s="10" t="s">
        <v>413</v>
      </c>
      <c r="C267" s="10" t="s">
        <v>438</v>
      </c>
      <c r="D267" s="10" t="s">
        <v>438</v>
      </c>
    </row>
    <row r="268" spans="1:4" ht="147" customHeight="1">
      <c r="A268" s="9" t="s">
        <v>166</v>
      </c>
      <c r="B268" s="10" t="s">
        <v>413</v>
      </c>
      <c r="C268" s="10" t="s">
        <v>439</v>
      </c>
      <c r="D268" s="10" t="s">
        <v>440</v>
      </c>
    </row>
    <row r="269" spans="1:4" ht="409.5">
      <c r="A269" s="9" t="s">
        <v>58</v>
      </c>
      <c r="B269" s="10" t="s">
        <v>413</v>
      </c>
      <c r="C269" s="10" t="s">
        <v>441</v>
      </c>
      <c r="D269" s="10" t="s">
        <v>442</v>
      </c>
    </row>
    <row r="270" spans="1:4" ht="165">
      <c r="A270" s="9"/>
      <c r="C270" s="10" t="s">
        <v>443</v>
      </c>
    </row>
    <row r="271" spans="1:4" ht="75">
      <c r="A271" s="9" t="s">
        <v>235</v>
      </c>
      <c r="B271" s="10" t="s">
        <v>413</v>
      </c>
      <c r="C271" s="10" t="s">
        <v>444</v>
      </c>
      <c r="D271" s="10" t="s">
        <v>237</v>
      </c>
    </row>
    <row r="272" spans="1:4" ht="135">
      <c r="A272" s="9" t="s">
        <v>26</v>
      </c>
      <c r="B272" s="10" t="s">
        <v>413</v>
      </c>
      <c r="C272" s="10" t="s">
        <v>445</v>
      </c>
      <c r="D272" s="10" t="s">
        <v>446</v>
      </c>
    </row>
    <row r="273" spans="1:4" ht="79.5" customHeight="1">
      <c r="A273" s="9" t="s">
        <v>176</v>
      </c>
      <c r="B273" s="10" t="s">
        <v>413</v>
      </c>
      <c r="C273" s="10" t="s">
        <v>447</v>
      </c>
      <c r="D273" s="10" t="s">
        <v>448</v>
      </c>
    </row>
    <row r="274" spans="1:4" ht="409.5">
      <c r="A274" s="9"/>
      <c r="C274" s="10" t="s">
        <v>449</v>
      </c>
    </row>
    <row r="275" spans="1:4" ht="168" customHeight="1">
      <c r="A275" s="9"/>
      <c r="C275" s="10" t="s">
        <v>450</v>
      </c>
    </row>
    <row r="276" spans="1:4" ht="249" customHeight="1">
      <c r="A276" s="9" t="s">
        <v>16</v>
      </c>
      <c r="B276" s="10" t="s">
        <v>92</v>
      </c>
      <c r="C276" s="10" t="s">
        <v>93</v>
      </c>
      <c r="D276" s="10" t="s">
        <v>94</v>
      </c>
    </row>
    <row r="277" spans="1:4" ht="315.75" customHeight="1">
      <c r="A277" s="9" t="s">
        <v>149</v>
      </c>
      <c r="B277" s="10" t="s">
        <v>92</v>
      </c>
      <c r="C277" s="10" t="s">
        <v>451</v>
      </c>
      <c r="D277" s="10" t="s">
        <v>452</v>
      </c>
    </row>
    <row r="278" spans="1:4" ht="93.75" customHeight="1">
      <c r="A278" s="9" t="s">
        <v>153</v>
      </c>
      <c r="B278" s="10" t="s">
        <v>92</v>
      </c>
      <c r="C278" s="10" t="s">
        <v>453</v>
      </c>
      <c r="D278" s="10" t="s">
        <v>454</v>
      </c>
    </row>
    <row r="279" spans="1:4" ht="60">
      <c r="A279" s="9" t="s">
        <v>20</v>
      </c>
      <c r="B279" s="10" t="s">
        <v>92</v>
      </c>
      <c r="C279" s="10" t="s">
        <v>95</v>
      </c>
      <c r="D279" s="10" t="s">
        <v>455</v>
      </c>
    </row>
    <row r="280" spans="1:4" ht="156" customHeight="1">
      <c r="A280" s="9" t="s">
        <v>23</v>
      </c>
      <c r="B280" s="10" t="s">
        <v>92</v>
      </c>
      <c r="C280" s="10" t="s">
        <v>456</v>
      </c>
      <c r="D280" s="10" t="s">
        <v>457</v>
      </c>
    </row>
    <row r="281" spans="1:4" ht="345">
      <c r="A281" s="9" t="s">
        <v>38</v>
      </c>
      <c r="B281" s="10" t="s">
        <v>92</v>
      </c>
      <c r="C281" s="10" t="s">
        <v>458</v>
      </c>
      <c r="D281" s="10" t="s">
        <v>459</v>
      </c>
    </row>
    <row r="282" spans="1:4" ht="132" customHeight="1">
      <c r="A282" s="9" t="s">
        <v>166</v>
      </c>
      <c r="B282" s="10" t="s">
        <v>92</v>
      </c>
      <c r="C282" s="10" t="s">
        <v>460</v>
      </c>
      <c r="D282" s="10" t="s">
        <v>461</v>
      </c>
    </row>
    <row r="283" spans="1:4" ht="261" customHeight="1">
      <c r="A283" s="9" t="s">
        <v>58</v>
      </c>
      <c r="B283" s="10" t="s">
        <v>92</v>
      </c>
      <c r="C283" s="10" t="s">
        <v>462</v>
      </c>
      <c r="D283" s="10" t="s">
        <v>463</v>
      </c>
    </row>
    <row r="284" spans="1:4" ht="409.5">
      <c r="A284" s="9" t="s">
        <v>149</v>
      </c>
      <c r="B284" s="10" t="s">
        <v>464</v>
      </c>
      <c r="C284" s="10" t="s">
        <v>465</v>
      </c>
      <c r="D284" s="10" t="s">
        <v>466</v>
      </c>
    </row>
    <row r="285" spans="1:4" ht="286.5" customHeight="1">
      <c r="A285" s="9"/>
      <c r="D285" s="10" t="s">
        <v>467</v>
      </c>
    </row>
    <row r="286" spans="1:4" ht="90">
      <c r="A286" s="9" t="s">
        <v>20</v>
      </c>
      <c r="B286" s="10" t="s">
        <v>464</v>
      </c>
      <c r="C286" s="10" t="s">
        <v>100</v>
      </c>
      <c r="D286" s="10" t="s">
        <v>101</v>
      </c>
    </row>
    <row r="287" spans="1:4" ht="156" customHeight="1">
      <c r="A287" s="9" t="s">
        <v>23</v>
      </c>
      <c r="B287" s="10" t="s">
        <v>464</v>
      </c>
      <c r="C287" s="10" t="s">
        <v>468</v>
      </c>
      <c r="D287" s="10" t="s">
        <v>469</v>
      </c>
    </row>
    <row r="288" spans="1:4" ht="324.75" customHeight="1">
      <c r="A288" s="9" t="s">
        <v>38</v>
      </c>
      <c r="B288" s="10" t="s">
        <v>464</v>
      </c>
      <c r="C288" s="10" t="s">
        <v>470</v>
      </c>
      <c r="D288" s="10" t="s">
        <v>470</v>
      </c>
    </row>
    <row r="289" spans="1:4" ht="189" customHeight="1">
      <c r="A289" s="9" t="s">
        <v>166</v>
      </c>
      <c r="B289" s="10" t="s">
        <v>464</v>
      </c>
      <c r="C289" s="10" t="s">
        <v>471</v>
      </c>
      <c r="D289" s="10" t="s">
        <v>472</v>
      </c>
    </row>
    <row r="290" spans="1:4" ht="408" customHeight="1">
      <c r="A290" s="9" t="s">
        <v>58</v>
      </c>
      <c r="B290" s="10" t="s">
        <v>464</v>
      </c>
      <c r="C290" s="10" t="s">
        <v>473</v>
      </c>
      <c r="D290" s="10" t="s">
        <v>474</v>
      </c>
    </row>
    <row r="291" spans="1:4" ht="45">
      <c r="A291" s="9" t="s">
        <v>235</v>
      </c>
      <c r="B291" s="10" t="s">
        <v>464</v>
      </c>
      <c r="C291" s="10" t="s">
        <v>475</v>
      </c>
      <c r="D291" s="10" t="s">
        <v>237</v>
      </c>
    </row>
    <row r="292" spans="1:4" ht="124.5" customHeight="1">
      <c r="A292" s="9" t="s">
        <v>124</v>
      </c>
      <c r="B292" s="10" t="s">
        <v>105</v>
      </c>
      <c r="C292" s="10" t="s">
        <v>476</v>
      </c>
      <c r="D292" s="10" t="s">
        <v>477</v>
      </c>
    </row>
    <row r="293" spans="1:4" ht="109.5" customHeight="1">
      <c r="A293" s="9" t="s">
        <v>130</v>
      </c>
      <c r="B293" s="10" t="s">
        <v>105</v>
      </c>
      <c r="C293" s="10" t="s">
        <v>476</v>
      </c>
      <c r="D293" s="10" t="s">
        <v>477</v>
      </c>
    </row>
    <row r="294" spans="1:4" ht="207" customHeight="1">
      <c r="A294" s="9" t="s">
        <v>16</v>
      </c>
      <c r="B294" s="10" t="s">
        <v>105</v>
      </c>
      <c r="C294" s="10" t="s">
        <v>478</v>
      </c>
      <c r="D294" s="10" t="s">
        <v>479</v>
      </c>
    </row>
    <row r="295" spans="1:4" ht="369" customHeight="1">
      <c r="A295" s="9" t="s">
        <v>149</v>
      </c>
      <c r="B295" s="10" t="s">
        <v>105</v>
      </c>
      <c r="C295" s="10" t="s">
        <v>480</v>
      </c>
      <c r="D295" s="10" t="s">
        <v>481</v>
      </c>
    </row>
    <row r="296" spans="1:4" ht="135.75" customHeight="1">
      <c r="A296" s="9" t="s">
        <v>153</v>
      </c>
      <c r="B296" s="10" t="s">
        <v>105</v>
      </c>
      <c r="C296" s="10" t="s">
        <v>482</v>
      </c>
      <c r="D296" s="10" t="s">
        <v>482</v>
      </c>
    </row>
    <row r="297" spans="1:4" ht="75">
      <c r="A297" s="9" t="s">
        <v>20</v>
      </c>
      <c r="B297" s="10" t="s">
        <v>105</v>
      </c>
      <c r="C297" s="10" t="s">
        <v>108</v>
      </c>
      <c r="D297" s="10" t="s">
        <v>109</v>
      </c>
    </row>
    <row r="298" spans="1:4" ht="172.5" customHeight="1">
      <c r="A298" s="9" t="s">
        <v>23</v>
      </c>
      <c r="B298" s="10" t="s">
        <v>105</v>
      </c>
      <c r="C298" s="10" t="s">
        <v>483</v>
      </c>
      <c r="D298" s="10" t="s">
        <v>484</v>
      </c>
    </row>
    <row r="299" spans="1:4" ht="171" customHeight="1">
      <c r="A299" s="9" t="s">
        <v>163</v>
      </c>
      <c r="B299" s="10" t="s">
        <v>105</v>
      </c>
      <c r="C299" s="10" t="s">
        <v>485</v>
      </c>
      <c r="D299" s="10" t="s">
        <v>486</v>
      </c>
    </row>
    <row r="300" spans="1:4" ht="99" customHeight="1">
      <c r="A300" s="9" t="s">
        <v>38</v>
      </c>
      <c r="B300" s="10" t="s">
        <v>105</v>
      </c>
      <c r="C300" s="10" t="s">
        <v>487</v>
      </c>
      <c r="D300" s="10" t="s">
        <v>487</v>
      </c>
    </row>
    <row r="301" spans="1:4" ht="156" customHeight="1">
      <c r="A301" s="9" t="s">
        <v>166</v>
      </c>
      <c r="B301" s="10" t="s">
        <v>105</v>
      </c>
      <c r="C301" s="10" t="s">
        <v>488</v>
      </c>
      <c r="D301" s="10" t="s">
        <v>489</v>
      </c>
    </row>
    <row r="302" spans="1:4" ht="408" customHeight="1">
      <c r="A302" s="9" t="s">
        <v>58</v>
      </c>
      <c r="B302" s="10" t="s">
        <v>105</v>
      </c>
      <c r="C302" s="10" t="s">
        <v>490</v>
      </c>
      <c r="D302" s="10" t="s">
        <v>491</v>
      </c>
    </row>
    <row r="303" spans="1:4">
      <c r="A303" s="9"/>
      <c r="D303" s="23" t="s">
        <v>492</v>
      </c>
    </row>
    <row r="304" spans="1:4" ht="60" customHeight="1">
      <c r="A304" s="9" t="s">
        <v>133</v>
      </c>
      <c r="B304" s="10" t="s">
        <v>112</v>
      </c>
      <c r="C304" s="10" t="s">
        <v>493</v>
      </c>
      <c r="D304" s="10" t="s">
        <v>494</v>
      </c>
    </row>
    <row r="305" spans="1:4" ht="135">
      <c r="A305" s="9" t="s">
        <v>16</v>
      </c>
      <c r="B305" s="10" t="s">
        <v>112</v>
      </c>
      <c r="C305" s="10" t="s">
        <v>113</v>
      </c>
      <c r="D305" s="10" t="s">
        <v>495</v>
      </c>
    </row>
    <row r="306" spans="1:4" ht="75">
      <c r="A306" s="9" t="s">
        <v>144</v>
      </c>
      <c r="B306" s="10" t="s">
        <v>112</v>
      </c>
      <c r="C306" s="10" t="s">
        <v>496</v>
      </c>
      <c r="D306" s="10" t="s">
        <v>497</v>
      </c>
    </row>
    <row r="307" spans="1:4" ht="75">
      <c r="A307" s="9" t="s">
        <v>149</v>
      </c>
      <c r="B307" s="10" t="s">
        <v>112</v>
      </c>
      <c r="C307" s="10" t="s">
        <v>498</v>
      </c>
      <c r="D307" s="10" t="s">
        <v>499</v>
      </c>
    </row>
    <row r="308" spans="1:4" ht="75">
      <c r="A308" s="9" t="s">
        <v>153</v>
      </c>
      <c r="B308" s="10" t="s">
        <v>112</v>
      </c>
      <c r="C308" s="10" t="s">
        <v>493</v>
      </c>
      <c r="D308" s="10" t="s">
        <v>500</v>
      </c>
    </row>
    <row r="309" spans="1:4" ht="165">
      <c r="A309" s="9" t="s">
        <v>20</v>
      </c>
      <c r="B309" s="10" t="s">
        <v>112</v>
      </c>
      <c r="C309" s="10" t="s">
        <v>115</v>
      </c>
      <c r="D309" s="10" t="s">
        <v>116</v>
      </c>
    </row>
    <row r="310" spans="1:4" ht="183" customHeight="1">
      <c r="A310" s="9" t="s">
        <v>23</v>
      </c>
      <c r="B310" s="10" t="s">
        <v>112</v>
      </c>
      <c r="C310" s="10" t="s">
        <v>501</v>
      </c>
      <c r="D310" s="10" t="s">
        <v>502</v>
      </c>
    </row>
    <row r="311" spans="1:4" ht="75">
      <c r="A311" s="9" t="s">
        <v>119</v>
      </c>
      <c r="B311" s="10" t="s">
        <v>112</v>
      </c>
      <c r="C311" s="10" t="s">
        <v>503</v>
      </c>
      <c r="D311" s="10" t="s">
        <v>504</v>
      </c>
    </row>
    <row r="312" spans="1:4" ht="184.5" customHeight="1">
      <c r="A312" s="9" t="s">
        <v>166</v>
      </c>
      <c r="B312" s="10" t="s">
        <v>112</v>
      </c>
      <c r="C312" s="10" t="s">
        <v>505</v>
      </c>
      <c r="D312" s="10" t="s">
        <v>506</v>
      </c>
    </row>
    <row r="313" spans="1:4" ht="139.5" customHeight="1">
      <c r="A313" s="9" t="s">
        <v>58</v>
      </c>
      <c r="B313" s="10" t="s">
        <v>112</v>
      </c>
      <c r="C313" s="10" t="s">
        <v>507</v>
      </c>
      <c r="D313" s="10" t="s">
        <v>508</v>
      </c>
    </row>
    <row r="314" spans="1:4" ht="390">
      <c r="A314" s="9" t="s">
        <v>124</v>
      </c>
      <c r="B314" s="10" t="s">
        <v>17</v>
      </c>
      <c r="C314" s="10" t="s">
        <v>125</v>
      </c>
      <c r="D314" s="10" t="s">
        <v>509</v>
      </c>
    </row>
    <row r="315" spans="1:4" ht="139.5" customHeight="1">
      <c r="A315" s="9" t="s">
        <v>127</v>
      </c>
      <c r="B315" s="10" t="s">
        <v>17</v>
      </c>
      <c r="C315" s="10" t="s">
        <v>128</v>
      </c>
      <c r="D315" s="10" t="s">
        <v>510</v>
      </c>
    </row>
    <row r="316" spans="1:4" ht="375">
      <c r="A316" s="9" t="s">
        <v>130</v>
      </c>
      <c r="B316" s="10" t="s">
        <v>17</v>
      </c>
      <c r="C316" s="10" t="s">
        <v>511</v>
      </c>
      <c r="D316" s="10" t="s">
        <v>512</v>
      </c>
    </row>
    <row r="317" spans="1:4" ht="409.5">
      <c r="A317" s="9" t="s">
        <v>133</v>
      </c>
      <c r="B317" s="10" t="s">
        <v>17</v>
      </c>
      <c r="C317" s="10" t="s">
        <v>513</v>
      </c>
      <c r="D317" s="10" t="s">
        <v>514</v>
      </c>
    </row>
    <row r="318" spans="1:4" ht="409.5">
      <c r="A318" s="9" t="s">
        <v>515</v>
      </c>
      <c r="B318" s="10" t="s">
        <v>17</v>
      </c>
      <c r="C318" s="10" t="s">
        <v>516</v>
      </c>
      <c r="D318" s="10" t="s">
        <v>517</v>
      </c>
    </row>
    <row r="319" spans="1:4" ht="90.75" customHeight="1">
      <c r="A319" s="9"/>
      <c r="C319" s="10" t="s">
        <v>518</v>
      </c>
    </row>
    <row r="320" spans="1:4" ht="409.5">
      <c r="A320" s="9" t="s">
        <v>136</v>
      </c>
      <c r="B320" s="10" t="s">
        <v>17</v>
      </c>
      <c r="C320" s="10" t="s">
        <v>519</v>
      </c>
      <c r="D320" s="10" t="s">
        <v>520</v>
      </c>
    </row>
    <row r="321" spans="1:4" ht="94.5" customHeight="1">
      <c r="A321" s="9"/>
      <c r="D321" s="10" t="s">
        <v>521</v>
      </c>
    </row>
    <row r="322" spans="1:4" ht="270">
      <c r="A322" s="9" t="s">
        <v>16</v>
      </c>
      <c r="B322" s="10" t="s">
        <v>17</v>
      </c>
      <c r="C322" s="10" t="s">
        <v>522</v>
      </c>
      <c r="D322" s="10" t="s">
        <v>19</v>
      </c>
    </row>
    <row r="323" spans="1:4" ht="409.5">
      <c r="A323" s="9" t="s">
        <v>144</v>
      </c>
      <c r="B323" s="10" t="s">
        <v>17</v>
      </c>
      <c r="C323" s="10" t="s">
        <v>145</v>
      </c>
      <c r="D323" s="10" t="s">
        <v>523</v>
      </c>
    </row>
    <row r="324" spans="1:4" ht="285">
      <c r="A324" s="9"/>
      <c r="D324" s="10" t="s">
        <v>524</v>
      </c>
    </row>
    <row r="325" spans="1:4" ht="409.5">
      <c r="A325" s="9" t="s">
        <v>149</v>
      </c>
      <c r="B325" s="10" t="s">
        <v>17</v>
      </c>
      <c r="C325" s="10" t="s">
        <v>150</v>
      </c>
      <c r="D325" s="10" t="s">
        <v>525</v>
      </c>
    </row>
    <row r="326" spans="1:4" ht="195">
      <c r="A326" s="9"/>
      <c r="D326" s="10" t="s">
        <v>152</v>
      </c>
    </row>
    <row r="327" spans="1:4" ht="409.5">
      <c r="A327" s="9" t="s">
        <v>153</v>
      </c>
      <c r="B327" s="10" t="s">
        <v>17</v>
      </c>
      <c r="C327" s="10" t="s">
        <v>526</v>
      </c>
      <c r="D327" s="10" t="s">
        <v>527</v>
      </c>
    </row>
    <row r="328" spans="1:4" ht="90">
      <c r="A328" s="9"/>
      <c r="C328" s="10" t="s">
        <v>528</v>
      </c>
    </row>
    <row r="329" spans="1:4" ht="315">
      <c r="A329" s="9" t="s">
        <v>20</v>
      </c>
      <c r="B329" s="10" t="s">
        <v>17</v>
      </c>
      <c r="C329" s="10" t="s">
        <v>157</v>
      </c>
      <c r="D329" s="10" t="s">
        <v>158</v>
      </c>
    </row>
    <row r="330" spans="1:4" ht="94.5" customHeight="1">
      <c r="A330" s="9" t="s">
        <v>23</v>
      </c>
      <c r="B330" s="10" t="s">
        <v>17</v>
      </c>
      <c r="C330" s="10" t="s">
        <v>529</v>
      </c>
      <c r="D330" s="10" t="s">
        <v>530</v>
      </c>
    </row>
    <row r="331" spans="1:4" ht="45">
      <c r="A331" s="9" t="s">
        <v>119</v>
      </c>
      <c r="B331" s="10" t="s">
        <v>17</v>
      </c>
      <c r="C331" s="10" t="s">
        <v>161</v>
      </c>
      <c r="D331" s="10" t="s">
        <v>162</v>
      </c>
    </row>
    <row r="332" spans="1:4" ht="409.5">
      <c r="A332" s="9" t="s">
        <v>163</v>
      </c>
      <c r="B332" s="10" t="s">
        <v>17</v>
      </c>
      <c r="C332" s="10" t="s">
        <v>125</v>
      </c>
      <c r="D332" s="10" t="s">
        <v>531</v>
      </c>
    </row>
    <row r="333" spans="1:4" ht="195">
      <c r="A333" s="9"/>
      <c r="D333" s="10" t="s">
        <v>532</v>
      </c>
    </row>
    <row r="334" spans="1:4" ht="345">
      <c r="A334" s="9" t="s">
        <v>166</v>
      </c>
      <c r="B334" s="10" t="s">
        <v>17</v>
      </c>
      <c r="C334" s="10" t="s">
        <v>533</v>
      </c>
      <c r="D334" s="10" t="s">
        <v>534</v>
      </c>
    </row>
    <row r="335" spans="1:4" ht="409.5">
      <c r="A335" s="9" t="s">
        <v>58</v>
      </c>
      <c r="B335" s="10" t="s">
        <v>17</v>
      </c>
      <c r="C335" s="10" t="s">
        <v>169</v>
      </c>
      <c r="D335" s="10" t="s">
        <v>170</v>
      </c>
    </row>
    <row r="336" spans="1:4" ht="390">
      <c r="A336" s="9"/>
      <c r="C336" s="10" t="s">
        <v>171</v>
      </c>
      <c r="D336" s="10" t="s">
        <v>535</v>
      </c>
    </row>
    <row r="337" spans="1:4" ht="94.5" customHeight="1">
      <c r="A337" s="9" t="s">
        <v>26</v>
      </c>
      <c r="B337" s="10" t="s">
        <v>17</v>
      </c>
      <c r="C337" s="10" t="s">
        <v>174</v>
      </c>
      <c r="D337" s="10" t="s">
        <v>175</v>
      </c>
    </row>
    <row r="338" spans="1:4" ht="35.25" customHeight="1">
      <c r="A338" s="9" t="s">
        <v>176</v>
      </c>
      <c r="B338" s="10" t="s">
        <v>17</v>
      </c>
      <c r="C338" s="10" t="s">
        <v>536</v>
      </c>
      <c r="D338" s="10" t="s">
        <v>537</v>
      </c>
    </row>
    <row r="339" spans="1:4" ht="90" customHeight="1">
      <c r="A339" s="9" t="s">
        <v>124</v>
      </c>
      <c r="B339" s="10" t="s">
        <v>29</v>
      </c>
      <c r="C339" s="10" t="s">
        <v>538</v>
      </c>
      <c r="D339" s="10" t="s">
        <v>539</v>
      </c>
    </row>
    <row r="340" spans="1:4" ht="390">
      <c r="A340" s="9"/>
      <c r="D340" s="10" t="s">
        <v>540</v>
      </c>
    </row>
    <row r="341" spans="1:4" ht="209.25" customHeight="1">
      <c r="A341" s="9"/>
      <c r="D341" s="10" t="s">
        <v>541</v>
      </c>
    </row>
    <row r="342" spans="1:4" ht="409.5">
      <c r="A342" s="9" t="s">
        <v>127</v>
      </c>
      <c r="B342" s="10" t="s">
        <v>29</v>
      </c>
      <c r="C342" s="10" t="s">
        <v>542</v>
      </c>
      <c r="D342" s="10" t="s">
        <v>543</v>
      </c>
    </row>
    <row r="343" spans="1:4" ht="52.5" customHeight="1">
      <c r="A343" s="9"/>
      <c r="C343" s="10" t="s">
        <v>190</v>
      </c>
      <c r="D343" s="10" t="s">
        <v>544</v>
      </c>
    </row>
    <row r="344" spans="1:4" ht="390">
      <c r="A344" s="9" t="s">
        <v>130</v>
      </c>
      <c r="B344" s="10" t="s">
        <v>29</v>
      </c>
      <c r="C344" s="10" t="s">
        <v>192</v>
      </c>
      <c r="D344" s="10" t="s">
        <v>193</v>
      </c>
    </row>
    <row r="345" spans="1:4" ht="409.5">
      <c r="A345" s="9" t="s">
        <v>133</v>
      </c>
      <c r="B345" s="10" t="s">
        <v>29</v>
      </c>
      <c r="C345" s="10" t="s">
        <v>545</v>
      </c>
      <c r="D345" s="10" t="s">
        <v>546</v>
      </c>
    </row>
    <row r="346" spans="1:4" ht="225">
      <c r="A346" s="9"/>
      <c r="C346" s="10" t="s">
        <v>547</v>
      </c>
    </row>
    <row r="347" spans="1:4" ht="409.5">
      <c r="A347" s="9" t="s">
        <v>515</v>
      </c>
      <c r="B347" s="10" t="s">
        <v>29</v>
      </c>
      <c r="C347" s="10" t="s">
        <v>548</v>
      </c>
      <c r="D347" s="10" t="s">
        <v>549</v>
      </c>
    </row>
    <row r="348" spans="1:4" ht="376.5" customHeight="1">
      <c r="A348" s="9"/>
      <c r="C348" s="10" t="s">
        <v>550</v>
      </c>
      <c r="D348" s="10" t="s">
        <v>551</v>
      </c>
    </row>
    <row r="349" spans="1:4" ht="409.5">
      <c r="A349" s="9" t="s">
        <v>136</v>
      </c>
      <c r="B349" s="10" t="s">
        <v>29</v>
      </c>
      <c r="C349" s="10" t="s">
        <v>552</v>
      </c>
      <c r="D349" s="10" t="s">
        <v>553</v>
      </c>
    </row>
    <row r="350" spans="1:4" ht="345">
      <c r="A350" s="9"/>
      <c r="C350" s="10" t="s">
        <v>554</v>
      </c>
      <c r="D350" s="10" t="s">
        <v>555</v>
      </c>
    </row>
    <row r="351" spans="1:4" ht="210">
      <c r="A351" s="9" t="s">
        <v>16</v>
      </c>
      <c r="B351" s="10" t="s">
        <v>29</v>
      </c>
      <c r="C351" s="10" t="s">
        <v>556</v>
      </c>
      <c r="D351" s="10" t="s">
        <v>557</v>
      </c>
    </row>
    <row r="352" spans="1:4" ht="409.5">
      <c r="A352" s="9" t="s">
        <v>144</v>
      </c>
      <c r="B352" s="10" t="s">
        <v>29</v>
      </c>
      <c r="C352" s="10" t="s">
        <v>205</v>
      </c>
      <c r="D352" s="10" t="s">
        <v>206</v>
      </c>
    </row>
    <row r="353" spans="1:4" ht="171" customHeight="1">
      <c r="A353" s="9"/>
      <c r="C353" s="10" t="s">
        <v>207</v>
      </c>
      <c r="D353" s="10" t="s">
        <v>558</v>
      </c>
    </row>
    <row r="354" spans="1:4" ht="409.5">
      <c r="A354" s="9" t="s">
        <v>149</v>
      </c>
      <c r="B354" s="10" t="s">
        <v>29</v>
      </c>
      <c r="C354" s="10" t="s">
        <v>209</v>
      </c>
      <c r="D354" s="10" t="s">
        <v>559</v>
      </c>
    </row>
    <row r="355" spans="1:4" ht="224.25" customHeight="1">
      <c r="A355" s="9"/>
      <c r="C355" s="10" t="s">
        <v>211</v>
      </c>
      <c r="D355" s="10" t="s">
        <v>560</v>
      </c>
    </row>
    <row r="356" spans="1:4" ht="409.5">
      <c r="A356" s="9" t="s">
        <v>153</v>
      </c>
      <c r="B356" s="10" t="s">
        <v>29</v>
      </c>
      <c r="C356" s="10" t="s">
        <v>213</v>
      </c>
      <c r="D356" s="10" t="s">
        <v>214</v>
      </c>
    </row>
    <row r="357" spans="1:4" ht="184.5" customHeight="1">
      <c r="A357" s="9"/>
      <c r="C357" s="10" t="s">
        <v>215</v>
      </c>
    </row>
    <row r="358" spans="1:4" ht="409.5">
      <c r="A358" s="9" t="s">
        <v>20</v>
      </c>
      <c r="B358" s="10" t="s">
        <v>29</v>
      </c>
      <c r="C358" s="10" t="s">
        <v>32</v>
      </c>
      <c r="D358" s="10" t="s">
        <v>218</v>
      </c>
    </row>
    <row r="359" spans="1:4" ht="184.5" customHeight="1">
      <c r="A359" s="9"/>
      <c r="D359" s="10" t="s">
        <v>219</v>
      </c>
    </row>
    <row r="360" spans="1:4" ht="137.25" customHeight="1">
      <c r="A360" s="9" t="s">
        <v>23</v>
      </c>
      <c r="B360" s="10" t="s">
        <v>29</v>
      </c>
      <c r="C360" s="10" t="s">
        <v>561</v>
      </c>
      <c r="D360" s="10" t="s">
        <v>562</v>
      </c>
    </row>
    <row r="361" spans="1:4" ht="176.25" customHeight="1">
      <c r="A361" s="9" t="s">
        <v>119</v>
      </c>
      <c r="B361" s="10" t="s">
        <v>29</v>
      </c>
      <c r="C361" s="10" t="s">
        <v>563</v>
      </c>
      <c r="D361" s="10" t="s">
        <v>564</v>
      </c>
    </row>
    <row r="362" spans="1:4" ht="405" customHeight="1">
      <c r="A362" s="9" t="s">
        <v>163</v>
      </c>
      <c r="B362" s="10" t="s">
        <v>29</v>
      </c>
      <c r="C362" s="10" t="s">
        <v>565</v>
      </c>
      <c r="D362" s="10" t="s">
        <v>566</v>
      </c>
    </row>
    <row r="363" spans="1:4" ht="409.5" customHeight="1">
      <c r="A363" s="9"/>
      <c r="D363" s="10" t="s">
        <v>567</v>
      </c>
    </row>
    <row r="364" spans="1:4" ht="45">
      <c r="A364" s="9"/>
      <c r="D364" s="10" t="s">
        <v>568</v>
      </c>
    </row>
    <row r="365" spans="1:4" ht="141.75" customHeight="1">
      <c r="A365" s="9" t="s">
        <v>38</v>
      </c>
      <c r="B365" s="10" t="s">
        <v>29</v>
      </c>
      <c r="C365" s="10" t="s">
        <v>569</v>
      </c>
      <c r="D365" s="10" t="s">
        <v>569</v>
      </c>
    </row>
    <row r="366" spans="1:4" ht="360">
      <c r="A366" s="9" t="s">
        <v>166</v>
      </c>
      <c r="B366" s="10" t="s">
        <v>29</v>
      </c>
      <c r="C366" s="10" t="s">
        <v>570</v>
      </c>
      <c r="D366" s="10" t="s">
        <v>571</v>
      </c>
    </row>
    <row r="367" spans="1:4" ht="408.75" customHeight="1">
      <c r="A367" s="9" t="s">
        <v>58</v>
      </c>
      <c r="B367" s="10" t="s">
        <v>29</v>
      </c>
      <c r="C367" s="10" t="s">
        <v>572</v>
      </c>
      <c r="D367" s="10" t="s">
        <v>231</v>
      </c>
    </row>
    <row r="368" spans="1:4" ht="405">
      <c r="A368" s="9"/>
      <c r="C368" s="10" t="s">
        <v>573</v>
      </c>
      <c r="D368" s="10" t="s">
        <v>574</v>
      </c>
    </row>
    <row r="369" spans="1:4" ht="201.75" customHeight="1">
      <c r="A369" s="9"/>
      <c r="C369" s="10" t="s">
        <v>575</v>
      </c>
    </row>
    <row r="370" spans="1:4" ht="409.5">
      <c r="A370" s="9" t="s">
        <v>576</v>
      </c>
      <c r="B370" s="10" t="s">
        <v>29</v>
      </c>
      <c r="C370" s="10" t="s">
        <v>577</v>
      </c>
      <c r="D370" s="10" t="s">
        <v>578</v>
      </c>
    </row>
    <row r="371" spans="1:4" ht="240">
      <c r="A371" s="9"/>
      <c r="C371" s="10" t="s">
        <v>579</v>
      </c>
      <c r="D371" s="10" t="s">
        <v>580</v>
      </c>
    </row>
    <row r="372" spans="1:4" ht="360">
      <c r="A372" s="9" t="s">
        <v>235</v>
      </c>
      <c r="B372" s="10" t="s">
        <v>29</v>
      </c>
      <c r="C372" s="10" t="s">
        <v>236</v>
      </c>
      <c r="D372" s="10" t="s">
        <v>237</v>
      </c>
    </row>
    <row r="373" spans="1:4" ht="291" customHeight="1">
      <c r="A373" s="9" t="s">
        <v>26</v>
      </c>
      <c r="B373" s="10" t="s">
        <v>29</v>
      </c>
      <c r="C373" s="10" t="s">
        <v>581</v>
      </c>
      <c r="D373" s="10" t="s">
        <v>582</v>
      </c>
    </row>
    <row r="374" spans="1:4" ht="45">
      <c r="A374" s="9" t="s">
        <v>176</v>
      </c>
      <c r="B374" s="10" t="s">
        <v>29</v>
      </c>
      <c r="C374" s="10" t="s">
        <v>583</v>
      </c>
      <c r="D374" s="10" t="s">
        <v>584</v>
      </c>
    </row>
    <row r="375" spans="1:4" ht="117" customHeight="1">
      <c r="A375" s="9" t="s">
        <v>124</v>
      </c>
      <c r="B375" s="10" t="s">
        <v>42</v>
      </c>
      <c r="C375" s="10" t="s">
        <v>585</v>
      </c>
      <c r="D375" s="10" t="s">
        <v>586</v>
      </c>
    </row>
    <row r="376" spans="1:4" ht="409.5">
      <c r="A376" s="9" t="s">
        <v>127</v>
      </c>
      <c r="B376" s="10" t="s">
        <v>42</v>
      </c>
      <c r="C376" s="10" t="s">
        <v>587</v>
      </c>
      <c r="D376" s="10" t="s">
        <v>588</v>
      </c>
    </row>
    <row r="377" spans="1:4" ht="76.5" customHeight="1">
      <c r="A377" s="9"/>
      <c r="C377" s="10" t="s">
        <v>589</v>
      </c>
    </row>
    <row r="378" spans="1:4" ht="75">
      <c r="A378" s="9" t="s">
        <v>130</v>
      </c>
      <c r="B378" s="10" t="s">
        <v>42</v>
      </c>
      <c r="C378" s="10" t="s">
        <v>585</v>
      </c>
      <c r="D378" s="10" t="s">
        <v>586</v>
      </c>
    </row>
    <row r="379" spans="1:4" ht="92.25" customHeight="1">
      <c r="A379" s="9" t="s">
        <v>133</v>
      </c>
      <c r="B379" s="10" t="s">
        <v>42</v>
      </c>
      <c r="C379" s="10" t="s">
        <v>590</v>
      </c>
      <c r="D379" s="10" t="s">
        <v>591</v>
      </c>
    </row>
    <row r="380" spans="1:4" ht="77.25" customHeight="1">
      <c r="A380" s="9"/>
      <c r="C380" s="10" t="s">
        <v>592</v>
      </c>
      <c r="D380" s="10" t="s">
        <v>593</v>
      </c>
    </row>
    <row r="381" spans="1:4" ht="409.5">
      <c r="A381" s="9" t="s">
        <v>515</v>
      </c>
      <c r="B381" s="10" t="s">
        <v>42</v>
      </c>
      <c r="C381" s="10" t="s">
        <v>594</v>
      </c>
      <c r="D381" s="10" t="s">
        <v>595</v>
      </c>
    </row>
    <row r="382" spans="1:4" ht="96.75" customHeight="1">
      <c r="A382" s="9"/>
      <c r="C382" s="10" t="s">
        <v>596</v>
      </c>
      <c r="D382" s="10" t="s">
        <v>597</v>
      </c>
    </row>
    <row r="383" spans="1:4" ht="409.5">
      <c r="A383" s="9" t="s">
        <v>136</v>
      </c>
      <c r="B383" s="10" t="s">
        <v>42</v>
      </c>
      <c r="C383" s="10" t="s">
        <v>598</v>
      </c>
      <c r="D383" s="10" t="s">
        <v>599</v>
      </c>
    </row>
    <row r="384" spans="1:4" ht="93" customHeight="1">
      <c r="A384" s="9"/>
      <c r="C384" s="10" t="s">
        <v>600</v>
      </c>
      <c r="D384" s="10" t="s">
        <v>601</v>
      </c>
    </row>
    <row r="385" spans="1:4" ht="330">
      <c r="A385" s="9" t="s">
        <v>16</v>
      </c>
      <c r="B385" s="10" t="s">
        <v>42</v>
      </c>
      <c r="C385" s="10" t="s">
        <v>43</v>
      </c>
      <c r="D385" s="10" t="s">
        <v>261</v>
      </c>
    </row>
    <row r="386" spans="1:4" ht="93.75" customHeight="1">
      <c r="A386" s="9" t="s">
        <v>144</v>
      </c>
      <c r="B386" s="10" t="s">
        <v>42</v>
      </c>
      <c r="C386" s="10" t="s">
        <v>264</v>
      </c>
      <c r="D386" s="10" t="s">
        <v>265</v>
      </c>
    </row>
    <row r="387" spans="1:4" ht="90">
      <c r="A387" s="9"/>
      <c r="D387" s="10" t="s">
        <v>266</v>
      </c>
    </row>
    <row r="388" spans="1:4" ht="409.5">
      <c r="A388" s="9" t="s">
        <v>149</v>
      </c>
      <c r="B388" s="10" t="s">
        <v>42</v>
      </c>
      <c r="C388" s="10" t="s">
        <v>602</v>
      </c>
      <c r="D388" s="10" t="s">
        <v>603</v>
      </c>
    </row>
    <row r="389" spans="1:4" ht="330">
      <c r="A389" s="9"/>
      <c r="C389" s="10" t="s">
        <v>604</v>
      </c>
      <c r="D389" s="10" t="s">
        <v>605</v>
      </c>
    </row>
    <row r="390" spans="1:4" ht="409.5">
      <c r="A390" s="9" t="s">
        <v>153</v>
      </c>
      <c r="B390" s="10" t="s">
        <v>42</v>
      </c>
      <c r="C390" s="10" t="s">
        <v>606</v>
      </c>
      <c r="D390" s="10" t="s">
        <v>607</v>
      </c>
    </row>
    <row r="391" spans="1:4" ht="90">
      <c r="A391" s="9"/>
      <c r="C391" s="10" t="s">
        <v>608</v>
      </c>
      <c r="D391" s="10" t="s">
        <v>609</v>
      </c>
    </row>
    <row r="392" spans="1:4" ht="105">
      <c r="A392" s="9" t="s">
        <v>20</v>
      </c>
      <c r="B392" s="10" t="s">
        <v>42</v>
      </c>
      <c r="C392" s="10" t="s">
        <v>45</v>
      </c>
      <c r="D392" s="10" t="s">
        <v>45</v>
      </c>
    </row>
    <row r="393" spans="1:4" ht="147" customHeight="1">
      <c r="A393" s="9" t="s">
        <v>23</v>
      </c>
      <c r="B393" s="10" t="s">
        <v>42</v>
      </c>
      <c r="C393" s="10" t="s">
        <v>610</v>
      </c>
      <c r="D393" s="10" t="s">
        <v>611</v>
      </c>
    </row>
    <row r="394" spans="1:4" ht="45">
      <c r="A394" s="9" t="s">
        <v>119</v>
      </c>
      <c r="B394" s="10" t="s">
        <v>42</v>
      </c>
      <c r="C394" s="10" t="s">
        <v>279</v>
      </c>
      <c r="D394" s="10" t="s">
        <v>280</v>
      </c>
    </row>
    <row r="395" spans="1:4" ht="100.5" customHeight="1">
      <c r="A395" s="9" t="s">
        <v>163</v>
      </c>
      <c r="B395" s="10" t="s">
        <v>42</v>
      </c>
      <c r="C395" s="10" t="s">
        <v>612</v>
      </c>
      <c r="D395" s="10" t="s">
        <v>613</v>
      </c>
    </row>
    <row r="396" spans="1:4" ht="45.75" customHeight="1">
      <c r="A396" s="9" t="s">
        <v>38</v>
      </c>
      <c r="B396" s="10" t="s">
        <v>42</v>
      </c>
      <c r="C396" s="10" t="s">
        <v>48</v>
      </c>
      <c r="D396" s="10" t="s">
        <v>48</v>
      </c>
    </row>
    <row r="397" spans="1:4" ht="203.25" customHeight="1">
      <c r="A397" s="9" t="s">
        <v>166</v>
      </c>
      <c r="B397" s="10" t="s">
        <v>42</v>
      </c>
      <c r="C397" s="10" t="s">
        <v>614</v>
      </c>
      <c r="D397" s="10" t="s">
        <v>615</v>
      </c>
    </row>
    <row r="398" spans="1:4" ht="409.5" customHeight="1">
      <c r="A398" s="9" t="s">
        <v>58</v>
      </c>
      <c r="B398" s="10" t="s">
        <v>42</v>
      </c>
      <c r="C398" s="10" t="s">
        <v>285</v>
      </c>
      <c r="D398" s="10" t="s">
        <v>286</v>
      </c>
    </row>
    <row r="399" spans="1:4" ht="243" customHeight="1">
      <c r="A399" s="9"/>
      <c r="D399" s="10" t="s">
        <v>287</v>
      </c>
    </row>
    <row r="400" spans="1:4" ht="409.5">
      <c r="A400" s="9" t="s">
        <v>576</v>
      </c>
      <c r="B400" s="10" t="s">
        <v>42</v>
      </c>
      <c r="C400" s="10" t="s">
        <v>616</v>
      </c>
      <c r="D400" s="10" t="s">
        <v>617</v>
      </c>
    </row>
    <row r="401" spans="1:4" ht="228" customHeight="1">
      <c r="A401" s="9"/>
      <c r="D401" s="10" t="s">
        <v>618</v>
      </c>
    </row>
    <row r="402" spans="1:4" ht="30">
      <c r="A402" s="9" t="s">
        <v>176</v>
      </c>
      <c r="B402" s="10" t="s">
        <v>42</v>
      </c>
      <c r="C402" s="10" t="s">
        <v>619</v>
      </c>
      <c r="D402" s="10" t="s">
        <v>620</v>
      </c>
    </row>
    <row r="403" spans="1:4" ht="195">
      <c r="A403" s="9" t="s">
        <v>124</v>
      </c>
      <c r="B403" s="10" t="s">
        <v>51</v>
      </c>
      <c r="C403" s="10" t="s">
        <v>290</v>
      </c>
      <c r="D403" s="10" t="s">
        <v>291</v>
      </c>
    </row>
    <row r="404" spans="1:4" ht="195">
      <c r="A404" s="9" t="s">
        <v>133</v>
      </c>
      <c r="B404" s="10" t="s">
        <v>51</v>
      </c>
      <c r="C404" s="10" t="s">
        <v>292</v>
      </c>
      <c r="D404" s="10" t="s">
        <v>621</v>
      </c>
    </row>
    <row r="405" spans="1:4" ht="150">
      <c r="A405" s="9" t="s">
        <v>515</v>
      </c>
      <c r="B405" s="10" t="s">
        <v>51</v>
      </c>
      <c r="C405" s="10" t="s">
        <v>296</v>
      </c>
      <c r="D405" s="10" t="s">
        <v>297</v>
      </c>
    </row>
    <row r="406" spans="1:4" ht="240">
      <c r="A406" s="9" t="s">
        <v>16</v>
      </c>
      <c r="B406" s="10" t="s">
        <v>51</v>
      </c>
      <c r="C406" s="10" t="s">
        <v>52</v>
      </c>
      <c r="D406" s="10" t="s">
        <v>53</v>
      </c>
    </row>
    <row r="407" spans="1:4" ht="315">
      <c r="A407" s="9" t="s">
        <v>149</v>
      </c>
      <c r="B407" s="10" t="s">
        <v>51</v>
      </c>
      <c r="C407" s="10" t="s">
        <v>294</v>
      </c>
      <c r="D407" s="10" t="s">
        <v>295</v>
      </c>
    </row>
    <row r="408" spans="1:4" ht="150">
      <c r="A408" s="9" t="s">
        <v>153</v>
      </c>
      <c r="B408" s="10" t="s">
        <v>51</v>
      </c>
      <c r="C408" s="10" t="s">
        <v>296</v>
      </c>
      <c r="D408" s="10" t="s">
        <v>297</v>
      </c>
    </row>
    <row r="409" spans="1:4" ht="75">
      <c r="A409" s="9" t="s">
        <v>20</v>
      </c>
      <c r="B409" s="10" t="s">
        <v>51</v>
      </c>
      <c r="C409" s="10" t="s">
        <v>54</v>
      </c>
      <c r="D409" s="10" t="s">
        <v>55</v>
      </c>
    </row>
    <row r="410" spans="1:4" ht="120">
      <c r="A410" s="9" t="s">
        <v>23</v>
      </c>
      <c r="B410" s="10" t="s">
        <v>51</v>
      </c>
      <c r="C410" s="10" t="s">
        <v>622</v>
      </c>
      <c r="D410" s="10" t="s">
        <v>623</v>
      </c>
    </row>
    <row r="411" spans="1:4" ht="225">
      <c r="A411" s="9" t="s">
        <v>163</v>
      </c>
      <c r="B411" s="10" t="s">
        <v>51</v>
      </c>
      <c r="C411" s="10" t="s">
        <v>300</v>
      </c>
      <c r="D411" s="10" t="s">
        <v>624</v>
      </c>
    </row>
    <row r="412" spans="1:4" ht="118.5" customHeight="1">
      <c r="A412" s="9" t="s">
        <v>166</v>
      </c>
      <c r="B412" s="10" t="s">
        <v>51</v>
      </c>
      <c r="C412" s="10" t="s">
        <v>625</v>
      </c>
      <c r="D412" s="10" t="s">
        <v>626</v>
      </c>
    </row>
    <row r="413" spans="1:4" ht="390">
      <c r="A413" s="9" t="s">
        <v>58</v>
      </c>
      <c r="B413" s="10" t="s">
        <v>51</v>
      </c>
      <c r="C413" s="10" t="s">
        <v>59</v>
      </c>
      <c r="D413" s="10" t="s">
        <v>304</v>
      </c>
    </row>
    <row r="414" spans="1:4" ht="254.25" customHeight="1">
      <c r="A414" s="9" t="s">
        <v>576</v>
      </c>
      <c r="B414" s="10" t="s">
        <v>51</v>
      </c>
      <c r="C414" s="10" t="s">
        <v>627</v>
      </c>
      <c r="D414" s="10" t="s">
        <v>628</v>
      </c>
    </row>
    <row r="415" spans="1:4" ht="90">
      <c r="A415" s="9" t="s">
        <v>26</v>
      </c>
      <c r="B415" s="10" t="s">
        <v>51</v>
      </c>
      <c r="C415" s="10" t="s">
        <v>629</v>
      </c>
      <c r="D415" s="10" t="s">
        <v>306</v>
      </c>
    </row>
    <row r="416" spans="1:4" ht="241.5" customHeight="1">
      <c r="A416" s="9" t="s">
        <v>176</v>
      </c>
      <c r="B416" s="10" t="s">
        <v>51</v>
      </c>
      <c r="C416" s="10" t="s">
        <v>630</v>
      </c>
      <c r="D416" s="10" t="s">
        <v>631</v>
      </c>
    </row>
    <row r="417" spans="1:4" ht="409.5">
      <c r="A417" s="9" t="s">
        <v>127</v>
      </c>
      <c r="B417" s="10" t="s">
        <v>62</v>
      </c>
      <c r="C417" s="10" t="s">
        <v>632</v>
      </c>
      <c r="D417" s="10" t="s">
        <v>633</v>
      </c>
    </row>
    <row r="418" spans="1:4" ht="150">
      <c r="A418" s="9"/>
      <c r="D418" s="10" t="s">
        <v>634</v>
      </c>
    </row>
    <row r="419" spans="1:4" ht="315">
      <c r="A419" s="9" t="s">
        <v>133</v>
      </c>
      <c r="B419" s="10" t="s">
        <v>62</v>
      </c>
      <c r="C419" s="10" t="s">
        <v>635</v>
      </c>
      <c r="D419" s="10" t="s">
        <v>313</v>
      </c>
    </row>
    <row r="420" spans="1:4" ht="330">
      <c r="A420" s="9" t="s">
        <v>515</v>
      </c>
      <c r="B420" s="10" t="s">
        <v>62</v>
      </c>
      <c r="C420" s="10" t="s">
        <v>324</v>
      </c>
      <c r="D420" s="10" t="s">
        <v>313</v>
      </c>
    </row>
    <row r="421" spans="1:4" ht="300">
      <c r="A421" s="9" t="s">
        <v>16</v>
      </c>
      <c r="B421" s="10" t="s">
        <v>62</v>
      </c>
      <c r="C421" s="10" t="s">
        <v>63</v>
      </c>
      <c r="D421" s="10" t="s">
        <v>64</v>
      </c>
    </row>
    <row r="422" spans="1:4" ht="409.5">
      <c r="A422" s="9" t="s">
        <v>144</v>
      </c>
      <c r="B422" s="10" t="s">
        <v>62</v>
      </c>
      <c r="C422" s="10" t="s">
        <v>636</v>
      </c>
      <c r="D422" s="10" t="s">
        <v>319</v>
      </c>
    </row>
    <row r="423" spans="1:4" ht="45">
      <c r="A423" s="9"/>
      <c r="D423" s="10" t="s">
        <v>320</v>
      </c>
    </row>
    <row r="424" spans="1:4" ht="409.5">
      <c r="A424" s="9" t="s">
        <v>149</v>
      </c>
      <c r="B424" s="10" t="s">
        <v>62</v>
      </c>
      <c r="C424" s="10" t="s">
        <v>637</v>
      </c>
      <c r="D424" s="10" t="s">
        <v>322</v>
      </c>
    </row>
    <row r="425" spans="1:4" ht="165">
      <c r="A425" s="9"/>
      <c r="C425" s="10" t="s">
        <v>323</v>
      </c>
    </row>
    <row r="426" spans="1:4" ht="330">
      <c r="A426" s="9" t="s">
        <v>153</v>
      </c>
      <c r="B426" s="10" t="s">
        <v>62</v>
      </c>
      <c r="C426" s="10" t="s">
        <v>638</v>
      </c>
      <c r="D426" s="10" t="s">
        <v>313</v>
      </c>
    </row>
    <row r="427" spans="1:4" ht="90">
      <c r="A427" s="9" t="s">
        <v>20</v>
      </c>
      <c r="B427" s="10" t="s">
        <v>62</v>
      </c>
      <c r="C427" s="10" t="s">
        <v>65</v>
      </c>
      <c r="D427" s="10" t="s">
        <v>66</v>
      </c>
    </row>
    <row r="428" spans="1:4" ht="135">
      <c r="A428" s="9" t="s">
        <v>23</v>
      </c>
      <c r="B428" s="10" t="s">
        <v>62</v>
      </c>
      <c r="C428" s="10" t="s">
        <v>639</v>
      </c>
      <c r="D428" s="10" t="s">
        <v>640</v>
      </c>
    </row>
    <row r="429" spans="1:4" ht="210">
      <c r="A429" s="9" t="s">
        <v>166</v>
      </c>
      <c r="B429" s="10" t="s">
        <v>62</v>
      </c>
      <c r="C429" s="10" t="s">
        <v>328</v>
      </c>
      <c r="D429" s="10" t="s">
        <v>641</v>
      </c>
    </row>
    <row r="430" spans="1:4" ht="120.75" customHeight="1">
      <c r="A430" s="9" t="s">
        <v>58</v>
      </c>
      <c r="B430" s="10" t="s">
        <v>62</v>
      </c>
      <c r="C430" s="10" t="s">
        <v>69</v>
      </c>
      <c r="D430" s="10" t="s">
        <v>70</v>
      </c>
    </row>
    <row r="431" spans="1:4" ht="409.5">
      <c r="A431" s="9" t="s">
        <v>576</v>
      </c>
      <c r="B431" s="10" t="s">
        <v>62</v>
      </c>
      <c r="C431" s="10" t="s">
        <v>642</v>
      </c>
      <c r="D431" s="10" t="s">
        <v>643</v>
      </c>
    </row>
    <row r="432" spans="1:4" ht="108.75" customHeight="1">
      <c r="A432" s="9"/>
      <c r="C432" s="10" t="s">
        <v>644</v>
      </c>
    </row>
    <row r="433" spans="1:4" ht="45">
      <c r="A433" s="9" t="s">
        <v>26</v>
      </c>
      <c r="B433" s="10" t="s">
        <v>62</v>
      </c>
      <c r="C433" s="10" t="s">
        <v>330</v>
      </c>
      <c r="D433" s="10" t="s">
        <v>331</v>
      </c>
    </row>
    <row r="434" spans="1:4" ht="30">
      <c r="A434" s="9" t="s">
        <v>176</v>
      </c>
      <c r="B434" s="10" t="s">
        <v>62</v>
      </c>
      <c r="C434" s="10" t="s">
        <v>645</v>
      </c>
      <c r="D434" s="10" t="s">
        <v>646</v>
      </c>
    </row>
    <row r="435" spans="1:4" ht="409.5">
      <c r="A435" s="9" t="s">
        <v>124</v>
      </c>
      <c r="B435" s="10" t="s">
        <v>647</v>
      </c>
      <c r="C435" s="13" t="s">
        <v>648</v>
      </c>
      <c r="D435" s="10" t="s">
        <v>649</v>
      </c>
    </row>
    <row r="436" spans="1:4" ht="141" customHeight="1">
      <c r="A436" s="9"/>
      <c r="C436" s="13"/>
      <c r="D436" s="10" t="s">
        <v>650</v>
      </c>
    </row>
    <row r="437" spans="1:4" ht="405">
      <c r="A437" s="9" t="s">
        <v>127</v>
      </c>
      <c r="B437" s="10" t="s">
        <v>647</v>
      </c>
      <c r="C437" s="10" t="s">
        <v>337</v>
      </c>
      <c r="D437" s="10" t="s">
        <v>651</v>
      </c>
    </row>
    <row r="438" spans="1:4" ht="135.75" customHeight="1">
      <c r="A438" s="9" t="s">
        <v>130</v>
      </c>
      <c r="B438" s="10" t="s">
        <v>647</v>
      </c>
      <c r="C438" s="10" t="s">
        <v>339</v>
      </c>
      <c r="D438" s="10" t="s">
        <v>340</v>
      </c>
    </row>
    <row r="439" spans="1:4" ht="344.25" customHeight="1">
      <c r="A439" s="9" t="s">
        <v>133</v>
      </c>
      <c r="B439" s="10" t="s">
        <v>647</v>
      </c>
      <c r="C439" s="10" t="s">
        <v>341</v>
      </c>
      <c r="D439" s="10" t="s">
        <v>652</v>
      </c>
    </row>
    <row r="440" spans="1:4" ht="78" customHeight="1">
      <c r="A440" s="9" t="s">
        <v>515</v>
      </c>
      <c r="B440" s="10" t="s">
        <v>647</v>
      </c>
      <c r="C440" s="10" t="s">
        <v>341</v>
      </c>
      <c r="D440" s="10" t="s">
        <v>652</v>
      </c>
    </row>
    <row r="441" spans="1:4" ht="408.75" customHeight="1">
      <c r="A441" s="9" t="s">
        <v>136</v>
      </c>
      <c r="B441" s="10" t="s">
        <v>647</v>
      </c>
      <c r="C441" s="10" t="s">
        <v>314</v>
      </c>
      <c r="D441" s="10" t="s">
        <v>653</v>
      </c>
    </row>
    <row r="442" spans="1:4" ht="409.5" customHeight="1">
      <c r="A442" s="9"/>
      <c r="D442" s="10" t="s">
        <v>654</v>
      </c>
    </row>
    <row r="443" spans="1:4" ht="150">
      <c r="A443" s="9"/>
      <c r="D443" s="10" t="s">
        <v>655</v>
      </c>
    </row>
    <row r="444" spans="1:4" ht="65.25" customHeight="1">
      <c r="A444" s="9" t="s">
        <v>656</v>
      </c>
      <c r="B444" s="10" t="s">
        <v>647</v>
      </c>
      <c r="C444" s="10" t="s">
        <v>657</v>
      </c>
      <c r="D444" s="10" t="s">
        <v>657</v>
      </c>
    </row>
    <row r="445" spans="1:4" ht="270">
      <c r="A445" s="9" t="s">
        <v>16</v>
      </c>
      <c r="B445" s="10" t="s">
        <v>647</v>
      </c>
      <c r="C445" s="10" t="s">
        <v>74</v>
      </c>
      <c r="D445" s="10" t="s">
        <v>75</v>
      </c>
    </row>
    <row r="446" spans="1:4" ht="409.5" customHeight="1">
      <c r="A446" s="9" t="s">
        <v>144</v>
      </c>
      <c r="B446" s="10" t="s">
        <v>647</v>
      </c>
      <c r="C446" s="10" t="s">
        <v>348</v>
      </c>
      <c r="D446" s="10" t="s">
        <v>658</v>
      </c>
    </row>
    <row r="447" spans="1:4" ht="105">
      <c r="A447" s="9"/>
      <c r="D447" s="10" t="s">
        <v>659</v>
      </c>
    </row>
    <row r="448" spans="1:4" ht="91.5" customHeight="1">
      <c r="A448" s="9" t="s">
        <v>149</v>
      </c>
      <c r="B448" s="10" t="s">
        <v>647</v>
      </c>
      <c r="C448" s="10" t="s">
        <v>660</v>
      </c>
      <c r="D448" s="10" t="s">
        <v>352</v>
      </c>
    </row>
    <row r="449" spans="1:4" ht="409.5">
      <c r="A449" s="9" t="s">
        <v>153</v>
      </c>
      <c r="B449" s="10" t="s">
        <v>647</v>
      </c>
      <c r="C449" s="10" t="s">
        <v>353</v>
      </c>
      <c r="D449" s="10" t="s">
        <v>354</v>
      </c>
    </row>
    <row r="450" spans="1:4" ht="105">
      <c r="A450" s="9"/>
      <c r="D450" s="10" t="s">
        <v>355</v>
      </c>
    </row>
    <row r="451" spans="1:4" ht="105.75" customHeight="1">
      <c r="A451" s="9" t="s">
        <v>20</v>
      </c>
      <c r="B451" s="10" t="s">
        <v>647</v>
      </c>
      <c r="C451" s="10" t="s">
        <v>76</v>
      </c>
      <c r="D451" s="10" t="s">
        <v>661</v>
      </c>
    </row>
    <row r="452" spans="1:4" ht="210">
      <c r="A452" s="9" t="s">
        <v>23</v>
      </c>
      <c r="B452" s="10" t="s">
        <v>647</v>
      </c>
      <c r="C452" s="10" t="s">
        <v>662</v>
      </c>
      <c r="D452" s="10" t="s">
        <v>663</v>
      </c>
    </row>
    <row r="453" spans="1:4" ht="409.5">
      <c r="A453" s="9" t="s">
        <v>163</v>
      </c>
      <c r="B453" s="10" t="s">
        <v>647</v>
      </c>
      <c r="C453" s="10" t="s">
        <v>664</v>
      </c>
      <c r="D453" s="10" t="s">
        <v>665</v>
      </c>
    </row>
    <row r="454" spans="1:4" ht="195">
      <c r="A454" s="9"/>
      <c r="D454" s="10" t="s">
        <v>666</v>
      </c>
    </row>
    <row r="455" spans="1:4" ht="195">
      <c r="A455" s="9" t="s">
        <v>38</v>
      </c>
      <c r="B455" s="10" t="s">
        <v>647</v>
      </c>
      <c r="C455" s="10" t="s">
        <v>667</v>
      </c>
      <c r="D455" s="10" t="s">
        <v>667</v>
      </c>
    </row>
    <row r="456" spans="1:4" ht="150">
      <c r="A456" s="9" t="s">
        <v>166</v>
      </c>
      <c r="B456" s="10" t="s">
        <v>647</v>
      </c>
      <c r="C456" s="10" t="s">
        <v>668</v>
      </c>
      <c r="D456" s="10" t="s">
        <v>669</v>
      </c>
    </row>
    <row r="457" spans="1:4" ht="409.5" customHeight="1">
      <c r="A457" s="9" t="s">
        <v>58</v>
      </c>
      <c r="B457" s="10" t="s">
        <v>647</v>
      </c>
      <c r="C457" s="10" t="s">
        <v>366</v>
      </c>
      <c r="D457" s="10" t="s">
        <v>670</v>
      </c>
    </row>
    <row r="458" spans="1:4" ht="409.5">
      <c r="A458" s="9"/>
      <c r="C458" s="10" t="s">
        <v>368</v>
      </c>
      <c r="D458" s="10" t="s">
        <v>671</v>
      </c>
    </row>
    <row r="459" spans="1:4" ht="45">
      <c r="A459" s="9"/>
      <c r="C459" s="10" t="s">
        <v>370</v>
      </c>
    </row>
    <row r="460" spans="1:4" ht="258" customHeight="1">
      <c r="A460" s="9" t="s">
        <v>576</v>
      </c>
      <c r="B460" s="10" t="s">
        <v>647</v>
      </c>
      <c r="C460" s="10" t="s">
        <v>672</v>
      </c>
      <c r="D460" s="10" t="s">
        <v>673</v>
      </c>
    </row>
    <row r="461" spans="1:4" ht="409.5" customHeight="1">
      <c r="A461" s="9" t="s">
        <v>235</v>
      </c>
      <c r="B461" s="10" t="s">
        <v>647</v>
      </c>
      <c r="C461" s="10" t="s">
        <v>371</v>
      </c>
      <c r="D461" s="10" t="s">
        <v>237</v>
      </c>
    </row>
    <row r="462" spans="1:4" ht="409.5">
      <c r="A462" s="9"/>
      <c r="C462" s="10" t="s">
        <v>372</v>
      </c>
    </row>
    <row r="463" spans="1:4" ht="105">
      <c r="A463" s="9"/>
      <c r="C463" s="10" t="s">
        <v>373</v>
      </c>
    </row>
    <row r="464" spans="1:4" ht="30">
      <c r="A464" s="9" t="s">
        <v>26</v>
      </c>
      <c r="B464" s="10" t="s">
        <v>647</v>
      </c>
      <c r="C464" s="10" t="s">
        <v>674</v>
      </c>
      <c r="D464" s="10" t="s">
        <v>674</v>
      </c>
    </row>
    <row r="465" spans="1:4" ht="30">
      <c r="A465" s="9" t="s">
        <v>176</v>
      </c>
      <c r="B465" s="10" t="s">
        <v>647</v>
      </c>
      <c r="C465" s="10" t="s">
        <v>675</v>
      </c>
      <c r="D465" s="10" t="s">
        <v>676</v>
      </c>
    </row>
    <row r="466" spans="1:4" ht="105">
      <c r="A466" s="9" t="s">
        <v>124</v>
      </c>
      <c r="B466" s="10" t="s">
        <v>83</v>
      </c>
      <c r="C466" s="10" t="s">
        <v>677</v>
      </c>
      <c r="D466" s="10" t="s">
        <v>678</v>
      </c>
    </row>
    <row r="467" spans="1:4" ht="90.75" customHeight="1">
      <c r="A467" s="9" t="s">
        <v>127</v>
      </c>
      <c r="B467" s="10" t="s">
        <v>83</v>
      </c>
      <c r="C467" s="10" t="s">
        <v>679</v>
      </c>
      <c r="D467" s="10" t="s">
        <v>680</v>
      </c>
    </row>
    <row r="468" spans="1:4" ht="105">
      <c r="A468" s="9" t="s">
        <v>130</v>
      </c>
      <c r="B468" s="10" t="s">
        <v>83</v>
      </c>
      <c r="C468" s="10" t="s">
        <v>677</v>
      </c>
      <c r="D468" s="10" t="s">
        <v>678</v>
      </c>
    </row>
    <row r="469" spans="1:4" ht="90.75" customHeight="1">
      <c r="A469" s="9" t="s">
        <v>133</v>
      </c>
      <c r="B469" s="10" t="s">
        <v>83</v>
      </c>
      <c r="C469" s="10" t="s">
        <v>681</v>
      </c>
      <c r="D469" s="10" t="s">
        <v>682</v>
      </c>
    </row>
    <row r="470" spans="1:4" ht="409.5">
      <c r="A470" s="9" t="s">
        <v>515</v>
      </c>
      <c r="B470" s="10" t="s">
        <v>83</v>
      </c>
      <c r="C470" s="10" t="s">
        <v>681</v>
      </c>
      <c r="D470" s="10" t="s">
        <v>683</v>
      </c>
    </row>
    <row r="471" spans="1:4" ht="409.5">
      <c r="A471" s="9" t="s">
        <v>136</v>
      </c>
      <c r="B471" s="10" t="s">
        <v>83</v>
      </c>
      <c r="C471" s="10" t="s">
        <v>684</v>
      </c>
      <c r="D471" s="10" t="s">
        <v>685</v>
      </c>
    </row>
    <row r="472" spans="1:4" ht="75">
      <c r="A472" s="9"/>
      <c r="C472" s="10" t="s">
        <v>686</v>
      </c>
    </row>
    <row r="473" spans="1:4" ht="330">
      <c r="A473" s="9" t="s">
        <v>16</v>
      </c>
      <c r="B473" s="10" t="s">
        <v>83</v>
      </c>
      <c r="C473" s="10" t="s">
        <v>84</v>
      </c>
      <c r="D473" s="10" t="s">
        <v>85</v>
      </c>
    </row>
    <row r="474" spans="1:4" ht="409.5">
      <c r="A474" s="9" t="s">
        <v>144</v>
      </c>
      <c r="B474" s="10" t="s">
        <v>83</v>
      </c>
      <c r="C474" s="10" t="s">
        <v>687</v>
      </c>
      <c r="D474" s="10" t="s">
        <v>688</v>
      </c>
    </row>
    <row r="475" spans="1:4" ht="45">
      <c r="A475" s="9"/>
      <c r="C475" s="10" t="s">
        <v>689</v>
      </c>
    </row>
    <row r="476" spans="1:4" ht="409.5">
      <c r="A476" s="9" t="s">
        <v>149</v>
      </c>
      <c r="B476" s="10" t="s">
        <v>83</v>
      </c>
      <c r="C476" s="10" t="s">
        <v>392</v>
      </c>
      <c r="D476" s="10" t="s">
        <v>690</v>
      </c>
    </row>
    <row r="477" spans="1:4" ht="135">
      <c r="A477" s="9"/>
      <c r="C477" s="10" t="s">
        <v>394</v>
      </c>
    </row>
    <row r="478" spans="1:4" ht="409.5">
      <c r="A478" s="9" t="s">
        <v>153</v>
      </c>
      <c r="B478" s="10" t="s">
        <v>83</v>
      </c>
      <c r="C478" s="10" t="s">
        <v>395</v>
      </c>
      <c r="D478" s="10" t="s">
        <v>691</v>
      </c>
    </row>
    <row r="479" spans="1:4" ht="60">
      <c r="A479" s="9"/>
      <c r="D479" s="10" t="s">
        <v>397</v>
      </c>
    </row>
    <row r="480" spans="1:4" ht="61.5" customHeight="1">
      <c r="A480" s="9" t="s">
        <v>20</v>
      </c>
      <c r="B480" s="10" t="s">
        <v>83</v>
      </c>
      <c r="C480" s="10" t="s">
        <v>86</v>
      </c>
      <c r="D480" s="10" t="s">
        <v>87</v>
      </c>
    </row>
    <row r="481" spans="1:4" ht="156" customHeight="1">
      <c r="A481" s="9" t="s">
        <v>23</v>
      </c>
      <c r="B481" s="10" t="s">
        <v>83</v>
      </c>
      <c r="C481" s="10" t="s">
        <v>399</v>
      </c>
      <c r="D481" s="10" t="s">
        <v>692</v>
      </c>
    </row>
    <row r="482" spans="1:4" ht="258.75" customHeight="1">
      <c r="A482" s="9" t="s">
        <v>163</v>
      </c>
      <c r="B482" s="10" t="s">
        <v>83</v>
      </c>
      <c r="C482" s="10" t="s">
        <v>693</v>
      </c>
      <c r="D482" s="10" t="s">
        <v>694</v>
      </c>
    </row>
    <row r="483" spans="1:4" ht="277.5" customHeight="1">
      <c r="A483" s="9" t="s">
        <v>38</v>
      </c>
      <c r="B483" s="10" t="s">
        <v>83</v>
      </c>
      <c r="C483" s="10" t="s">
        <v>403</v>
      </c>
      <c r="D483" s="10" t="s">
        <v>403</v>
      </c>
    </row>
    <row r="484" spans="1:4" ht="195">
      <c r="A484" s="9" t="s">
        <v>166</v>
      </c>
      <c r="B484" s="10" t="s">
        <v>83</v>
      </c>
      <c r="C484" s="10" t="s">
        <v>404</v>
      </c>
      <c r="D484" s="10" t="s">
        <v>695</v>
      </c>
    </row>
    <row r="485" spans="1:4" ht="409.5">
      <c r="A485" s="9" t="s">
        <v>58</v>
      </c>
      <c r="B485" s="10" t="s">
        <v>83</v>
      </c>
      <c r="C485" s="10" t="s">
        <v>696</v>
      </c>
      <c r="D485" s="10" t="s">
        <v>407</v>
      </c>
    </row>
    <row r="486" spans="1:4" ht="210">
      <c r="A486" s="9"/>
      <c r="D486" s="10" t="s">
        <v>408</v>
      </c>
    </row>
    <row r="487" spans="1:4" ht="360">
      <c r="A487" s="9" t="s">
        <v>576</v>
      </c>
      <c r="B487" s="10" t="s">
        <v>83</v>
      </c>
      <c r="C487" s="10" t="s">
        <v>697</v>
      </c>
      <c r="D487" s="10" t="s">
        <v>698</v>
      </c>
    </row>
    <row r="488" spans="1:4" ht="90">
      <c r="A488" s="9" t="s">
        <v>26</v>
      </c>
      <c r="B488" s="10" t="s">
        <v>83</v>
      </c>
      <c r="C488" s="10" t="s">
        <v>699</v>
      </c>
      <c r="D488" s="10" t="s">
        <v>410</v>
      </c>
    </row>
    <row r="489" spans="1:4" ht="90">
      <c r="A489" s="9" t="s">
        <v>176</v>
      </c>
      <c r="B489" s="10" t="s">
        <v>83</v>
      </c>
      <c r="C489" s="10" t="s">
        <v>700</v>
      </c>
      <c r="D489" s="10" t="s">
        <v>701</v>
      </c>
    </row>
    <row r="490" spans="1:4" ht="375">
      <c r="A490" s="9" t="s">
        <v>127</v>
      </c>
      <c r="B490" s="10" t="s">
        <v>413</v>
      </c>
      <c r="C490" s="10" t="s">
        <v>702</v>
      </c>
      <c r="D490" s="10" t="s">
        <v>703</v>
      </c>
    </row>
    <row r="491" spans="1:4" ht="150.75" customHeight="1">
      <c r="A491" s="9" t="s">
        <v>133</v>
      </c>
      <c r="B491" s="10" t="s">
        <v>413</v>
      </c>
      <c r="C491" s="10" t="s">
        <v>418</v>
      </c>
      <c r="D491" s="10" t="s">
        <v>419</v>
      </c>
    </row>
    <row r="492" spans="1:4" ht="153.75" customHeight="1">
      <c r="A492" s="9" t="s">
        <v>515</v>
      </c>
      <c r="B492" s="10" t="s">
        <v>413</v>
      </c>
      <c r="C492" s="10" t="s">
        <v>418</v>
      </c>
      <c r="D492" s="10" t="s">
        <v>419</v>
      </c>
    </row>
    <row r="493" spans="1:4" ht="155.25" customHeight="1">
      <c r="A493" s="9" t="s">
        <v>136</v>
      </c>
      <c r="B493" s="10" t="s">
        <v>413</v>
      </c>
      <c r="C493" s="10" t="s">
        <v>704</v>
      </c>
      <c r="D493" s="10" t="s">
        <v>705</v>
      </c>
    </row>
    <row r="494" spans="1:4" ht="270">
      <c r="A494" s="9" t="s">
        <v>16</v>
      </c>
      <c r="B494" s="10" t="s">
        <v>413</v>
      </c>
      <c r="C494" s="10" t="s">
        <v>706</v>
      </c>
      <c r="D494" s="10" t="s">
        <v>423</v>
      </c>
    </row>
    <row r="495" spans="1:4" ht="360">
      <c r="A495" s="9" t="s">
        <v>144</v>
      </c>
      <c r="B495" s="10" t="s">
        <v>413</v>
      </c>
      <c r="C495" s="10" t="s">
        <v>425</v>
      </c>
      <c r="D495" s="10" t="s">
        <v>426</v>
      </c>
    </row>
    <row r="496" spans="1:4" ht="409.5">
      <c r="A496" s="9" t="s">
        <v>149</v>
      </c>
      <c r="B496" s="10" t="s">
        <v>413</v>
      </c>
      <c r="C496" s="10" t="s">
        <v>427</v>
      </c>
      <c r="D496" s="10" t="s">
        <v>428</v>
      </c>
    </row>
    <row r="497" spans="1:4" ht="120">
      <c r="A497" s="9"/>
      <c r="C497" s="10" t="s">
        <v>429</v>
      </c>
    </row>
    <row r="498" spans="1:4" ht="195">
      <c r="A498" s="9" t="s">
        <v>153</v>
      </c>
      <c r="B498" s="10" t="s">
        <v>413</v>
      </c>
      <c r="C498" s="10" t="s">
        <v>430</v>
      </c>
      <c r="D498" s="10" t="s">
        <v>419</v>
      </c>
    </row>
    <row r="499" spans="1:4" ht="181.5" customHeight="1">
      <c r="A499" s="9" t="s">
        <v>20</v>
      </c>
      <c r="B499" s="10" t="s">
        <v>413</v>
      </c>
      <c r="C499" s="10" t="s">
        <v>432</v>
      </c>
      <c r="D499" s="10" t="s">
        <v>433</v>
      </c>
    </row>
    <row r="500" spans="1:4" ht="189" customHeight="1">
      <c r="A500" s="9" t="s">
        <v>23</v>
      </c>
      <c r="B500" s="10" t="s">
        <v>413</v>
      </c>
      <c r="C500" s="10" t="s">
        <v>434</v>
      </c>
      <c r="D500" s="10" t="s">
        <v>435</v>
      </c>
    </row>
    <row r="501" spans="1:4" ht="375.75" customHeight="1">
      <c r="A501" s="9" t="s">
        <v>38</v>
      </c>
      <c r="B501" s="10" t="s">
        <v>413</v>
      </c>
      <c r="C501" s="10" t="s">
        <v>707</v>
      </c>
      <c r="D501" s="10" t="s">
        <v>707</v>
      </c>
    </row>
    <row r="502" spans="1:4" ht="165">
      <c r="A502" s="9" t="s">
        <v>166</v>
      </c>
      <c r="B502" s="10" t="s">
        <v>413</v>
      </c>
      <c r="C502" s="10" t="s">
        <v>439</v>
      </c>
      <c r="D502" s="10" t="s">
        <v>440</v>
      </c>
    </row>
    <row r="503" spans="1:4" ht="409.5">
      <c r="A503" s="9" t="s">
        <v>58</v>
      </c>
      <c r="B503" s="10" t="s">
        <v>413</v>
      </c>
      <c r="C503" s="10" t="s">
        <v>708</v>
      </c>
      <c r="D503" s="10" t="s">
        <v>709</v>
      </c>
    </row>
    <row r="504" spans="1:4" ht="180">
      <c r="A504" s="9"/>
      <c r="C504" s="10" t="s">
        <v>710</v>
      </c>
    </row>
    <row r="505" spans="1:4" ht="405">
      <c r="A505" s="9" t="s">
        <v>576</v>
      </c>
      <c r="B505" s="10" t="s">
        <v>413</v>
      </c>
      <c r="C505" s="10" t="s">
        <v>711</v>
      </c>
      <c r="D505" s="10" t="s">
        <v>712</v>
      </c>
    </row>
    <row r="506" spans="1:4" ht="75">
      <c r="A506" s="9" t="s">
        <v>235</v>
      </c>
      <c r="B506" s="10" t="s">
        <v>413</v>
      </c>
      <c r="C506" s="10" t="s">
        <v>444</v>
      </c>
      <c r="D506" s="10" t="s">
        <v>237</v>
      </c>
    </row>
    <row r="507" spans="1:4" ht="82.5" customHeight="1">
      <c r="A507" s="9" t="s">
        <v>26</v>
      </c>
      <c r="B507" s="10" t="s">
        <v>413</v>
      </c>
      <c r="C507" s="10" t="s">
        <v>713</v>
      </c>
      <c r="D507" s="10" t="s">
        <v>714</v>
      </c>
    </row>
    <row r="508" spans="1:4" ht="105" customHeight="1">
      <c r="A508" s="9" t="s">
        <v>176</v>
      </c>
      <c r="B508" s="10" t="s">
        <v>413</v>
      </c>
      <c r="C508" s="10" t="s">
        <v>715</v>
      </c>
      <c r="D508" s="10" t="s">
        <v>716</v>
      </c>
    </row>
    <row r="509" spans="1:4" ht="285">
      <c r="A509" s="9" t="s">
        <v>16</v>
      </c>
      <c r="B509" s="10" t="s">
        <v>92</v>
      </c>
      <c r="C509" s="10" t="s">
        <v>93</v>
      </c>
      <c r="D509" s="10" t="s">
        <v>94</v>
      </c>
    </row>
    <row r="510" spans="1:4" ht="345">
      <c r="A510" s="9" t="s">
        <v>149</v>
      </c>
      <c r="B510" s="10" t="s">
        <v>92</v>
      </c>
      <c r="C510" s="10" t="s">
        <v>451</v>
      </c>
      <c r="D510" s="10" t="s">
        <v>452</v>
      </c>
    </row>
    <row r="511" spans="1:4" ht="90">
      <c r="A511" s="9" t="s">
        <v>153</v>
      </c>
      <c r="B511" s="10" t="s">
        <v>92</v>
      </c>
      <c r="C511" s="10" t="s">
        <v>453</v>
      </c>
      <c r="D511" s="10" t="s">
        <v>454</v>
      </c>
    </row>
    <row r="512" spans="1:4" ht="90.75" customHeight="1">
      <c r="A512" s="9" t="s">
        <v>20</v>
      </c>
      <c r="B512" s="10" t="s">
        <v>92</v>
      </c>
      <c r="C512" s="10" t="s">
        <v>95</v>
      </c>
      <c r="D512" s="10" t="s">
        <v>455</v>
      </c>
    </row>
    <row r="513" spans="1:4" ht="135">
      <c r="A513" s="9" t="s">
        <v>23</v>
      </c>
      <c r="B513" s="10" t="s">
        <v>92</v>
      </c>
      <c r="C513" s="10" t="s">
        <v>717</v>
      </c>
      <c r="D513" s="10" t="s">
        <v>718</v>
      </c>
    </row>
    <row r="514" spans="1:4" ht="125.25" customHeight="1">
      <c r="A514" s="9" t="s">
        <v>38</v>
      </c>
      <c r="B514" s="10" t="s">
        <v>92</v>
      </c>
      <c r="C514" s="10" t="s">
        <v>719</v>
      </c>
      <c r="D514" s="10" t="s">
        <v>719</v>
      </c>
    </row>
    <row r="515" spans="1:4" ht="77.25" customHeight="1">
      <c r="A515" s="9" t="s">
        <v>166</v>
      </c>
      <c r="B515" s="10" t="s">
        <v>92</v>
      </c>
      <c r="C515" s="10" t="s">
        <v>720</v>
      </c>
      <c r="D515" s="10" t="s">
        <v>461</v>
      </c>
    </row>
    <row r="516" spans="1:4" ht="270">
      <c r="A516" s="9" t="s">
        <v>58</v>
      </c>
      <c r="B516" s="10" t="s">
        <v>92</v>
      </c>
      <c r="C516" s="10" t="s">
        <v>462</v>
      </c>
      <c r="D516" s="10" t="s">
        <v>721</v>
      </c>
    </row>
    <row r="517" spans="1:4" ht="255">
      <c r="A517" s="9" t="s">
        <v>576</v>
      </c>
      <c r="B517" s="10" t="s">
        <v>92</v>
      </c>
      <c r="C517" s="10" t="s">
        <v>722</v>
      </c>
      <c r="D517" s="10" t="s">
        <v>723</v>
      </c>
    </row>
    <row r="518" spans="1:4" ht="409.5">
      <c r="A518" s="9" t="s">
        <v>149</v>
      </c>
      <c r="B518" s="10" t="s">
        <v>464</v>
      </c>
      <c r="C518" s="10" t="s">
        <v>465</v>
      </c>
      <c r="D518" s="10" t="s">
        <v>724</v>
      </c>
    </row>
    <row r="519" spans="1:4" ht="135">
      <c r="A519" s="9"/>
      <c r="D519" s="10" t="s">
        <v>725</v>
      </c>
    </row>
    <row r="520" spans="1:4" ht="90">
      <c r="A520" s="9" t="s">
        <v>20</v>
      </c>
      <c r="B520" s="10" t="s">
        <v>464</v>
      </c>
      <c r="C520" s="10" t="s">
        <v>726</v>
      </c>
      <c r="D520" s="10" t="s">
        <v>101</v>
      </c>
    </row>
    <row r="521" spans="1:4" ht="180">
      <c r="A521" s="9" t="s">
        <v>23</v>
      </c>
      <c r="B521" s="10" t="s">
        <v>464</v>
      </c>
      <c r="C521" s="10" t="s">
        <v>727</v>
      </c>
      <c r="D521" s="10" t="s">
        <v>728</v>
      </c>
    </row>
    <row r="522" spans="1:4" ht="360.75" customHeight="1">
      <c r="A522" s="9" t="s">
        <v>38</v>
      </c>
      <c r="B522" s="10" t="s">
        <v>464</v>
      </c>
      <c r="C522" s="10" t="s">
        <v>729</v>
      </c>
      <c r="D522" s="10" t="s">
        <v>729</v>
      </c>
    </row>
    <row r="523" spans="1:4" ht="212.25" customHeight="1">
      <c r="A523" s="9" t="s">
        <v>166</v>
      </c>
      <c r="B523" s="10" t="s">
        <v>464</v>
      </c>
      <c r="C523" s="10" t="s">
        <v>471</v>
      </c>
      <c r="D523" s="10" t="s">
        <v>730</v>
      </c>
    </row>
    <row r="524" spans="1:4" ht="409.5">
      <c r="A524" s="9" t="s">
        <v>58</v>
      </c>
      <c r="B524" s="10" t="s">
        <v>464</v>
      </c>
      <c r="C524" s="10" t="s">
        <v>473</v>
      </c>
      <c r="D524" s="10" t="s">
        <v>731</v>
      </c>
    </row>
    <row r="525" spans="1:4" ht="409.5">
      <c r="A525" s="9" t="s">
        <v>576</v>
      </c>
      <c r="B525" s="10" t="s">
        <v>464</v>
      </c>
      <c r="C525" s="10" t="s">
        <v>732</v>
      </c>
      <c r="D525" s="10" t="s">
        <v>733</v>
      </c>
    </row>
    <row r="526" spans="1:4" ht="195">
      <c r="A526" s="9"/>
      <c r="D526" s="10" t="s">
        <v>734</v>
      </c>
    </row>
    <row r="527" spans="1:4" ht="45">
      <c r="A527" s="9" t="s">
        <v>235</v>
      </c>
      <c r="B527" s="10" t="s">
        <v>464</v>
      </c>
      <c r="C527" s="10" t="s">
        <v>735</v>
      </c>
      <c r="D527" s="10" t="s">
        <v>237</v>
      </c>
    </row>
    <row r="528" spans="1:4" ht="114.75" customHeight="1">
      <c r="A528" s="9" t="s">
        <v>124</v>
      </c>
      <c r="B528" s="10" t="s">
        <v>105</v>
      </c>
      <c r="C528" s="10" t="s">
        <v>476</v>
      </c>
      <c r="D528" s="10" t="s">
        <v>477</v>
      </c>
    </row>
    <row r="529" spans="1:4" ht="108" customHeight="1">
      <c r="A529" s="9" t="s">
        <v>130</v>
      </c>
      <c r="B529" s="10" t="s">
        <v>105</v>
      </c>
      <c r="C529" s="10" t="s">
        <v>476</v>
      </c>
      <c r="D529" s="10" t="s">
        <v>477</v>
      </c>
    </row>
    <row r="530" spans="1:4" ht="105.75" customHeight="1">
      <c r="A530" s="9" t="s">
        <v>133</v>
      </c>
      <c r="B530" s="10" t="s">
        <v>105</v>
      </c>
      <c r="C530" s="10" t="s">
        <v>736</v>
      </c>
    </row>
    <row r="531" spans="1:4" ht="300">
      <c r="A531" s="9" t="s">
        <v>737</v>
      </c>
      <c r="B531" s="10" t="s">
        <v>105</v>
      </c>
      <c r="C531" s="10" t="s">
        <v>738</v>
      </c>
      <c r="D531" s="10" t="s">
        <v>739</v>
      </c>
    </row>
    <row r="532" spans="1:4" ht="240">
      <c r="A532" s="9" t="s">
        <v>16</v>
      </c>
      <c r="B532" s="10" t="s">
        <v>105</v>
      </c>
      <c r="C532" s="10" t="s">
        <v>478</v>
      </c>
      <c r="D532" s="10" t="s">
        <v>740</v>
      </c>
    </row>
    <row r="533" spans="1:4" ht="360">
      <c r="A533" s="9" t="s">
        <v>149</v>
      </c>
      <c r="B533" s="10" t="s">
        <v>105</v>
      </c>
      <c r="C533" s="10" t="s">
        <v>480</v>
      </c>
      <c r="D533" s="10" t="s">
        <v>741</v>
      </c>
    </row>
    <row r="534" spans="1:4" ht="130.5" customHeight="1">
      <c r="A534" s="9" t="s">
        <v>153</v>
      </c>
      <c r="B534" s="10" t="s">
        <v>105</v>
      </c>
      <c r="C534" s="10" t="s">
        <v>482</v>
      </c>
      <c r="D534" s="10" t="s">
        <v>482</v>
      </c>
    </row>
    <row r="535" spans="1:4" ht="122.25" customHeight="1">
      <c r="A535" s="9" t="s">
        <v>20</v>
      </c>
      <c r="B535" s="10" t="s">
        <v>105</v>
      </c>
      <c r="C535" s="10" t="s">
        <v>108</v>
      </c>
      <c r="D535" s="10" t="s">
        <v>109</v>
      </c>
    </row>
    <row r="536" spans="1:4" ht="159.75" customHeight="1">
      <c r="A536" s="9" t="s">
        <v>23</v>
      </c>
      <c r="B536" s="10" t="s">
        <v>105</v>
      </c>
      <c r="C536" s="10" t="s">
        <v>742</v>
      </c>
      <c r="D536" s="10" t="s">
        <v>743</v>
      </c>
    </row>
    <row r="537" spans="1:4" ht="155.25" customHeight="1">
      <c r="A537" s="9" t="s">
        <v>163</v>
      </c>
      <c r="B537" s="10" t="s">
        <v>105</v>
      </c>
      <c r="C537" s="10" t="s">
        <v>485</v>
      </c>
      <c r="D537" s="10" t="s">
        <v>486</v>
      </c>
    </row>
    <row r="538" spans="1:4" ht="120.75" customHeight="1">
      <c r="A538" s="9" t="s">
        <v>38</v>
      </c>
      <c r="B538" s="10" t="s">
        <v>105</v>
      </c>
      <c r="C538" s="10" t="s">
        <v>487</v>
      </c>
      <c r="D538" s="10" t="s">
        <v>487</v>
      </c>
    </row>
    <row r="539" spans="1:4" ht="150">
      <c r="A539" s="9" t="s">
        <v>166</v>
      </c>
      <c r="B539" s="10" t="s">
        <v>105</v>
      </c>
      <c r="C539" s="10" t="s">
        <v>744</v>
      </c>
      <c r="D539" s="10" t="s">
        <v>489</v>
      </c>
    </row>
    <row r="540" spans="1:4" ht="409.5">
      <c r="A540" s="9" t="s">
        <v>58</v>
      </c>
      <c r="B540" s="10" t="s">
        <v>105</v>
      </c>
      <c r="C540" s="10" t="s">
        <v>745</v>
      </c>
      <c r="D540" s="10" t="s">
        <v>746</v>
      </c>
    </row>
    <row r="541" spans="1:4" ht="30">
      <c r="A541" s="9"/>
      <c r="D541" s="10" t="s">
        <v>747</v>
      </c>
    </row>
    <row r="542" spans="1:4" ht="120">
      <c r="A542" s="9" t="s">
        <v>576</v>
      </c>
      <c r="B542" s="10" t="s">
        <v>105</v>
      </c>
      <c r="C542" s="10" t="s">
        <v>748</v>
      </c>
      <c r="D542" s="10" t="s">
        <v>749</v>
      </c>
    </row>
    <row r="543" spans="1:4" ht="75">
      <c r="A543" s="9" t="s">
        <v>133</v>
      </c>
      <c r="B543" s="10" t="s">
        <v>112</v>
      </c>
      <c r="C543" s="10" t="s">
        <v>493</v>
      </c>
      <c r="D543" s="10" t="s">
        <v>494</v>
      </c>
    </row>
    <row r="544" spans="1:4" ht="75">
      <c r="A544" s="9" t="s">
        <v>515</v>
      </c>
      <c r="B544" s="10" t="s">
        <v>112</v>
      </c>
      <c r="C544" s="10" t="s">
        <v>493</v>
      </c>
      <c r="D544" s="10" t="s">
        <v>500</v>
      </c>
    </row>
    <row r="545" spans="1:4" ht="135">
      <c r="A545" s="9" t="s">
        <v>16</v>
      </c>
      <c r="B545" s="10" t="s">
        <v>112</v>
      </c>
      <c r="C545" s="10" t="s">
        <v>113</v>
      </c>
      <c r="D545" s="10" t="s">
        <v>114</v>
      </c>
    </row>
    <row r="546" spans="1:4" ht="75">
      <c r="A546" s="9" t="s">
        <v>144</v>
      </c>
      <c r="B546" s="10" t="s">
        <v>112</v>
      </c>
      <c r="C546" s="10" t="s">
        <v>496</v>
      </c>
      <c r="D546" s="10" t="s">
        <v>497</v>
      </c>
    </row>
    <row r="547" spans="1:4" ht="75">
      <c r="A547" s="9" t="s">
        <v>149</v>
      </c>
      <c r="B547" s="10" t="s">
        <v>112</v>
      </c>
      <c r="C547" s="10" t="s">
        <v>498</v>
      </c>
      <c r="D547" s="10" t="s">
        <v>499</v>
      </c>
    </row>
    <row r="548" spans="1:4" ht="75">
      <c r="A548" s="9" t="s">
        <v>153</v>
      </c>
      <c r="B548" s="10" t="s">
        <v>112</v>
      </c>
      <c r="C548" s="10" t="s">
        <v>750</v>
      </c>
      <c r="D548" s="10" t="s">
        <v>494</v>
      </c>
    </row>
    <row r="549" spans="1:4" ht="165">
      <c r="A549" s="9" t="s">
        <v>20</v>
      </c>
      <c r="B549" s="10" t="s">
        <v>112</v>
      </c>
      <c r="C549" s="10" t="s">
        <v>115</v>
      </c>
      <c r="D549" s="10" t="s">
        <v>751</v>
      </c>
    </row>
    <row r="550" spans="1:4" ht="141" customHeight="1">
      <c r="A550" s="9" t="s">
        <v>23</v>
      </c>
      <c r="B550" s="10" t="s">
        <v>112</v>
      </c>
      <c r="C550" s="10" t="s">
        <v>752</v>
      </c>
      <c r="D550" s="10" t="s">
        <v>753</v>
      </c>
    </row>
    <row r="551" spans="1:4" ht="141.75" customHeight="1">
      <c r="A551" s="9" t="s">
        <v>119</v>
      </c>
      <c r="B551" s="10" t="s">
        <v>112</v>
      </c>
      <c r="C551" s="10" t="s">
        <v>754</v>
      </c>
      <c r="D551" s="10" t="s">
        <v>504</v>
      </c>
    </row>
    <row r="552" spans="1:4" ht="75">
      <c r="A552" s="9" t="s">
        <v>166</v>
      </c>
      <c r="B552" s="10" t="s">
        <v>112</v>
      </c>
      <c r="C552" s="10" t="s">
        <v>505</v>
      </c>
      <c r="D552" s="10" t="s">
        <v>755</v>
      </c>
    </row>
    <row r="553" spans="1:4" ht="150">
      <c r="A553" s="9" t="s">
        <v>58</v>
      </c>
      <c r="B553" s="10" t="s">
        <v>112</v>
      </c>
      <c r="C553" s="10" t="s">
        <v>507</v>
      </c>
      <c r="D553" s="10" t="s">
        <v>756</v>
      </c>
    </row>
    <row r="554" spans="1:4" ht="75">
      <c r="A554" s="9" t="s">
        <v>576</v>
      </c>
      <c r="B554" s="10" t="s">
        <v>112</v>
      </c>
      <c r="C554" s="10" t="s">
        <v>498</v>
      </c>
      <c r="D554" s="10" t="s">
        <v>757</v>
      </c>
    </row>
    <row r="555" spans="1:4" ht="333" customHeight="1">
      <c r="A555" s="9" t="s">
        <v>124</v>
      </c>
      <c r="B555" s="10" t="s">
        <v>17</v>
      </c>
      <c r="C555" s="10" t="s">
        <v>125</v>
      </c>
      <c r="D555" s="10" t="s">
        <v>758</v>
      </c>
    </row>
    <row r="556" spans="1:4" ht="231" customHeight="1">
      <c r="A556" s="9" t="s">
        <v>127</v>
      </c>
      <c r="B556" s="10" t="s">
        <v>17</v>
      </c>
      <c r="C556" s="10" t="s">
        <v>759</v>
      </c>
      <c r="D556" s="10" t="s">
        <v>510</v>
      </c>
    </row>
    <row r="557" spans="1:4" ht="343.5" customHeight="1">
      <c r="A557" s="9" t="s">
        <v>130</v>
      </c>
      <c r="B557" s="10" t="s">
        <v>17</v>
      </c>
      <c r="C557" s="10" t="s">
        <v>511</v>
      </c>
      <c r="D557" s="10" t="s">
        <v>760</v>
      </c>
    </row>
    <row r="558" spans="1:4" ht="409.5">
      <c r="A558" s="9" t="s">
        <v>133</v>
      </c>
      <c r="B558" s="10" t="s">
        <v>17</v>
      </c>
      <c r="C558" s="10" t="s">
        <v>761</v>
      </c>
      <c r="D558" s="10" t="s">
        <v>762</v>
      </c>
    </row>
    <row r="559" spans="1:4" ht="120">
      <c r="A559" s="9"/>
      <c r="D559" s="10" t="s">
        <v>763</v>
      </c>
    </row>
    <row r="560" spans="1:4" ht="409.5">
      <c r="A560" s="9" t="s">
        <v>136</v>
      </c>
      <c r="B560" s="10" t="s">
        <v>17</v>
      </c>
      <c r="C560" s="10" t="s">
        <v>764</v>
      </c>
      <c r="D560" s="10" t="s">
        <v>520</v>
      </c>
    </row>
    <row r="561" spans="1:4" ht="390">
      <c r="A561" s="9"/>
      <c r="D561" s="10" t="s">
        <v>521</v>
      </c>
    </row>
    <row r="562" spans="1:4" ht="270">
      <c r="A562" s="9" t="s">
        <v>16</v>
      </c>
      <c r="B562" s="10" t="s">
        <v>17</v>
      </c>
      <c r="C562" s="10" t="s">
        <v>765</v>
      </c>
      <c r="D562" s="10" t="s">
        <v>19</v>
      </c>
    </row>
    <row r="563" spans="1:4" ht="409.5">
      <c r="A563" s="9" t="s">
        <v>144</v>
      </c>
      <c r="B563" s="10" t="s">
        <v>17</v>
      </c>
      <c r="C563" s="10" t="s">
        <v>145</v>
      </c>
      <c r="D563" s="10" t="s">
        <v>523</v>
      </c>
    </row>
    <row r="564" spans="1:4" ht="285">
      <c r="A564" s="9"/>
      <c r="D564" s="10" t="s">
        <v>524</v>
      </c>
    </row>
    <row r="565" spans="1:4" ht="409.5">
      <c r="A565" s="9" t="s">
        <v>149</v>
      </c>
      <c r="B565" s="10" t="s">
        <v>17</v>
      </c>
      <c r="C565" s="10" t="s">
        <v>150</v>
      </c>
      <c r="D565" s="10" t="s">
        <v>766</v>
      </c>
    </row>
    <row r="566" spans="1:4" ht="225">
      <c r="A566" s="9"/>
      <c r="D566" s="10" t="s">
        <v>767</v>
      </c>
    </row>
    <row r="567" spans="1:4" ht="409.5">
      <c r="A567" s="9" t="s">
        <v>153</v>
      </c>
      <c r="B567" s="10" t="s">
        <v>17</v>
      </c>
      <c r="C567" s="10" t="s">
        <v>768</v>
      </c>
      <c r="D567" s="10" t="s">
        <v>527</v>
      </c>
    </row>
    <row r="568" spans="1:4" ht="102.75" customHeight="1">
      <c r="A568" s="9"/>
      <c r="C568" s="10" t="s">
        <v>769</v>
      </c>
    </row>
    <row r="569" spans="1:4" ht="95.25" customHeight="1">
      <c r="A569" s="9" t="s">
        <v>20</v>
      </c>
      <c r="B569" s="10" t="s">
        <v>17</v>
      </c>
      <c r="C569" s="10" t="s">
        <v>157</v>
      </c>
      <c r="D569" s="10" t="s">
        <v>158</v>
      </c>
    </row>
    <row r="570" spans="1:4" ht="195">
      <c r="A570" s="9" t="s">
        <v>23</v>
      </c>
      <c r="B570" s="10" t="s">
        <v>17</v>
      </c>
      <c r="C570" s="10" t="s">
        <v>770</v>
      </c>
      <c r="D570" s="10" t="s">
        <v>771</v>
      </c>
    </row>
    <row r="571" spans="1:4" ht="45">
      <c r="A571" s="9" t="s">
        <v>119</v>
      </c>
      <c r="B571" s="10" t="s">
        <v>17</v>
      </c>
      <c r="C571" s="10" t="s">
        <v>161</v>
      </c>
      <c r="D571" s="10" t="s">
        <v>772</v>
      </c>
    </row>
    <row r="572" spans="1:4" ht="409.5">
      <c r="A572" s="9" t="s">
        <v>163</v>
      </c>
      <c r="B572" s="10" t="s">
        <v>17</v>
      </c>
      <c r="C572" s="10" t="s">
        <v>125</v>
      </c>
      <c r="D572" s="10" t="s">
        <v>773</v>
      </c>
    </row>
    <row r="573" spans="1:4" ht="195">
      <c r="A573" s="9"/>
      <c r="D573" s="10" t="s">
        <v>774</v>
      </c>
    </row>
    <row r="574" spans="1:4" ht="345">
      <c r="A574" s="9" t="s">
        <v>166</v>
      </c>
      <c r="B574" s="10" t="s">
        <v>17</v>
      </c>
      <c r="C574" s="10" t="s">
        <v>533</v>
      </c>
      <c r="D574" s="10" t="s">
        <v>534</v>
      </c>
    </row>
    <row r="575" spans="1:4" ht="409.5">
      <c r="A575" s="9" t="s">
        <v>58</v>
      </c>
      <c r="B575" s="10" t="s">
        <v>17</v>
      </c>
      <c r="C575" s="10" t="s">
        <v>775</v>
      </c>
      <c r="D575" s="10" t="s">
        <v>776</v>
      </c>
    </row>
    <row r="576" spans="1:4" ht="405">
      <c r="A576" s="9"/>
      <c r="C576" s="10" t="s">
        <v>777</v>
      </c>
      <c r="D576" s="10" t="s">
        <v>778</v>
      </c>
    </row>
    <row r="577" spans="1:4" ht="95.25" customHeight="1">
      <c r="A577" s="9" t="s">
        <v>26</v>
      </c>
      <c r="B577" s="10" t="s">
        <v>17</v>
      </c>
      <c r="C577" s="10" t="s">
        <v>174</v>
      </c>
      <c r="D577" s="10" t="s">
        <v>175</v>
      </c>
    </row>
    <row r="578" spans="1:4" ht="51" customHeight="1">
      <c r="A578" s="9" t="s">
        <v>176</v>
      </c>
      <c r="B578" s="10" t="s">
        <v>17</v>
      </c>
      <c r="C578" s="10" t="s">
        <v>779</v>
      </c>
      <c r="D578" s="10" t="s">
        <v>780</v>
      </c>
    </row>
    <row r="579" spans="1:4" ht="375">
      <c r="A579" s="9" t="s">
        <v>124</v>
      </c>
      <c r="B579" s="10" t="s">
        <v>29</v>
      </c>
      <c r="C579" s="10" t="s">
        <v>781</v>
      </c>
      <c r="D579" s="10" t="s">
        <v>782</v>
      </c>
    </row>
    <row r="580" spans="1:4" ht="409.5">
      <c r="A580" s="9" t="s">
        <v>127</v>
      </c>
      <c r="B580" s="10" t="s">
        <v>29</v>
      </c>
      <c r="C580" s="10" t="s">
        <v>783</v>
      </c>
      <c r="D580" s="10" t="s">
        <v>543</v>
      </c>
    </row>
    <row r="581" spans="1:4" ht="53.25" customHeight="1">
      <c r="A581" s="9"/>
      <c r="C581" s="10" t="s">
        <v>190</v>
      </c>
      <c r="D581" s="10" t="s">
        <v>544</v>
      </c>
    </row>
    <row r="582" spans="1:4" ht="47.25" customHeight="1">
      <c r="A582" s="9" t="s">
        <v>130</v>
      </c>
      <c r="B582" s="10" t="s">
        <v>29</v>
      </c>
      <c r="C582" s="10" t="s">
        <v>192</v>
      </c>
      <c r="D582" s="10" t="s">
        <v>784</v>
      </c>
    </row>
    <row r="583" spans="1:4" ht="409.5">
      <c r="A583" s="9" t="s">
        <v>133</v>
      </c>
      <c r="B583" s="10" t="s">
        <v>29</v>
      </c>
      <c r="C583" s="10" t="s">
        <v>545</v>
      </c>
      <c r="D583" s="10" t="s">
        <v>546</v>
      </c>
    </row>
    <row r="584" spans="1:4" ht="225">
      <c r="A584" s="9"/>
      <c r="C584" s="10" t="s">
        <v>547</v>
      </c>
    </row>
    <row r="585" spans="1:4" ht="409.5">
      <c r="A585" s="9" t="s">
        <v>136</v>
      </c>
      <c r="B585" s="10" t="s">
        <v>29</v>
      </c>
      <c r="C585" s="10" t="s">
        <v>552</v>
      </c>
      <c r="D585" s="10" t="s">
        <v>785</v>
      </c>
    </row>
    <row r="586" spans="1:4" ht="345">
      <c r="A586" s="9"/>
      <c r="C586" s="10" t="s">
        <v>554</v>
      </c>
      <c r="D586" s="10" t="s">
        <v>786</v>
      </c>
    </row>
    <row r="587" spans="1:4" ht="225">
      <c r="A587" s="9" t="s">
        <v>16</v>
      </c>
      <c r="B587" s="10" t="s">
        <v>29</v>
      </c>
      <c r="C587" s="10" t="s">
        <v>30</v>
      </c>
      <c r="D587" s="10" t="s">
        <v>557</v>
      </c>
    </row>
    <row r="588" spans="1:4" ht="409.5">
      <c r="A588" s="9" t="s">
        <v>144</v>
      </c>
      <c r="B588" s="10" t="s">
        <v>29</v>
      </c>
      <c r="C588" s="10" t="s">
        <v>205</v>
      </c>
      <c r="D588" s="10" t="s">
        <v>206</v>
      </c>
    </row>
    <row r="589" spans="1:4" ht="168.75" customHeight="1">
      <c r="A589" s="9"/>
      <c r="C589" s="10" t="s">
        <v>207</v>
      </c>
      <c r="D589" s="10" t="s">
        <v>558</v>
      </c>
    </row>
    <row r="590" spans="1:4" ht="407.25" customHeight="1">
      <c r="A590" s="9" t="s">
        <v>149</v>
      </c>
      <c r="B590" s="10" t="s">
        <v>29</v>
      </c>
      <c r="C590" s="10" t="s">
        <v>209</v>
      </c>
      <c r="D590" s="10" t="s">
        <v>787</v>
      </c>
    </row>
    <row r="591" spans="1:4" ht="330">
      <c r="A591" s="9"/>
      <c r="C591" s="10" t="s">
        <v>211</v>
      </c>
      <c r="D591" s="10" t="s">
        <v>560</v>
      </c>
    </row>
    <row r="592" spans="1:4" ht="409.5">
      <c r="A592" s="9" t="s">
        <v>153</v>
      </c>
      <c r="B592" s="10" t="s">
        <v>29</v>
      </c>
      <c r="C592" s="10" t="s">
        <v>213</v>
      </c>
      <c r="D592" s="10" t="s">
        <v>214</v>
      </c>
    </row>
    <row r="593" spans="1:4" ht="207.75" customHeight="1">
      <c r="A593" s="9"/>
      <c r="C593" s="10" t="s">
        <v>215</v>
      </c>
    </row>
    <row r="594" spans="1:4" ht="185.25" customHeight="1">
      <c r="A594" s="9" t="s">
        <v>20</v>
      </c>
      <c r="B594" s="10" t="s">
        <v>29</v>
      </c>
      <c r="C594" s="10" t="s">
        <v>32</v>
      </c>
      <c r="D594" s="10" t="s">
        <v>788</v>
      </c>
    </row>
    <row r="595" spans="1:4" ht="243.75" customHeight="1">
      <c r="A595" s="9"/>
      <c r="D595" s="10" t="s">
        <v>789</v>
      </c>
    </row>
    <row r="596" spans="1:4" ht="213.75" customHeight="1">
      <c r="A596" s="9" t="s">
        <v>23</v>
      </c>
      <c r="B596" s="10" t="s">
        <v>29</v>
      </c>
      <c r="C596" s="10" t="s">
        <v>790</v>
      </c>
      <c r="D596" s="10" t="s">
        <v>791</v>
      </c>
    </row>
    <row r="597" spans="1:4" ht="182.25" customHeight="1">
      <c r="A597" s="9" t="s">
        <v>119</v>
      </c>
      <c r="B597" s="10" t="s">
        <v>29</v>
      </c>
      <c r="C597" s="10" t="s">
        <v>792</v>
      </c>
      <c r="D597" s="10" t="s">
        <v>793</v>
      </c>
    </row>
    <row r="598" spans="1:4" ht="63.75" customHeight="1">
      <c r="A598" s="9" t="s">
        <v>163</v>
      </c>
      <c r="B598" s="10" t="s">
        <v>29</v>
      </c>
      <c r="C598" s="10" t="s">
        <v>781</v>
      </c>
      <c r="D598" s="10" t="s">
        <v>794</v>
      </c>
    </row>
    <row r="599" spans="1:4" ht="60">
      <c r="A599" s="9" t="s">
        <v>38</v>
      </c>
      <c r="B599" s="10" t="s">
        <v>29</v>
      </c>
      <c r="C599" s="10" t="s">
        <v>39</v>
      </c>
      <c r="D599" s="10" t="s">
        <v>39</v>
      </c>
    </row>
    <row r="600" spans="1:4" ht="345">
      <c r="A600" s="9" t="s">
        <v>166</v>
      </c>
      <c r="B600" s="10" t="s">
        <v>29</v>
      </c>
      <c r="C600" s="10" t="s">
        <v>795</v>
      </c>
      <c r="D600" s="10" t="s">
        <v>796</v>
      </c>
    </row>
    <row r="601" spans="1:4" ht="409.5">
      <c r="A601" s="9" t="s">
        <v>58</v>
      </c>
      <c r="B601" s="10" t="s">
        <v>29</v>
      </c>
      <c r="C601" s="10" t="s">
        <v>797</v>
      </c>
      <c r="D601" s="10" t="s">
        <v>231</v>
      </c>
    </row>
    <row r="602" spans="1:4" ht="409.5">
      <c r="A602" s="9"/>
      <c r="C602" s="10" t="s">
        <v>798</v>
      </c>
      <c r="D602" s="10" t="s">
        <v>574</v>
      </c>
    </row>
    <row r="603" spans="1:4" ht="172.5" customHeight="1">
      <c r="A603" s="9"/>
      <c r="C603" s="10" t="s">
        <v>799</v>
      </c>
    </row>
    <row r="604" spans="1:4" ht="232.5" customHeight="1">
      <c r="A604" s="9" t="s">
        <v>235</v>
      </c>
      <c r="B604" s="10" t="s">
        <v>29</v>
      </c>
      <c r="C604" s="10" t="s">
        <v>236</v>
      </c>
      <c r="D604" s="10" t="s">
        <v>237</v>
      </c>
    </row>
    <row r="605" spans="1:4" ht="113.25" customHeight="1">
      <c r="A605" s="9" t="s">
        <v>26</v>
      </c>
      <c r="B605" s="10" t="s">
        <v>29</v>
      </c>
      <c r="C605" s="10" t="s">
        <v>800</v>
      </c>
      <c r="D605" s="10" t="s">
        <v>801</v>
      </c>
    </row>
    <row r="606" spans="1:4" ht="109.5" customHeight="1">
      <c r="A606" s="9" t="s">
        <v>176</v>
      </c>
      <c r="B606" s="10" t="s">
        <v>29</v>
      </c>
      <c r="C606" s="10" t="s">
        <v>802</v>
      </c>
      <c r="D606" s="10" t="s">
        <v>803</v>
      </c>
    </row>
    <row r="607" spans="1:4" ht="409.5">
      <c r="A607" s="9" t="s">
        <v>127</v>
      </c>
      <c r="B607" s="10" t="s">
        <v>42</v>
      </c>
      <c r="C607" s="10" t="s">
        <v>804</v>
      </c>
      <c r="D607" s="10" t="s">
        <v>805</v>
      </c>
    </row>
    <row r="608" spans="1:4" ht="120">
      <c r="A608" s="9"/>
      <c r="C608" s="10" t="s">
        <v>806</v>
      </c>
    </row>
    <row r="609" spans="1:4" ht="409.5">
      <c r="A609" s="9" t="s">
        <v>133</v>
      </c>
      <c r="B609" s="10" t="s">
        <v>42</v>
      </c>
      <c r="C609" s="10" t="s">
        <v>807</v>
      </c>
      <c r="D609" s="10" t="s">
        <v>808</v>
      </c>
    </row>
    <row r="610" spans="1:4" ht="300">
      <c r="A610" s="9"/>
      <c r="C610" s="10" t="s">
        <v>809</v>
      </c>
      <c r="D610" s="10" t="s">
        <v>810</v>
      </c>
    </row>
    <row r="611" spans="1:4" ht="409.5">
      <c r="A611" s="9" t="s">
        <v>136</v>
      </c>
      <c r="B611" s="10" t="s">
        <v>42</v>
      </c>
      <c r="C611" s="10" t="s">
        <v>811</v>
      </c>
      <c r="D611" s="10" t="s">
        <v>812</v>
      </c>
    </row>
    <row r="612" spans="1:4" ht="120">
      <c r="A612" s="9"/>
      <c r="C612" s="10" t="s">
        <v>813</v>
      </c>
      <c r="D612" s="10" t="s">
        <v>814</v>
      </c>
    </row>
    <row r="613" spans="1:4" ht="330">
      <c r="A613" s="9" t="s">
        <v>16</v>
      </c>
      <c r="B613" s="10" t="s">
        <v>42</v>
      </c>
      <c r="C613" s="10" t="s">
        <v>815</v>
      </c>
      <c r="D613" s="10" t="s">
        <v>261</v>
      </c>
    </row>
    <row r="614" spans="1:4" ht="409.5">
      <c r="A614" s="9" t="s">
        <v>144</v>
      </c>
      <c r="B614" s="10" t="s">
        <v>42</v>
      </c>
      <c r="C614" s="10" t="s">
        <v>816</v>
      </c>
      <c r="D614" s="10" t="s">
        <v>265</v>
      </c>
    </row>
    <row r="615" spans="1:4" ht="86.25" customHeight="1">
      <c r="A615" s="9"/>
      <c r="D615" s="10" t="s">
        <v>266</v>
      </c>
    </row>
    <row r="616" spans="1:4" ht="408" customHeight="1">
      <c r="A616" s="9" t="s">
        <v>149</v>
      </c>
      <c r="B616" s="10" t="s">
        <v>42</v>
      </c>
      <c r="C616" s="10" t="s">
        <v>602</v>
      </c>
      <c r="D616" s="10" t="s">
        <v>268</v>
      </c>
    </row>
    <row r="617" spans="1:4" ht="360">
      <c r="A617" s="9"/>
      <c r="C617" s="10" t="s">
        <v>604</v>
      </c>
      <c r="D617" s="10" t="s">
        <v>270</v>
      </c>
    </row>
    <row r="618" spans="1:4" ht="409.5">
      <c r="A618" s="9" t="s">
        <v>817</v>
      </c>
      <c r="B618" s="10" t="s">
        <v>42</v>
      </c>
      <c r="C618" s="10" t="s">
        <v>818</v>
      </c>
      <c r="D618" s="10" t="s">
        <v>819</v>
      </c>
    </row>
    <row r="619" spans="1:4" ht="409.5">
      <c r="A619" s="9"/>
      <c r="D619" s="10" t="s">
        <v>820</v>
      </c>
    </row>
    <row r="620" spans="1:4" ht="126.75" customHeight="1">
      <c r="A620" s="9"/>
      <c r="D620" s="10" t="s">
        <v>821</v>
      </c>
    </row>
    <row r="621" spans="1:4" ht="409.5" customHeight="1">
      <c r="A621" s="9" t="s">
        <v>153</v>
      </c>
      <c r="B621" s="10" t="s">
        <v>42</v>
      </c>
      <c r="C621" s="10" t="s">
        <v>822</v>
      </c>
      <c r="D621" s="10" t="s">
        <v>823</v>
      </c>
    </row>
    <row r="622" spans="1:4" ht="103.5" customHeight="1">
      <c r="A622" s="9"/>
      <c r="C622" s="10" t="s">
        <v>608</v>
      </c>
      <c r="D622" s="10" t="s">
        <v>824</v>
      </c>
    </row>
    <row r="623" spans="1:4" ht="90.75" customHeight="1">
      <c r="A623" s="9" t="s">
        <v>20</v>
      </c>
      <c r="B623" s="10" t="s">
        <v>42</v>
      </c>
      <c r="C623" s="10" t="s">
        <v>45</v>
      </c>
      <c r="D623" s="10" t="s">
        <v>45</v>
      </c>
    </row>
    <row r="624" spans="1:4" ht="163.5" customHeight="1">
      <c r="A624" s="9" t="s">
        <v>23</v>
      </c>
      <c r="B624" s="10" t="s">
        <v>42</v>
      </c>
      <c r="C624" s="10" t="s">
        <v>825</v>
      </c>
      <c r="D624" s="10" t="s">
        <v>826</v>
      </c>
    </row>
    <row r="625" spans="1:4" ht="87.75" customHeight="1">
      <c r="A625" s="9" t="s">
        <v>38</v>
      </c>
      <c r="B625" s="10" t="s">
        <v>42</v>
      </c>
      <c r="C625" s="10" t="s">
        <v>48</v>
      </c>
      <c r="D625" s="10" t="s">
        <v>48</v>
      </c>
    </row>
    <row r="626" spans="1:4" ht="225">
      <c r="A626" s="9" t="s">
        <v>166</v>
      </c>
      <c r="B626" s="10" t="s">
        <v>42</v>
      </c>
      <c r="C626" s="10" t="s">
        <v>614</v>
      </c>
      <c r="D626" s="10" t="s">
        <v>284</v>
      </c>
    </row>
    <row r="627" spans="1:4" ht="409.5">
      <c r="A627" s="9" t="s">
        <v>58</v>
      </c>
      <c r="B627" s="10" t="s">
        <v>42</v>
      </c>
      <c r="C627" s="10" t="s">
        <v>827</v>
      </c>
      <c r="D627" s="10" t="s">
        <v>828</v>
      </c>
    </row>
    <row r="628" spans="1:4" ht="255">
      <c r="A628" s="9"/>
      <c r="D628" s="10" t="s">
        <v>829</v>
      </c>
    </row>
    <row r="629" spans="1:4" ht="30">
      <c r="A629" s="9" t="s">
        <v>176</v>
      </c>
      <c r="B629" s="10" t="s">
        <v>42</v>
      </c>
      <c r="C629" s="10" t="s">
        <v>830</v>
      </c>
      <c r="D629" s="10" t="s">
        <v>831</v>
      </c>
    </row>
    <row r="630" spans="1:4" ht="195">
      <c r="A630" s="9" t="s">
        <v>124</v>
      </c>
      <c r="B630" s="10" t="s">
        <v>51</v>
      </c>
      <c r="C630" s="10" t="s">
        <v>290</v>
      </c>
      <c r="D630" s="10" t="s">
        <v>291</v>
      </c>
    </row>
    <row r="631" spans="1:4" ht="197.25" customHeight="1">
      <c r="A631" s="9" t="s">
        <v>133</v>
      </c>
      <c r="B631" s="10" t="s">
        <v>51</v>
      </c>
      <c r="C631" s="10" t="s">
        <v>292</v>
      </c>
      <c r="D631" s="10" t="s">
        <v>832</v>
      </c>
    </row>
    <row r="632" spans="1:4" ht="223.5" customHeight="1">
      <c r="A632" s="9" t="s">
        <v>16</v>
      </c>
      <c r="B632" s="10" t="s">
        <v>51</v>
      </c>
      <c r="C632" s="10" t="s">
        <v>52</v>
      </c>
      <c r="D632" s="10" t="s">
        <v>53</v>
      </c>
    </row>
    <row r="633" spans="1:4" ht="300" customHeight="1">
      <c r="A633" s="9" t="s">
        <v>149</v>
      </c>
      <c r="B633" s="10" t="s">
        <v>51</v>
      </c>
      <c r="C633" s="10" t="s">
        <v>294</v>
      </c>
      <c r="D633" s="10" t="s">
        <v>295</v>
      </c>
    </row>
    <row r="634" spans="1:4" ht="150">
      <c r="A634" s="9" t="s">
        <v>153</v>
      </c>
      <c r="B634" s="10" t="s">
        <v>51</v>
      </c>
      <c r="C634" s="10" t="s">
        <v>292</v>
      </c>
      <c r="D634" s="10" t="s">
        <v>297</v>
      </c>
    </row>
    <row r="635" spans="1:4" ht="75">
      <c r="A635" s="9" t="s">
        <v>20</v>
      </c>
      <c r="B635" s="10" t="s">
        <v>51</v>
      </c>
      <c r="C635" s="10" t="s">
        <v>54</v>
      </c>
      <c r="D635" s="10" t="s">
        <v>55</v>
      </c>
    </row>
    <row r="636" spans="1:4" ht="158.25" customHeight="1">
      <c r="A636" s="9" t="s">
        <v>23</v>
      </c>
      <c r="B636" s="10" t="s">
        <v>51</v>
      </c>
      <c r="C636" s="10" t="s">
        <v>833</v>
      </c>
      <c r="D636" s="10" t="s">
        <v>834</v>
      </c>
    </row>
    <row r="637" spans="1:4" ht="238.5" customHeight="1">
      <c r="A637" s="9" t="s">
        <v>163</v>
      </c>
      <c r="B637" s="10" t="s">
        <v>51</v>
      </c>
      <c r="C637" s="10" t="s">
        <v>300</v>
      </c>
      <c r="D637" s="10" t="s">
        <v>835</v>
      </c>
    </row>
    <row r="638" spans="1:4" ht="151.5" customHeight="1">
      <c r="A638" s="9" t="s">
        <v>166</v>
      </c>
      <c r="B638" s="10" t="s">
        <v>51</v>
      </c>
      <c r="C638" s="10" t="s">
        <v>836</v>
      </c>
      <c r="D638" s="10" t="s">
        <v>303</v>
      </c>
    </row>
    <row r="639" spans="1:4" ht="405">
      <c r="A639" s="9" t="s">
        <v>58</v>
      </c>
      <c r="B639" s="10" t="s">
        <v>51</v>
      </c>
      <c r="C639" s="10" t="s">
        <v>59</v>
      </c>
      <c r="D639" s="10" t="s">
        <v>837</v>
      </c>
    </row>
    <row r="640" spans="1:4" ht="72" customHeight="1">
      <c r="A640" s="9" t="s">
        <v>26</v>
      </c>
      <c r="B640" s="10" t="s">
        <v>51</v>
      </c>
      <c r="C640" s="10" t="s">
        <v>305</v>
      </c>
      <c r="D640" s="10" t="s">
        <v>838</v>
      </c>
    </row>
    <row r="641" spans="1:4" ht="62.25" customHeight="1">
      <c r="A641" s="9" t="s">
        <v>176</v>
      </c>
      <c r="B641" s="10" t="s">
        <v>51</v>
      </c>
      <c r="C641" s="10" t="s">
        <v>839</v>
      </c>
      <c r="D641" s="10" t="s">
        <v>840</v>
      </c>
    </row>
    <row r="642" spans="1:4" ht="409.5">
      <c r="A642" s="9" t="s">
        <v>127</v>
      </c>
      <c r="B642" s="10" t="s">
        <v>62</v>
      </c>
      <c r="C642" s="10" t="s">
        <v>841</v>
      </c>
      <c r="D642" s="10" t="s">
        <v>842</v>
      </c>
    </row>
    <row r="643" spans="1:4" ht="139.5" customHeight="1">
      <c r="A643" s="9"/>
      <c r="D643" s="10" t="s">
        <v>843</v>
      </c>
    </row>
    <row r="644" spans="1:4" ht="277.5" customHeight="1">
      <c r="A644" s="9" t="s">
        <v>133</v>
      </c>
      <c r="B644" s="10" t="s">
        <v>62</v>
      </c>
      <c r="C644" s="10" t="s">
        <v>312</v>
      </c>
      <c r="D644" s="10" t="s">
        <v>313</v>
      </c>
    </row>
    <row r="645" spans="1:4" ht="300">
      <c r="A645" s="9" t="s">
        <v>16</v>
      </c>
      <c r="B645" s="10" t="s">
        <v>62</v>
      </c>
      <c r="C645" s="10" t="s">
        <v>63</v>
      </c>
      <c r="D645" s="10" t="s">
        <v>64</v>
      </c>
    </row>
    <row r="646" spans="1:4" ht="409.5">
      <c r="A646" s="9" t="s">
        <v>144</v>
      </c>
      <c r="B646" s="10" t="s">
        <v>62</v>
      </c>
      <c r="C646" s="10" t="s">
        <v>636</v>
      </c>
      <c r="D646" s="10" t="s">
        <v>319</v>
      </c>
    </row>
    <row r="647" spans="1:4" ht="45">
      <c r="A647" s="9"/>
      <c r="D647" s="10" t="s">
        <v>320</v>
      </c>
    </row>
    <row r="648" spans="1:4" ht="409.5">
      <c r="A648" s="9" t="s">
        <v>149</v>
      </c>
      <c r="B648" s="10" t="s">
        <v>62</v>
      </c>
      <c r="C648" s="10" t="s">
        <v>844</v>
      </c>
      <c r="D648" s="10" t="s">
        <v>322</v>
      </c>
    </row>
    <row r="649" spans="1:4" ht="150">
      <c r="A649" s="9"/>
      <c r="C649" s="10" t="s">
        <v>845</v>
      </c>
    </row>
    <row r="650" spans="1:4" ht="409.5">
      <c r="A650" s="9" t="s">
        <v>817</v>
      </c>
      <c r="B650" s="10" t="s">
        <v>62</v>
      </c>
      <c r="C650" s="10" t="s">
        <v>846</v>
      </c>
      <c r="D650" s="10" t="s">
        <v>847</v>
      </c>
    </row>
    <row r="651" spans="1:4" ht="315">
      <c r="A651" s="9"/>
      <c r="D651" s="10" t="s">
        <v>848</v>
      </c>
    </row>
    <row r="652" spans="1:4" ht="330">
      <c r="A652" s="9" t="s">
        <v>153</v>
      </c>
      <c r="B652" s="10" t="s">
        <v>62</v>
      </c>
      <c r="C652" s="10" t="s">
        <v>324</v>
      </c>
      <c r="D652" s="10" t="s">
        <v>313</v>
      </c>
    </row>
    <row r="653" spans="1:4" ht="90">
      <c r="A653" s="9" t="s">
        <v>20</v>
      </c>
      <c r="B653" s="10" t="s">
        <v>62</v>
      </c>
      <c r="C653" s="10" t="s">
        <v>849</v>
      </c>
      <c r="D653" s="10" t="s">
        <v>66</v>
      </c>
    </row>
    <row r="654" spans="1:4" ht="180">
      <c r="A654" s="9" t="s">
        <v>23</v>
      </c>
      <c r="B654" s="10" t="s">
        <v>62</v>
      </c>
      <c r="C654" s="10" t="s">
        <v>850</v>
      </c>
      <c r="D654" s="10" t="s">
        <v>851</v>
      </c>
    </row>
    <row r="655" spans="1:4" ht="200.25" customHeight="1">
      <c r="A655" s="9" t="s">
        <v>166</v>
      </c>
      <c r="B655" s="10" t="s">
        <v>62</v>
      </c>
      <c r="C655" s="10" t="s">
        <v>328</v>
      </c>
      <c r="D655" s="10" t="s">
        <v>852</v>
      </c>
    </row>
    <row r="656" spans="1:4" ht="119.25" customHeight="1">
      <c r="A656" s="9" t="s">
        <v>58</v>
      </c>
      <c r="B656" s="10" t="s">
        <v>62</v>
      </c>
      <c r="C656" s="10" t="s">
        <v>69</v>
      </c>
      <c r="D656" s="10" t="s">
        <v>70</v>
      </c>
    </row>
    <row r="657" spans="1:4" ht="111" customHeight="1">
      <c r="A657" s="9" t="s">
        <v>26</v>
      </c>
      <c r="B657" s="10" t="s">
        <v>62</v>
      </c>
      <c r="C657" s="10" t="s">
        <v>853</v>
      </c>
      <c r="D657" s="10" t="s">
        <v>854</v>
      </c>
    </row>
    <row r="658" spans="1:4" ht="63" customHeight="1">
      <c r="A658" s="9" t="s">
        <v>176</v>
      </c>
      <c r="B658" s="10" t="s">
        <v>62</v>
      </c>
      <c r="C658" s="10" t="s">
        <v>855</v>
      </c>
      <c r="D658" s="10" t="s">
        <v>856</v>
      </c>
    </row>
    <row r="659" spans="1:4" ht="130.5" customHeight="1">
      <c r="A659" s="9" t="s">
        <v>124</v>
      </c>
      <c r="B659" s="10" t="s">
        <v>73</v>
      </c>
      <c r="C659" s="10" t="s">
        <v>334</v>
      </c>
      <c r="D659" s="10" t="s">
        <v>857</v>
      </c>
    </row>
    <row r="660" spans="1:4" ht="354" customHeight="1">
      <c r="A660" s="9" t="s">
        <v>127</v>
      </c>
      <c r="B660" s="10" t="s">
        <v>73</v>
      </c>
      <c r="C660" s="10" t="s">
        <v>858</v>
      </c>
      <c r="D660" s="10" t="s">
        <v>338</v>
      </c>
    </row>
    <row r="661" spans="1:4" ht="120">
      <c r="A661" s="9" t="s">
        <v>130</v>
      </c>
      <c r="B661" s="10" t="s">
        <v>73</v>
      </c>
      <c r="C661" s="10" t="s">
        <v>339</v>
      </c>
      <c r="D661" s="10" t="s">
        <v>340</v>
      </c>
    </row>
    <row r="662" spans="1:4" ht="409.5">
      <c r="A662" s="9" t="s">
        <v>133</v>
      </c>
      <c r="B662" s="10" t="s">
        <v>73</v>
      </c>
      <c r="C662" s="10" t="s">
        <v>859</v>
      </c>
      <c r="D662" s="10" t="s">
        <v>860</v>
      </c>
    </row>
    <row r="663" spans="1:4" ht="375">
      <c r="A663" s="9"/>
      <c r="D663" s="10" t="s">
        <v>861</v>
      </c>
    </row>
    <row r="664" spans="1:4" ht="409.5">
      <c r="A664" s="9" t="s">
        <v>136</v>
      </c>
      <c r="B664" s="10" t="s">
        <v>73</v>
      </c>
      <c r="C664" s="10" t="s">
        <v>314</v>
      </c>
      <c r="D664" s="10" t="s">
        <v>315</v>
      </c>
    </row>
    <row r="665" spans="1:4" ht="105">
      <c r="A665" s="9"/>
      <c r="D665" s="10" t="s">
        <v>862</v>
      </c>
    </row>
    <row r="666" spans="1:4" ht="270">
      <c r="A666" s="9" t="s">
        <v>16</v>
      </c>
      <c r="B666" s="10" t="s">
        <v>73</v>
      </c>
      <c r="C666" s="10" t="s">
        <v>74</v>
      </c>
      <c r="D666" s="10" t="s">
        <v>75</v>
      </c>
    </row>
    <row r="667" spans="1:4" ht="409.5">
      <c r="A667" s="9" t="s">
        <v>144</v>
      </c>
      <c r="B667" s="10" t="s">
        <v>73</v>
      </c>
      <c r="C667" s="10" t="s">
        <v>348</v>
      </c>
      <c r="D667" s="10" t="s">
        <v>349</v>
      </c>
    </row>
    <row r="668" spans="1:4" ht="103.5" customHeight="1">
      <c r="A668" s="9"/>
      <c r="D668" s="10" t="s">
        <v>350</v>
      </c>
    </row>
    <row r="669" spans="1:4" ht="312" customHeight="1">
      <c r="A669" s="9" t="s">
        <v>149</v>
      </c>
      <c r="B669" s="10" t="s">
        <v>73</v>
      </c>
      <c r="C669" s="10" t="s">
        <v>351</v>
      </c>
      <c r="D669" s="10" t="s">
        <v>352</v>
      </c>
    </row>
    <row r="670" spans="1:4" ht="409.5">
      <c r="A670" s="9" t="s">
        <v>817</v>
      </c>
      <c r="B670" s="10" t="s">
        <v>73</v>
      </c>
      <c r="C670" s="10" t="s">
        <v>863</v>
      </c>
      <c r="D670" s="10" t="s">
        <v>864</v>
      </c>
    </row>
    <row r="671" spans="1:4" ht="285">
      <c r="A671" s="9"/>
      <c r="D671" s="10" t="s">
        <v>865</v>
      </c>
    </row>
    <row r="672" spans="1:4" ht="409.5">
      <c r="A672" s="9" t="s">
        <v>153</v>
      </c>
      <c r="B672" s="10" t="s">
        <v>73</v>
      </c>
      <c r="C672" s="10" t="s">
        <v>353</v>
      </c>
      <c r="D672" s="10" t="s">
        <v>354</v>
      </c>
    </row>
    <row r="673" spans="1:4" ht="105">
      <c r="A673" s="9"/>
      <c r="D673" s="10" t="s">
        <v>355</v>
      </c>
    </row>
    <row r="674" spans="1:4" ht="408.75" customHeight="1">
      <c r="A674" s="9" t="s">
        <v>866</v>
      </c>
      <c r="B674" s="10" t="s">
        <v>73</v>
      </c>
      <c r="C674" s="10" t="s">
        <v>867</v>
      </c>
      <c r="D674" s="10" t="s">
        <v>868</v>
      </c>
    </row>
    <row r="675" spans="1:4" ht="360">
      <c r="A675" s="9" t="s">
        <v>20</v>
      </c>
      <c r="B675" s="10" t="s">
        <v>73</v>
      </c>
      <c r="C675" s="10" t="s">
        <v>76</v>
      </c>
      <c r="D675" s="10" t="s">
        <v>869</v>
      </c>
    </row>
    <row r="676" spans="1:4" ht="177" customHeight="1">
      <c r="A676" s="9" t="s">
        <v>23</v>
      </c>
      <c r="B676" s="10" t="s">
        <v>73</v>
      </c>
      <c r="C676" s="10" t="s">
        <v>870</v>
      </c>
      <c r="D676" s="10" t="s">
        <v>871</v>
      </c>
    </row>
    <row r="677" spans="1:4" ht="171" customHeight="1">
      <c r="A677" s="9" t="s">
        <v>163</v>
      </c>
      <c r="B677" s="10" t="s">
        <v>73</v>
      </c>
      <c r="C677" s="10" t="s">
        <v>872</v>
      </c>
      <c r="D677" s="10" t="s">
        <v>873</v>
      </c>
    </row>
    <row r="678" spans="1:4" ht="225">
      <c r="A678" s="9" t="s">
        <v>38</v>
      </c>
      <c r="B678" s="10" t="s">
        <v>73</v>
      </c>
      <c r="C678" s="10" t="s">
        <v>874</v>
      </c>
      <c r="D678" s="10" t="s">
        <v>874</v>
      </c>
    </row>
    <row r="679" spans="1:4" ht="150">
      <c r="A679" s="9" t="s">
        <v>166</v>
      </c>
      <c r="B679" s="10" t="s">
        <v>73</v>
      </c>
      <c r="C679" s="10" t="s">
        <v>668</v>
      </c>
      <c r="D679" s="10" t="s">
        <v>875</v>
      </c>
    </row>
    <row r="680" spans="1:4" ht="409.5">
      <c r="A680" s="9" t="s">
        <v>58</v>
      </c>
      <c r="B680" s="10" t="s">
        <v>73</v>
      </c>
      <c r="C680" s="10" t="s">
        <v>366</v>
      </c>
      <c r="D680" s="10" t="s">
        <v>876</v>
      </c>
    </row>
    <row r="681" spans="1:4" ht="409.5">
      <c r="A681" s="9"/>
      <c r="C681" s="10" t="s">
        <v>368</v>
      </c>
      <c r="D681" s="10" t="s">
        <v>877</v>
      </c>
    </row>
    <row r="682" spans="1:4" ht="45">
      <c r="A682" s="9"/>
      <c r="C682" s="10" t="s">
        <v>370</v>
      </c>
    </row>
    <row r="683" spans="1:4" ht="409.5">
      <c r="A683" s="9" t="s">
        <v>235</v>
      </c>
      <c r="B683" s="10" t="s">
        <v>73</v>
      </c>
      <c r="C683" s="10" t="s">
        <v>371</v>
      </c>
      <c r="D683" s="10" t="s">
        <v>237</v>
      </c>
    </row>
    <row r="684" spans="1:4" ht="409.5">
      <c r="A684" s="9"/>
      <c r="C684" s="10" t="s">
        <v>372</v>
      </c>
    </row>
    <row r="685" spans="1:4" ht="105">
      <c r="A685" s="9"/>
      <c r="C685" s="10" t="s">
        <v>373</v>
      </c>
    </row>
    <row r="686" spans="1:4" ht="120">
      <c r="A686" s="9" t="s">
        <v>176</v>
      </c>
      <c r="B686" s="10" t="s">
        <v>73</v>
      </c>
      <c r="C686" s="10" t="s">
        <v>878</v>
      </c>
      <c r="D686" s="10" t="s">
        <v>879</v>
      </c>
    </row>
    <row r="687" spans="1:4" ht="210">
      <c r="A687" s="9" t="s">
        <v>124</v>
      </c>
      <c r="B687" s="10" t="s">
        <v>83</v>
      </c>
      <c r="C687" s="10" t="s">
        <v>880</v>
      </c>
      <c r="D687" s="10" t="s">
        <v>881</v>
      </c>
    </row>
    <row r="688" spans="1:4" ht="390">
      <c r="A688" s="9" t="s">
        <v>127</v>
      </c>
      <c r="B688" s="10" t="s">
        <v>83</v>
      </c>
      <c r="C688" s="10" t="s">
        <v>882</v>
      </c>
      <c r="D688" s="10" t="s">
        <v>680</v>
      </c>
    </row>
    <row r="689" spans="1:4" ht="150">
      <c r="A689" s="9" t="s">
        <v>130</v>
      </c>
      <c r="B689" s="10" t="s">
        <v>83</v>
      </c>
      <c r="C689" s="10" t="s">
        <v>883</v>
      </c>
      <c r="D689" s="10" t="s">
        <v>884</v>
      </c>
    </row>
    <row r="690" spans="1:4" ht="409.5">
      <c r="A690" s="9" t="s">
        <v>133</v>
      </c>
      <c r="B690" s="10" t="s">
        <v>83</v>
      </c>
      <c r="C690" s="10" t="s">
        <v>681</v>
      </c>
      <c r="D690" s="10" t="s">
        <v>383</v>
      </c>
    </row>
    <row r="691" spans="1:4" ht="409.5">
      <c r="A691" s="9" t="s">
        <v>136</v>
      </c>
      <c r="B691" s="10" t="s">
        <v>83</v>
      </c>
      <c r="C691" s="10" t="s">
        <v>885</v>
      </c>
      <c r="D691" s="10" t="s">
        <v>685</v>
      </c>
    </row>
    <row r="692" spans="1:4" ht="90">
      <c r="A692" s="9"/>
      <c r="C692" s="10" t="s">
        <v>886</v>
      </c>
    </row>
    <row r="693" spans="1:4" ht="330">
      <c r="A693" s="9" t="s">
        <v>16</v>
      </c>
      <c r="B693" s="10" t="s">
        <v>83</v>
      </c>
      <c r="C693" s="10" t="s">
        <v>84</v>
      </c>
      <c r="D693" s="10" t="s">
        <v>85</v>
      </c>
    </row>
    <row r="694" spans="1:4" ht="409.5" customHeight="1">
      <c r="A694" s="9" t="s">
        <v>144</v>
      </c>
      <c r="B694" s="10" t="s">
        <v>83</v>
      </c>
      <c r="C694" s="10" t="s">
        <v>887</v>
      </c>
      <c r="D694" s="10" t="s">
        <v>888</v>
      </c>
    </row>
    <row r="695" spans="1:4" ht="20.25" customHeight="1">
      <c r="A695" s="9"/>
      <c r="C695" s="23" t="s">
        <v>889</v>
      </c>
    </row>
    <row r="696" spans="1:4" ht="409.5">
      <c r="A696" s="9" t="s">
        <v>149</v>
      </c>
      <c r="B696" s="10" t="s">
        <v>83</v>
      </c>
      <c r="C696" s="10" t="s">
        <v>392</v>
      </c>
      <c r="D696" s="10" t="s">
        <v>690</v>
      </c>
    </row>
    <row r="697" spans="1:4" ht="135">
      <c r="A697" s="9"/>
      <c r="C697" s="10" t="s">
        <v>394</v>
      </c>
    </row>
    <row r="698" spans="1:4" ht="409.5">
      <c r="A698" s="9" t="s">
        <v>817</v>
      </c>
      <c r="B698" s="10" t="s">
        <v>83</v>
      </c>
      <c r="C698" s="10" t="s">
        <v>890</v>
      </c>
      <c r="D698" s="10" t="s">
        <v>891</v>
      </c>
    </row>
    <row r="699" spans="1:4" ht="409.5">
      <c r="A699" s="9"/>
      <c r="D699" s="10" t="s">
        <v>892</v>
      </c>
    </row>
    <row r="700" spans="1:4" ht="255">
      <c r="A700" s="9"/>
      <c r="D700" s="10" t="s">
        <v>893</v>
      </c>
    </row>
    <row r="701" spans="1:4" ht="409.5">
      <c r="A701" s="9" t="s">
        <v>153</v>
      </c>
      <c r="B701" s="10" t="s">
        <v>83</v>
      </c>
      <c r="C701" s="10" t="s">
        <v>395</v>
      </c>
      <c r="D701" s="10" t="s">
        <v>691</v>
      </c>
    </row>
    <row r="702" spans="1:4" ht="67.5" customHeight="1">
      <c r="A702" s="9"/>
      <c r="D702" s="10" t="s">
        <v>397</v>
      </c>
    </row>
    <row r="703" spans="1:4" ht="113.25" customHeight="1">
      <c r="A703" s="9" t="s">
        <v>866</v>
      </c>
      <c r="B703" s="10" t="s">
        <v>83</v>
      </c>
      <c r="C703" s="10" t="s">
        <v>894</v>
      </c>
      <c r="D703" s="10" t="s">
        <v>895</v>
      </c>
    </row>
    <row r="704" spans="1:4" ht="148.5" customHeight="1">
      <c r="A704" s="9" t="s">
        <v>20</v>
      </c>
      <c r="B704" s="10" t="s">
        <v>83</v>
      </c>
      <c r="C704" s="10" t="s">
        <v>896</v>
      </c>
      <c r="D704" s="10" t="s">
        <v>87</v>
      </c>
    </row>
    <row r="705" spans="1:4" ht="173.25" customHeight="1">
      <c r="A705" s="9" t="s">
        <v>23</v>
      </c>
      <c r="B705" s="10" t="s">
        <v>83</v>
      </c>
      <c r="C705" s="10" t="s">
        <v>897</v>
      </c>
      <c r="D705" s="10" t="s">
        <v>898</v>
      </c>
    </row>
    <row r="706" spans="1:4" ht="216.75" customHeight="1">
      <c r="A706" s="9" t="s">
        <v>163</v>
      </c>
      <c r="B706" s="10" t="s">
        <v>83</v>
      </c>
      <c r="C706" s="10" t="s">
        <v>899</v>
      </c>
      <c r="D706" s="10" t="s">
        <v>900</v>
      </c>
    </row>
    <row r="707" spans="1:4" ht="90">
      <c r="A707" s="9" t="s">
        <v>38</v>
      </c>
      <c r="B707" s="10" t="s">
        <v>83</v>
      </c>
      <c r="C707" s="10" t="s">
        <v>901</v>
      </c>
      <c r="D707" s="10" t="s">
        <v>901</v>
      </c>
    </row>
    <row r="708" spans="1:4" ht="210">
      <c r="A708" s="9" t="s">
        <v>166</v>
      </c>
      <c r="B708" s="10" t="s">
        <v>83</v>
      </c>
      <c r="C708" s="10" t="s">
        <v>902</v>
      </c>
      <c r="D708" s="10" t="s">
        <v>903</v>
      </c>
    </row>
    <row r="709" spans="1:4" ht="409.5" customHeight="1">
      <c r="A709" s="9" t="s">
        <v>58</v>
      </c>
      <c r="B709" s="10" t="s">
        <v>83</v>
      </c>
      <c r="C709" s="10" t="s">
        <v>696</v>
      </c>
      <c r="D709" s="10" t="s">
        <v>904</v>
      </c>
    </row>
    <row r="710" spans="1:4" ht="225">
      <c r="A710" s="9"/>
      <c r="D710" s="10" t="s">
        <v>905</v>
      </c>
    </row>
    <row r="711" spans="1:4" ht="90">
      <c r="A711" s="9" t="s">
        <v>176</v>
      </c>
      <c r="B711" s="10" t="s">
        <v>83</v>
      </c>
      <c r="C711" s="10" t="s">
        <v>906</v>
      </c>
      <c r="D711" s="10" t="s">
        <v>907</v>
      </c>
    </row>
    <row r="712" spans="1:4" ht="104.25" customHeight="1">
      <c r="A712" s="9" t="s">
        <v>124</v>
      </c>
      <c r="B712" s="10" t="s">
        <v>413</v>
      </c>
      <c r="C712" s="10" t="s">
        <v>908</v>
      </c>
    </row>
    <row r="713" spans="1:4" ht="357" customHeight="1">
      <c r="A713" s="9" t="s">
        <v>127</v>
      </c>
      <c r="B713" s="10" t="s">
        <v>413</v>
      </c>
      <c r="C713" s="10" t="s">
        <v>702</v>
      </c>
      <c r="D713" s="10" t="s">
        <v>703</v>
      </c>
    </row>
    <row r="714" spans="1:4" ht="259.5" customHeight="1">
      <c r="A714" s="9" t="s">
        <v>133</v>
      </c>
      <c r="B714" s="10" t="s">
        <v>413</v>
      </c>
      <c r="C714" s="10" t="s">
        <v>909</v>
      </c>
      <c r="D714" s="10" t="s">
        <v>910</v>
      </c>
    </row>
    <row r="715" spans="1:4" ht="336.75" customHeight="1">
      <c r="A715" s="9" t="s">
        <v>136</v>
      </c>
      <c r="B715" s="10" t="s">
        <v>413</v>
      </c>
      <c r="C715" s="10" t="s">
        <v>911</v>
      </c>
      <c r="D715" s="10" t="s">
        <v>705</v>
      </c>
    </row>
    <row r="716" spans="1:4" ht="270">
      <c r="A716" s="9" t="s">
        <v>16</v>
      </c>
      <c r="B716" s="10" t="s">
        <v>413</v>
      </c>
      <c r="C716" s="10" t="s">
        <v>706</v>
      </c>
      <c r="D716" s="10" t="s">
        <v>423</v>
      </c>
    </row>
    <row r="717" spans="1:4" ht="360">
      <c r="A717" s="9" t="s">
        <v>144</v>
      </c>
      <c r="B717" s="10" t="s">
        <v>413</v>
      </c>
      <c r="C717" s="10" t="s">
        <v>425</v>
      </c>
      <c r="D717" s="10" t="s">
        <v>426</v>
      </c>
    </row>
    <row r="718" spans="1:4" ht="409.5">
      <c r="A718" s="9" t="s">
        <v>149</v>
      </c>
      <c r="B718" s="10" t="s">
        <v>413</v>
      </c>
      <c r="C718" s="10" t="s">
        <v>427</v>
      </c>
      <c r="D718" s="10" t="s">
        <v>912</v>
      </c>
    </row>
    <row r="719" spans="1:4" ht="120">
      <c r="A719" s="9"/>
      <c r="C719" s="10" t="s">
        <v>429</v>
      </c>
    </row>
    <row r="720" spans="1:4" ht="409.5">
      <c r="A720" s="9" t="s">
        <v>817</v>
      </c>
      <c r="B720" s="10" t="s">
        <v>413</v>
      </c>
      <c r="C720" s="10" t="s">
        <v>913</v>
      </c>
      <c r="D720" s="10" t="s">
        <v>914</v>
      </c>
    </row>
    <row r="721" spans="1:4" ht="409.5">
      <c r="A721" s="9"/>
      <c r="D721" s="10" t="s">
        <v>915</v>
      </c>
    </row>
    <row r="722" spans="1:4" ht="285">
      <c r="A722" s="9"/>
      <c r="D722" s="10" t="s">
        <v>916</v>
      </c>
    </row>
    <row r="723" spans="1:4" ht="210.75" customHeight="1">
      <c r="A723" s="9" t="s">
        <v>153</v>
      </c>
      <c r="B723" s="10" t="s">
        <v>413</v>
      </c>
      <c r="C723" s="10" t="s">
        <v>430</v>
      </c>
      <c r="D723" s="10" t="s">
        <v>419</v>
      </c>
    </row>
    <row r="724" spans="1:4" ht="294.75" customHeight="1">
      <c r="A724" s="9" t="s">
        <v>866</v>
      </c>
      <c r="B724" s="10" t="s">
        <v>413</v>
      </c>
      <c r="C724" s="10" t="s">
        <v>917</v>
      </c>
      <c r="D724" s="10" t="s">
        <v>918</v>
      </c>
    </row>
    <row r="725" spans="1:4" ht="199.5" customHeight="1">
      <c r="A725" s="9" t="s">
        <v>20</v>
      </c>
      <c r="B725" s="10" t="s">
        <v>413</v>
      </c>
      <c r="C725" s="10" t="s">
        <v>432</v>
      </c>
      <c r="D725" s="10" t="s">
        <v>433</v>
      </c>
    </row>
    <row r="726" spans="1:4" ht="180.75" customHeight="1">
      <c r="A726" s="9" t="s">
        <v>23</v>
      </c>
      <c r="B726" s="10" t="s">
        <v>413</v>
      </c>
      <c r="C726" s="10" t="s">
        <v>434</v>
      </c>
      <c r="D726" s="10" t="s">
        <v>435</v>
      </c>
    </row>
    <row r="727" spans="1:4" ht="127.5" customHeight="1">
      <c r="A727" s="9" t="s">
        <v>163</v>
      </c>
      <c r="B727" s="10" t="s">
        <v>413</v>
      </c>
      <c r="C727" s="10" t="s">
        <v>908</v>
      </c>
    </row>
    <row r="728" spans="1:4" ht="409.5" customHeight="1">
      <c r="A728" s="9" t="s">
        <v>38</v>
      </c>
      <c r="B728" s="10" t="s">
        <v>413</v>
      </c>
      <c r="C728" s="10" t="s">
        <v>707</v>
      </c>
      <c r="D728" s="10" t="s">
        <v>707</v>
      </c>
    </row>
    <row r="729" spans="1:4" ht="165">
      <c r="A729" s="9" t="s">
        <v>166</v>
      </c>
      <c r="B729" s="10" t="s">
        <v>413</v>
      </c>
      <c r="C729" s="10" t="s">
        <v>439</v>
      </c>
      <c r="D729" s="10" t="s">
        <v>440</v>
      </c>
    </row>
    <row r="730" spans="1:4" ht="409.5">
      <c r="A730" s="9" t="s">
        <v>58</v>
      </c>
      <c r="B730" s="10" t="s">
        <v>413</v>
      </c>
      <c r="C730" s="10" t="s">
        <v>708</v>
      </c>
      <c r="D730" s="10" t="s">
        <v>919</v>
      </c>
    </row>
    <row r="731" spans="1:4" ht="180">
      <c r="A731" s="9"/>
      <c r="C731" s="10" t="s">
        <v>710</v>
      </c>
    </row>
    <row r="732" spans="1:4" ht="78" customHeight="1">
      <c r="A732" s="9" t="s">
        <v>235</v>
      </c>
      <c r="B732" s="10" t="s">
        <v>413</v>
      </c>
      <c r="C732" s="10" t="s">
        <v>444</v>
      </c>
      <c r="D732" s="10" t="s">
        <v>237</v>
      </c>
    </row>
    <row r="733" spans="1:4" ht="45">
      <c r="A733" s="9" t="s">
        <v>176</v>
      </c>
      <c r="B733" s="10" t="s">
        <v>413</v>
      </c>
      <c r="C733" s="10" t="s">
        <v>920</v>
      </c>
      <c r="D733" s="10" t="s">
        <v>921</v>
      </c>
    </row>
    <row r="734" spans="1:4" ht="120">
      <c r="A734" s="9" t="s">
        <v>124</v>
      </c>
      <c r="B734" s="10" t="s">
        <v>92</v>
      </c>
      <c r="C734" s="10" t="s">
        <v>922</v>
      </c>
      <c r="D734" s="10" t="s">
        <v>923</v>
      </c>
    </row>
    <row r="735" spans="1:4" ht="72.75" customHeight="1">
      <c r="A735" s="9" t="s">
        <v>130</v>
      </c>
      <c r="B735" s="10" t="s">
        <v>92</v>
      </c>
      <c r="C735" s="10" t="s">
        <v>922</v>
      </c>
      <c r="D735" s="10" t="s">
        <v>924</v>
      </c>
    </row>
    <row r="736" spans="1:4" ht="120">
      <c r="A736" s="9" t="s">
        <v>133</v>
      </c>
      <c r="B736" s="10" t="s">
        <v>92</v>
      </c>
      <c r="C736" s="10" t="s">
        <v>925</v>
      </c>
      <c r="D736" s="10" t="s">
        <v>926</v>
      </c>
    </row>
    <row r="737" spans="1:4" ht="285">
      <c r="A737" s="9" t="s">
        <v>16</v>
      </c>
      <c r="B737" s="10" t="s">
        <v>92</v>
      </c>
      <c r="C737" s="10" t="s">
        <v>93</v>
      </c>
      <c r="D737" s="10" t="s">
        <v>94</v>
      </c>
    </row>
    <row r="738" spans="1:4" ht="345">
      <c r="A738" s="9" t="s">
        <v>149</v>
      </c>
      <c r="B738" s="10" t="s">
        <v>92</v>
      </c>
      <c r="C738" s="10" t="s">
        <v>451</v>
      </c>
      <c r="D738" s="10" t="s">
        <v>452</v>
      </c>
    </row>
    <row r="739" spans="1:4" ht="409.5">
      <c r="A739" s="9" t="s">
        <v>817</v>
      </c>
      <c r="B739" s="10" t="s">
        <v>92</v>
      </c>
      <c r="C739" s="10" t="s">
        <v>927</v>
      </c>
      <c r="D739" s="10" t="s">
        <v>928</v>
      </c>
    </row>
    <row r="740" spans="1:4" ht="409.5">
      <c r="A740" s="9"/>
      <c r="D740" s="10" t="s">
        <v>929</v>
      </c>
    </row>
    <row r="741" spans="1:4" ht="16.5" customHeight="1">
      <c r="A741" s="9"/>
      <c r="D741" s="23" t="s">
        <v>930</v>
      </c>
    </row>
    <row r="742" spans="1:4" ht="90">
      <c r="A742" s="9" t="s">
        <v>153</v>
      </c>
      <c r="B742" s="10" t="s">
        <v>92</v>
      </c>
      <c r="C742" s="10" t="s">
        <v>453</v>
      </c>
      <c r="D742" s="10" t="s">
        <v>454</v>
      </c>
    </row>
    <row r="743" spans="1:4" ht="83.25" customHeight="1">
      <c r="A743" s="9" t="s">
        <v>20</v>
      </c>
      <c r="B743" s="10" t="s">
        <v>92</v>
      </c>
      <c r="C743" s="10" t="s">
        <v>95</v>
      </c>
      <c r="D743" s="10" t="s">
        <v>455</v>
      </c>
    </row>
    <row r="744" spans="1:4" ht="143.25" customHeight="1">
      <c r="A744" s="9" t="s">
        <v>23</v>
      </c>
      <c r="B744" s="10" t="s">
        <v>92</v>
      </c>
      <c r="C744" s="10" t="s">
        <v>931</v>
      </c>
      <c r="D744" s="10" t="s">
        <v>932</v>
      </c>
    </row>
    <row r="745" spans="1:4" ht="76.5" customHeight="1">
      <c r="A745" s="9" t="s">
        <v>38</v>
      </c>
      <c r="B745" s="10" t="s">
        <v>92</v>
      </c>
      <c r="C745" s="10" t="s">
        <v>719</v>
      </c>
      <c r="D745" s="10" t="s">
        <v>719</v>
      </c>
    </row>
    <row r="746" spans="1:4" ht="120">
      <c r="A746" s="9" t="s">
        <v>166</v>
      </c>
      <c r="B746" s="10" t="s">
        <v>92</v>
      </c>
      <c r="C746" s="10" t="s">
        <v>933</v>
      </c>
      <c r="D746" s="10" t="s">
        <v>461</v>
      </c>
    </row>
    <row r="747" spans="1:4" ht="251.25" customHeight="1">
      <c r="A747" s="9" t="s">
        <v>58</v>
      </c>
      <c r="B747" s="10" t="s">
        <v>92</v>
      </c>
      <c r="C747" s="10" t="s">
        <v>462</v>
      </c>
      <c r="D747" s="10" t="s">
        <v>721</v>
      </c>
    </row>
    <row r="748" spans="1:4" ht="94.5" customHeight="1">
      <c r="A748" s="9" t="s">
        <v>124</v>
      </c>
      <c r="B748" s="10" t="s">
        <v>464</v>
      </c>
      <c r="C748" s="10" t="s">
        <v>934</v>
      </c>
      <c r="D748" s="10" t="s">
        <v>935</v>
      </c>
    </row>
    <row r="749" spans="1:4" ht="94.5" customHeight="1">
      <c r="A749" s="9" t="s">
        <v>130</v>
      </c>
      <c r="B749" s="10" t="s">
        <v>464</v>
      </c>
      <c r="C749" s="10" t="s">
        <v>934</v>
      </c>
      <c r="D749" s="10" t="s">
        <v>935</v>
      </c>
    </row>
    <row r="750" spans="1:4" ht="408.75" customHeight="1">
      <c r="A750" s="9" t="s">
        <v>149</v>
      </c>
      <c r="B750" s="10" t="s">
        <v>464</v>
      </c>
      <c r="C750" s="10" t="s">
        <v>465</v>
      </c>
      <c r="D750" s="10" t="s">
        <v>724</v>
      </c>
    </row>
    <row r="751" spans="1:4" ht="294" customHeight="1">
      <c r="A751" s="9"/>
      <c r="D751" s="10" t="s">
        <v>936</v>
      </c>
    </row>
    <row r="752" spans="1:4" ht="300">
      <c r="A752" s="9" t="s">
        <v>866</v>
      </c>
      <c r="B752" s="10" t="s">
        <v>464</v>
      </c>
      <c r="C752" s="10" t="s">
        <v>937</v>
      </c>
      <c r="D752" s="10" t="s">
        <v>938</v>
      </c>
    </row>
    <row r="753" spans="1:4" ht="103.5" customHeight="1">
      <c r="A753" s="9" t="s">
        <v>20</v>
      </c>
      <c r="B753" s="10" t="s">
        <v>464</v>
      </c>
      <c r="C753" s="10" t="s">
        <v>939</v>
      </c>
      <c r="D753" s="10" t="s">
        <v>101</v>
      </c>
    </row>
    <row r="754" spans="1:4" ht="164.25" customHeight="1">
      <c r="A754" s="9" t="s">
        <v>23</v>
      </c>
      <c r="B754" s="10" t="s">
        <v>464</v>
      </c>
      <c r="C754" s="10" t="s">
        <v>940</v>
      </c>
      <c r="D754" s="10" t="s">
        <v>941</v>
      </c>
    </row>
    <row r="755" spans="1:4" ht="210">
      <c r="A755" s="9" t="s">
        <v>166</v>
      </c>
      <c r="B755" s="10" t="s">
        <v>464</v>
      </c>
      <c r="C755" s="10" t="s">
        <v>471</v>
      </c>
      <c r="D755" s="10" t="s">
        <v>942</v>
      </c>
    </row>
    <row r="756" spans="1:4" ht="409.5">
      <c r="A756" s="9" t="s">
        <v>58</v>
      </c>
      <c r="B756" s="10" t="s">
        <v>464</v>
      </c>
      <c r="C756" s="10" t="s">
        <v>473</v>
      </c>
      <c r="D756" s="10" t="s">
        <v>731</v>
      </c>
    </row>
    <row r="757" spans="1:4" ht="72.75" customHeight="1">
      <c r="A757" s="9" t="s">
        <v>235</v>
      </c>
      <c r="B757" s="10" t="s">
        <v>464</v>
      </c>
      <c r="C757" s="10" t="s">
        <v>475</v>
      </c>
      <c r="D757" s="10" t="s">
        <v>237</v>
      </c>
    </row>
    <row r="758" spans="1:4" ht="335.25" customHeight="1">
      <c r="A758" s="9" t="s">
        <v>124</v>
      </c>
      <c r="B758" s="10" t="s">
        <v>105</v>
      </c>
      <c r="C758" s="10" t="s">
        <v>943</v>
      </c>
      <c r="D758" s="10" t="s">
        <v>944</v>
      </c>
    </row>
    <row r="759" spans="1:4" ht="131.25" customHeight="1">
      <c r="A759" s="9" t="s">
        <v>130</v>
      </c>
      <c r="B759" s="10" t="s">
        <v>105</v>
      </c>
      <c r="C759" s="10" t="s">
        <v>476</v>
      </c>
      <c r="D759" s="10" t="s">
        <v>477</v>
      </c>
    </row>
    <row r="760" spans="1:4" ht="60" customHeight="1">
      <c r="A760" s="9" t="s">
        <v>133</v>
      </c>
      <c r="B760" s="10" t="s">
        <v>105</v>
      </c>
      <c r="C760" s="10" t="s">
        <v>736</v>
      </c>
    </row>
    <row r="761" spans="1:4" ht="220.5" customHeight="1">
      <c r="A761" s="9" t="s">
        <v>16</v>
      </c>
      <c r="B761" s="10" t="s">
        <v>105</v>
      </c>
      <c r="C761" s="10" t="s">
        <v>478</v>
      </c>
      <c r="D761" s="10" t="s">
        <v>945</v>
      </c>
    </row>
    <row r="762" spans="1:4" ht="297.75" customHeight="1">
      <c r="A762" s="9" t="s">
        <v>149</v>
      </c>
      <c r="B762" s="10" t="s">
        <v>105</v>
      </c>
      <c r="C762" s="10" t="s">
        <v>946</v>
      </c>
      <c r="D762" s="10" t="s">
        <v>947</v>
      </c>
    </row>
    <row r="763" spans="1:4" ht="141.75" customHeight="1">
      <c r="A763" s="9" t="s">
        <v>153</v>
      </c>
      <c r="B763" s="10" t="s">
        <v>105</v>
      </c>
      <c r="C763" s="10" t="s">
        <v>482</v>
      </c>
      <c r="D763" s="10" t="s">
        <v>482</v>
      </c>
    </row>
    <row r="764" spans="1:4" ht="183" customHeight="1">
      <c r="A764" s="9" t="s">
        <v>866</v>
      </c>
      <c r="B764" s="10" t="s">
        <v>105</v>
      </c>
      <c r="C764" s="10" t="s">
        <v>948</v>
      </c>
      <c r="D764" s="10" t="s">
        <v>949</v>
      </c>
    </row>
    <row r="765" spans="1:4" ht="64.5" customHeight="1">
      <c r="A765" s="9" t="s">
        <v>20</v>
      </c>
      <c r="B765" s="10" t="s">
        <v>105</v>
      </c>
      <c r="C765" s="10" t="s">
        <v>108</v>
      </c>
      <c r="D765" s="10" t="s">
        <v>950</v>
      </c>
    </row>
    <row r="766" spans="1:4" ht="187.5" customHeight="1">
      <c r="A766" s="9" t="s">
        <v>23</v>
      </c>
      <c r="B766" s="10" t="s">
        <v>105</v>
      </c>
      <c r="C766" s="10" t="s">
        <v>951</v>
      </c>
      <c r="D766" s="10" t="s">
        <v>952</v>
      </c>
    </row>
    <row r="767" spans="1:4" ht="329.25" customHeight="1">
      <c r="A767" s="9" t="s">
        <v>163</v>
      </c>
      <c r="B767" s="10" t="s">
        <v>105</v>
      </c>
      <c r="C767" s="10" t="s">
        <v>943</v>
      </c>
      <c r="D767" s="10" t="s">
        <v>944</v>
      </c>
    </row>
    <row r="768" spans="1:4" ht="114.75" customHeight="1">
      <c r="A768" s="9" t="s">
        <v>38</v>
      </c>
      <c r="B768" s="10" t="s">
        <v>105</v>
      </c>
      <c r="C768" s="10" t="s">
        <v>487</v>
      </c>
      <c r="D768" s="10" t="s">
        <v>487</v>
      </c>
    </row>
    <row r="769" spans="1:4" ht="144" customHeight="1">
      <c r="A769" s="9" t="s">
        <v>166</v>
      </c>
      <c r="B769" s="10" t="s">
        <v>105</v>
      </c>
      <c r="C769" s="10" t="s">
        <v>744</v>
      </c>
      <c r="D769" s="10" t="s">
        <v>953</v>
      </c>
    </row>
    <row r="770" spans="1:4" ht="407.25" customHeight="1">
      <c r="A770" s="9" t="s">
        <v>58</v>
      </c>
      <c r="B770" s="10" t="s">
        <v>105</v>
      </c>
      <c r="C770" s="10" t="s">
        <v>745</v>
      </c>
      <c r="D770" s="10" t="s">
        <v>954</v>
      </c>
    </row>
    <row r="771" spans="1:4" ht="60">
      <c r="A771" s="9" t="s">
        <v>26</v>
      </c>
      <c r="B771" s="10" t="s">
        <v>105</v>
      </c>
      <c r="C771" s="10" t="s">
        <v>955</v>
      </c>
      <c r="D771" s="10" t="s">
        <v>956</v>
      </c>
    </row>
    <row r="772" spans="1:4" ht="75">
      <c r="A772" s="9" t="s">
        <v>133</v>
      </c>
      <c r="B772" s="10" t="s">
        <v>112</v>
      </c>
      <c r="C772" s="10" t="s">
        <v>493</v>
      </c>
      <c r="D772" s="10" t="s">
        <v>500</v>
      </c>
    </row>
    <row r="773" spans="1:4" ht="135">
      <c r="A773" s="9" t="s">
        <v>16</v>
      </c>
      <c r="B773" s="10" t="s">
        <v>112</v>
      </c>
      <c r="C773" s="10" t="s">
        <v>113</v>
      </c>
      <c r="D773" s="10" t="s">
        <v>114</v>
      </c>
    </row>
    <row r="774" spans="1:4" ht="75">
      <c r="A774" s="9" t="s">
        <v>144</v>
      </c>
      <c r="B774" s="10" t="s">
        <v>112</v>
      </c>
      <c r="C774" s="10" t="s">
        <v>496</v>
      </c>
      <c r="D774" s="10" t="s">
        <v>497</v>
      </c>
    </row>
    <row r="775" spans="1:4" ht="75">
      <c r="A775" s="9" t="s">
        <v>149</v>
      </c>
      <c r="B775" s="10" t="s">
        <v>112</v>
      </c>
      <c r="C775" s="10" t="s">
        <v>498</v>
      </c>
      <c r="D775" s="10" t="s">
        <v>499</v>
      </c>
    </row>
    <row r="776" spans="1:4" ht="75">
      <c r="A776" s="9" t="s">
        <v>153</v>
      </c>
      <c r="B776" s="10" t="s">
        <v>112</v>
      </c>
      <c r="C776" s="10" t="s">
        <v>750</v>
      </c>
      <c r="D776" s="10" t="s">
        <v>500</v>
      </c>
    </row>
    <row r="777" spans="1:4" ht="165">
      <c r="A777" s="9" t="s">
        <v>20</v>
      </c>
      <c r="B777" s="10" t="s">
        <v>112</v>
      </c>
      <c r="C777" s="10" t="s">
        <v>115</v>
      </c>
      <c r="D777" s="10" t="s">
        <v>751</v>
      </c>
    </row>
    <row r="778" spans="1:4" ht="150">
      <c r="A778" s="9" t="s">
        <v>23</v>
      </c>
      <c r="B778" s="10" t="s">
        <v>112</v>
      </c>
      <c r="C778" s="10" t="s">
        <v>957</v>
      </c>
      <c r="D778" s="10" t="s">
        <v>958</v>
      </c>
    </row>
    <row r="779" spans="1:4" ht="75">
      <c r="A779" s="9" t="s">
        <v>119</v>
      </c>
      <c r="B779" s="10" t="s">
        <v>112</v>
      </c>
      <c r="C779" s="10" t="s">
        <v>754</v>
      </c>
      <c r="D779" s="10" t="s">
        <v>504</v>
      </c>
    </row>
    <row r="780" spans="1:4" ht="90">
      <c r="A780" s="9" t="s">
        <v>166</v>
      </c>
      <c r="B780" s="10" t="s">
        <v>112</v>
      </c>
      <c r="C780" s="10" t="s">
        <v>959</v>
      </c>
      <c r="D780" s="10" t="s">
        <v>960</v>
      </c>
    </row>
    <row r="781" spans="1:4" ht="150">
      <c r="A781" s="9" t="s">
        <v>58</v>
      </c>
      <c r="B781" s="10" t="s">
        <v>112</v>
      </c>
      <c r="C781" s="10" t="s">
        <v>507</v>
      </c>
      <c r="D781" s="10" t="s">
        <v>756</v>
      </c>
    </row>
    <row r="782" spans="1:4" ht="270">
      <c r="A782" s="9" t="s">
        <v>16</v>
      </c>
      <c r="B782" s="10" t="s">
        <v>17</v>
      </c>
      <c r="C782" s="10" t="s">
        <v>961</v>
      </c>
      <c r="D782" s="10" t="s">
        <v>962</v>
      </c>
    </row>
    <row r="783" spans="1:4" ht="283.5" customHeight="1">
      <c r="A783" s="9" t="s">
        <v>20</v>
      </c>
      <c r="B783" s="10" t="s">
        <v>17</v>
      </c>
      <c r="C783" s="10" t="s">
        <v>157</v>
      </c>
      <c r="D783" s="10" t="s">
        <v>158</v>
      </c>
    </row>
    <row r="784" spans="1:4" ht="146.25" customHeight="1">
      <c r="A784" s="9" t="s">
        <v>23</v>
      </c>
      <c r="B784" s="10" t="s">
        <v>17</v>
      </c>
      <c r="C784" s="10" t="s">
        <v>963</v>
      </c>
      <c r="D784" s="10" t="s">
        <v>964</v>
      </c>
    </row>
    <row r="785" spans="1:4" ht="193.5" customHeight="1">
      <c r="A785" s="9" t="s">
        <v>26</v>
      </c>
      <c r="B785" s="10" t="s">
        <v>17</v>
      </c>
      <c r="C785" s="10" t="s">
        <v>965</v>
      </c>
      <c r="D785" s="10" t="s">
        <v>28</v>
      </c>
    </row>
    <row r="786" spans="1:4" ht="225">
      <c r="A786" s="9" t="s">
        <v>16</v>
      </c>
      <c r="B786" s="10" t="s">
        <v>29</v>
      </c>
      <c r="C786" s="10" t="s">
        <v>30</v>
      </c>
      <c r="D786" s="10" t="s">
        <v>557</v>
      </c>
    </row>
    <row r="787" spans="1:4" ht="409.5">
      <c r="A787" s="9" t="s">
        <v>20</v>
      </c>
      <c r="B787" s="10" t="s">
        <v>29</v>
      </c>
      <c r="C787" s="10" t="s">
        <v>32</v>
      </c>
      <c r="D787" s="10" t="s">
        <v>218</v>
      </c>
    </row>
    <row r="788" spans="1:4" ht="231" customHeight="1">
      <c r="A788" s="9"/>
      <c r="D788" s="10" t="s">
        <v>219</v>
      </c>
    </row>
    <row r="789" spans="1:4" ht="135.75" customHeight="1">
      <c r="A789" s="9" t="s">
        <v>23</v>
      </c>
      <c r="B789" s="10" t="s">
        <v>29</v>
      </c>
      <c r="C789" s="10" t="s">
        <v>966</v>
      </c>
      <c r="D789" s="10" t="s">
        <v>967</v>
      </c>
    </row>
    <row r="790" spans="1:4" ht="96.75" customHeight="1">
      <c r="A790" s="9" t="s">
        <v>119</v>
      </c>
      <c r="B790" s="10" t="s">
        <v>29</v>
      </c>
      <c r="C790" s="10" t="s">
        <v>968</v>
      </c>
      <c r="D790" s="10" t="s">
        <v>969</v>
      </c>
    </row>
    <row r="791" spans="1:4" ht="139.5" customHeight="1">
      <c r="A791" s="9" t="s">
        <v>38</v>
      </c>
      <c r="B791" s="10" t="s">
        <v>29</v>
      </c>
      <c r="C791" s="10" t="s">
        <v>569</v>
      </c>
      <c r="D791" s="10" t="s">
        <v>569</v>
      </c>
    </row>
    <row r="792" spans="1:4" ht="120" customHeight="1">
      <c r="A792" s="9" t="s">
        <v>26</v>
      </c>
      <c r="B792" s="10" t="s">
        <v>29</v>
      </c>
      <c r="C792" s="10" t="s">
        <v>970</v>
      </c>
      <c r="D792" s="10" t="s">
        <v>971</v>
      </c>
    </row>
    <row r="793" spans="1:4" ht="330">
      <c r="A793" s="9" t="s">
        <v>16</v>
      </c>
      <c r="B793" s="10" t="s">
        <v>42</v>
      </c>
      <c r="C793" s="10" t="s">
        <v>43</v>
      </c>
      <c r="D793" s="10" t="s">
        <v>261</v>
      </c>
    </row>
    <row r="794" spans="1:4" ht="94.5" customHeight="1">
      <c r="A794" s="9" t="s">
        <v>20</v>
      </c>
      <c r="B794" s="10" t="s">
        <v>42</v>
      </c>
      <c r="C794" s="10" t="s">
        <v>972</v>
      </c>
      <c r="D794" s="10" t="s">
        <v>972</v>
      </c>
    </row>
    <row r="795" spans="1:4" ht="99.75" customHeight="1">
      <c r="A795" s="9" t="s">
        <v>23</v>
      </c>
      <c r="B795" s="10" t="s">
        <v>42</v>
      </c>
      <c r="C795" s="10" t="s">
        <v>973</v>
      </c>
      <c r="D795" s="10" t="s">
        <v>974</v>
      </c>
    </row>
    <row r="796" spans="1:4" ht="51" customHeight="1">
      <c r="A796" s="9" t="s">
        <v>38</v>
      </c>
      <c r="B796" s="10" t="s">
        <v>42</v>
      </c>
      <c r="C796" s="10" t="s">
        <v>48</v>
      </c>
      <c r="D796" s="10" t="s">
        <v>48</v>
      </c>
    </row>
    <row r="797" spans="1:4" ht="240">
      <c r="A797" s="9" t="s">
        <v>16</v>
      </c>
      <c r="B797" s="10" t="s">
        <v>51</v>
      </c>
      <c r="C797" s="10" t="s">
        <v>52</v>
      </c>
      <c r="D797" s="10" t="s">
        <v>53</v>
      </c>
    </row>
    <row r="798" spans="1:4" ht="81.75" customHeight="1">
      <c r="A798" s="9" t="s">
        <v>20</v>
      </c>
      <c r="B798" s="10" t="s">
        <v>51</v>
      </c>
      <c r="C798" s="10" t="s">
        <v>54</v>
      </c>
      <c r="D798" s="10" t="s">
        <v>55</v>
      </c>
    </row>
    <row r="799" spans="1:4" ht="84.75" customHeight="1">
      <c r="A799" s="9" t="s">
        <v>23</v>
      </c>
      <c r="B799" s="10" t="s">
        <v>51</v>
      </c>
      <c r="C799" s="10" t="s">
        <v>975</v>
      </c>
      <c r="D799" s="10" t="s">
        <v>976</v>
      </c>
    </row>
    <row r="800" spans="1:4" ht="75">
      <c r="A800" s="9" t="s">
        <v>26</v>
      </c>
      <c r="B800" s="10" t="s">
        <v>51</v>
      </c>
      <c r="C800" s="10" t="s">
        <v>977</v>
      </c>
      <c r="D800" s="10" t="s">
        <v>978</v>
      </c>
    </row>
    <row r="801" spans="1:4" ht="300">
      <c r="A801" s="9" t="s">
        <v>16</v>
      </c>
      <c r="B801" s="10" t="s">
        <v>62</v>
      </c>
      <c r="C801" s="10" t="s">
        <v>63</v>
      </c>
      <c r="D801" s="10" t="s">
        <v>64</v>
      </c>
    </row>
    <row r="802" spans="1:4" ht="81.75" customHeight="1">
      <c r="A802" s="9" t="s">
        <v>20</v>
      </c>
      <c r="B802" s="10" t="s">
        <v>62</v>
      </c>
      <c r="C802" s="10" t="s">
        <v>65</v>
      </c>
      <c r="D802" s="10" t="s">
        <v>66</v>
      </c>
    </row>
    <row r="803" spans="1:4" ht="62.25" customHeight="1">
      <c r="A803" s="9" t="s">
        <v>23</v>
      </c>
      <c r="B803" s="10" t="s">
        <v>62</v>
      </c>
      <c r="C803" s="10" t="s">
        <v>979</v>
      </c>
      <c r="D803" s="10" t="s">
        <v>980</v>
      </c>
    </row>
    <row r="804" spans="1:4" ht="83.25" customHeight="1">
      <c r="A804" s="9" t="s">
        <v>26</v>
      </c>
      <c r="B804" s="10" t="s">
        <v>62</v>
      </c>
      <c r="C804" s="10" t="s">
        <v>981</v>
      </c>
      <c r="D804" s="10" t="s">
        <v>982</v>
      </c>
    </row>
    <row r="805" spans="1:4" ht="270">
      <c r="A805" s="9" t="s">
        <v>16</v>
      </c>
      <c r="B805" s="10" t="s">
        <v>73</v>
      </c>
      <c r="C805" s="10" t="s">
        <v>74</v>
      </c>
      <c r="D805" s="10" t="s">
        <v>75</v>
      </c>
    </row>
    <row r="806" spans="1:4" ht="225">
      <c r="A806" s="9" t="s">
        <v>20</v>
      </c>
      <c r="B806" s="10" t="s">
        <v>73</v>
      </c>
      <c r="C806" s="10" t="s">
        <v>76</v>
      </c>
      <c r="D806" s="10" t="s">
        <v>77</v>
      </c>
    </row>
    <row r="807" spans="1:4" ht="120">
      <c r="A807" s="9" t="s">
        <v>23</v>
      </c>
      <c r="B807" s="10" t="s">
        <v>73</v>
      </c>
      <c r="C807" s="10" t="s">
        <v>983</v>
      </c>
      <c r="D807" s="10" t="s">
        <v>984</v>
      </c>
    </row>
    <row r="808" spans="1:4" ht="360">
      <c r="A808" s="9" t="s">
        <v>38</v>
      </c>
      <c r="B808" s="10" t="s">
        <v>73</v>
      </c>
      <c r="C808" s="10" t="s">
        <v>985</v>
      </c>
      <c r="D808" s="10" t="s">
        <v>985</v>
      </c>
    </row>
    <row r="809" spans="1:4" ht="125.25" customHeight="1">
      <c r="A809" s="9" t="s">
        <v>656</v>
      </c>
      <c r="B809" s="10" t="s">
        <v>83</v>
      </c>
      <c r="C809" s="10" t="s">
        <v>657</v>
      </c>
      <c r="D809" s="10" t="s">
        <v>657</v>
      </c>
    </row>
    <row r="810" spans="1:4" ht="330">
      <c r="A810" s="9" t="s">
        <v>16</v>
      </c>
      <c r="B810" s="10" t="s">
        <v>83</v>
      </c>
      <c r="C810" s="10" t="s">
        <v>84</v>
      </c>
      <c r="D810" s="10" t="s">
        <v>85</v>
      </c>
    </row>
    <row r="811" spans="1:4" ht="165">
      <c r="A811" s="9" t="s">
        <v>20</v>
      </c>
      <c r="B811" s="10" t="s">
        <v>83</v>
      </c>
      <c r="C811" s="10" t="s">
        <v>86</v>
      </c>
      <c r="D811" s="10" t="s">
        <v>87</v>
      </c>
    </row>
    <row r="812" spans="1:4" ht="90">
      <c r="A812" s="9" t="s">
        <v>23</v>
      </c>
      <c r="B812" s="10" t="s">
        <v>83</v>
      </c>
      <c r="C812" s="10" t="s">
        <v>986</v>
      </c>
      <c r="D812" s="10" t="s">
        <v>987</v>
      </c>
    </row>
    <row r="813" spans="1:4" ht="120">
      <c r="A813" s="9" t="s">
        <v>38</v>
      </c>
      <c r="B813" s="10" t="s">
        <v>83</v>
      </c>
      <c r="C813" s="10" t="s">
        <v>403</v>
      </c>
      <c r="D813" s="10" t="s">
        <v>403</v>
      </c>
    </row>
    <row r="814" spans="1:4" ht="90">
      <c r="A814" s="9" t="s">
        <v>26</v>
      </c>
      <c r="B814" s="10" t="s">
        <v>83</v>
      </c>
      <c r="C814" s="10" t="s">
        <v>988</v>
      </c>
      <c r="D814" s="10" t="s">
        <v>410</v>
      </c>
    </row>
    <row r="815" spans="1:4" ht="90.75" customHeight="1">
      <c r="A815" s="9" t="s">
        <v>656</v>
      </c>
      <c r="B815" s="10" t="s">
        <v>413</v>
      </c>
      <c r="C815" s="10" t="s">
        <v>657</v>
      </c>
      <c r="D815" s="10" t="s">
        <v>657</v>
      </c>
    </row>
    <row r="816" spans="1:4" ht="261" customHeight="1">
      <c r="A816" s="9" t="s">
        <v>16</v>
      </c>
      <c r="B816" s="10" t="s">
        <v>413</v>
      </c>
      <c r="C816" s="10" t="s">
        <v>422</v>
      </c>
      <c r="D816" s="10" t="s">
        <v>423</v>
      </c>
    </row>
    <row r="817" spans="1:4" ht="172.5" customHeight="1">
      <c r="A817" s="9" t="s">
        <v>20</v>
      </c>
      <c r="B817" s="10" t="s">
        <v>413</v>
      </c>
      <c r="C817" s="10" t="s">
        <v>432</v>
      </c>
      <c r="D817" s="10" t="s">
        <v>433</v>
      </c>
    </row>
    <row r="818" spans="1:4" ht="198.75" customHeight="1">
      <c r="A818" s="9" t="s">
        <v>23</v>
      </c>
      <c r="B818" s="10" t="s">
        <v>413</v>
      </c>
      <c r="C818" s="10" t="s">
        <v>434</v>
      </c>
      <c r="D818" s="10" t="s">
        <v>435</v>
      </c>
    </row>
    <row r="819" spans="1:4" ht="409.5">
      <c r="A819" s="10" t="s">
        <v>38</v>
      </c>
      <c r="B819" s="10" t="s">
        <v>413</v>
      </c>
      <c r="C819" s="10" t="s">
        <v>989</v>
      </c>
      <c r="D819" s="10" t="s">
        <v>989</v>
      </c>
    </row>
    <row r="820" spans="1:4" ht="45">
      <c r="A820" s="9" t="s">
        <v>26</v>
      </c>
      <c r="B820" s="10" t="s">
        <v>413</v>
      </c>
      <c r="C820" s="10" t="s">
        <v>674</v>
      </c>
      <c r="D820" s="10" t="s">
        <v>674</v>
      </c>
    </row>
    <row r="821" spans="1:4" ht="409.5">
      <c r="A821" s="9" t="s">
        <v>133</v>
      </c>
      <c r="B821" s="10" t="s">
        <v>92</v>
      </c>
      <c r="C821" s="10" t="s">
        <v>990</v>
      </c>
    </row>
    <row r="822" spans="1:4" ht="135">
      <c r="A822" s="9"/>
      <c r="C822" s="10" t="s">
        <v>991</v>
      </c>
    </row>
    <row r="823" spans="1:4" ht="60">
      <c r="A823" s="9" t="s">
        <v>656</v>
      </c>
      <c r="B823" s="10" t="s">
        <v>92</v>
      </c>
      <c r="C823" s="10" t="s">
        <v>657</v>
      </c>
      <c r="D823" s="10" t="s">
        <v>657</v>
      </c>
    </row>
    <row r="824" spans="1:4" ht="285">
      <c r="A824" s="9" t="s">
        <v>16</v>
      </c>
      <c r="B824" s="10" t="s">
        <v>92</v>
      </c>
      <c r="C824" s="10" t="s">
        <v>93</v>
      </c>
      <c r="D824" s="10" t="s">
        <v>94</v>
      </c>
    </row>
    <row r="825" spans="1:4" ht="79.5" customHeight="1">
      <c r="A825" s="9" t="s">
        <v>20</v>
      </c>
      <c r="B825" s="10" t="s">
        <v>92</v>
      </c>
      <c r="C825" s="10" t="s">
        <v>95</v>
      </c>
      <c r="D825" s="10" t="s">
        <v>455</v>
      </c>
    </row>
    <row r="826" spans="1:4" ht="85.5" customHeight="1">
      <c r="A826" s="9" t="s">
        <v>23</v>
      </c>
      <c r="B826" s="10" t="s">
        <v>92</v>
      </c>
      <c r="C826" s="10" t="s">
        <v>992</v>
      </c>
      <c r="D826" s="10" t="s">
        <v>993</v>
      </c>
    </row>
    <row r="827" spans="1:4" ht="405">
      <c r="A827" s="9" t="s">
        <v>38</v>
      </c>
      <c r="B827" s="10" t="s">
        <v>92</v>
      </c>
      <c r="C827" s="10" t="s">
        <v>707</v>
      </c>
      <c r="D827" s="10" t="s">
        <v>707</v>
      </c>
    </row>
    <row r="828" spans="1:4" ht="60">
      <c r="A828" s="9" t="s">
        <v>26</v>
      </c>
      <c r="B828" s="10" t="s">
        <v>92</v>
      </c>
      <c r="C828" s="10" t="s">
        <v>674</v>
      </c>
      <c r="D828" s="10" t="s">
        <v>674</v>
      </c>
    </row>
    <row r="829" spans="1:4" ht="45">
      <c r="A829" s="9" t="s">
        <v>656</v>
      </c>
      <c r="B829" s="10" t="s">
        <v>464</v>
      </c>
      <c r="C829" s="10" t="s">
        <v>657</v>
      </c>
      <c r="D829" s="10" t="s">
        <v>657</v>
      </c>
    </row>
    <row r="830" spans="1:4" ht="45">
      <c r="A830" s="9" t="s">
        <v>16</v>
      </c>
      <c r="B830" s="10" t="s">
        <v>464</v>
      </c>
      <c r="C830" s="10" t="s">
        <v>994</v>
      </c>
      <c r="D830" s="10" t="s">
        <v>994</v>
      </c>
    </row>
    <row r="831" spans="1:4" ht="81" customHeight="1">
      <c r="A831" s="9" t="s">
        <v>20</v>
      </c>
      <c r="B831" s="10" t="s">
        <v>464</v>
      </c>
      <c r="C831" s="10" t="s">
        <v>939</v>
      </c>
      <c r="D831" s="10" t="s">
        <v>101</v>
      </c>
    </row>
    <row r="832" spans="1:4" ht="91.5" customHeight="1">
      <c r="A832" s="9" t="s">
        <v>23</v>
      </c>
      <c r="B832" s="10" t="s">
        <v>464</v>
      </c>
      <c r="C832" s="10" t="s">
        <v>995</v>
      </c>
      <c r="D832" s="10" t="s">
        <v>996</v>
      </c>
    </row>
    <row r="833" spans="1:4" ht="202.5" customHeight="1">
      <c r="A833" s="9" t="s">
        <v>38</v>
      </c>
      <c r="B833" s="10" t="s">
        <v>464</v>
      </c>
      <c r="C833" s="10" t="s">
        <v>997</v>
      </c>
      <c r="D833" s="10" t="s">
        <v>997</v>
      </c>
    </row>
    <row r="834" spans="1:4" ht="45">
      <c r="A834" s="9" t="s">
        <v>26</v>
      </c>
      <c r="B834" s="10" t="s">
        <v>464</v>
      </c>
      <c r="C834" s="10" t="s">
        <v>674</v>
      </c>
      <c r="D834" s="10" t="s">
        <v>674</v>
      </c>
    </row>
    <row r="835" spans="1:4" ht="45">
      <c r="A835" s="9" t="s">
        <v>656</v>
      </c>
      <c r="B835" s="10" t="s">
        <v>105</v>
      </c>
      <c r="C835" s="10" t="s">
        <v>657</v>
      </c>
      <c r="D835" s="10" t="s">
        <v>657</v>
      </c>
    </row>
    <row r="836" spans="1:4" ht="240">
      <c r="A836" s="9" t="s">
        <v>16</v>
      </c>
      <c r="B836" s="10" t="s">
        <v>105</v>
      </c>
      <c r="C836" s="10" t="s">
        <v>478</v>
      </c>
      <c r="D836" s="10" t="s">
        <v>740</v>
      </c>
    </row>
    <row r="837" spans="1:4" ht="79.5" customHeight="1">
      <c r="A837" s="9" t="s">
        <v>20</v>
      </c>
      <c r="B837" s="10" t="s">
        <v>105</v>
      </c>
      <c r="C837" s="10" t="s">
        <v>108</v>
      </c>
      <c r="D837" s="10" t="s">
        <v>109</v>
      </c>
    </row>
    <row r="838" spans="1:4" ht="84.75" customHeight="1">
      <c r="A838" s="9" t="s">
        <v>23</v>
      </c>
      <c r="B838" s="10" t="s">
        <v>105</v>
      </c>
      <c r="C838" s="10" t="s">
        <v>998</v>
      </c>
      <c r="D838" s="10" t="s">
        <v>999</v>
      </c>
    </row>
    <row r="839" spans="1:4" ht="81" customHeight="1">
      <c r="A839" s="9" t="s">
        <v>38</v>
      </c>
      <c r="B839" s="10" t="s">
        <v>105</v>
      </c>
      <c r="C839" s="10" t="s">
        <v>487</v>
      </c>
      <c r="D839" s="10" t="s">
        <v>487</v>
      </c>
    </row>
    <row r="840" spans="1:4" ht="45">
      <c r="A840" s="9" t="s">
        <v>26</v>
      </c>
      <c r="B840" s="10" t="s">
        <v>105</v>
      </c>
      <c r="C840" s="10" t="s">
        <v>674</v>
      </c>
      <c r="D840" s="10" t="s">
        <v>674</v>
      </c>
    </row>
    <row r="841" spans="1:4" ht="75">
      <c r="A841" s="9" t="s">
        <v>656</v>
      </c>
      <c r="B841" s="10" t="s">
        <v>112</v>
      </c>
      <c r="C841" s="10" t="s">
        <v>657</v>
      </c>
      <c r="D841" s="10" t="s">
        <v>657</v>
      </c>
    </row>
    <row r="842" spans="1:4" ht="135">
      <c r="A842" s="9" t="s">
        <v>16</v>
      </c>
      <c r="B842" s="10" t="s">
        <v>112</v>
      </c>
      <c r="C842" s="10" t="s">
        <v>113</v>
      </c>
      <c r="D842" s="10" t="s">
        <v>114</v>
      </c>
    </row>
    <row r="843" spans="1:4" ht="166.5" customHeight="1">
      <c r="A843" s="9" t="s">
        <v>20</v>
      </c>
      <c r="B843" s="10" t="s">
        <v>112</v>
      </c>
      <c r="C843" s="10" t="s">
        <v>115</v>
      </c>
      <c r="D843" s="10" t="s">
        <v>116</v>
      </c>
    </row>
    <row r="844" spans="1:4" ht="97.5" customHeight="1">
      <c r="A844" s="9" t="s">
        <v>23</v>
      </c>
      <c r="B844" s="10" t="s">
        <v>112</v>
      </c>
      <c r="C844" s="10" t="s">
        <v>1000</v>
      </c>
      <c r="D844" s="10" t="s">
        <v>1001</v>
      </c>
    </row>
    <row r="845" spans="1:4" ht="75">
      <c r="A845" s="9" t="s">
        <v>119</v>
      </c>
      <c r="B845" s="10" t="s">
        <v>112</v>
      </c>
      <c r="C845" s="10" t="s">
        <v>1002</v>
      </c>
      <c r="D845" s="10" t="s">
        <v>504</v>
      </c>
    </row>
    <row r="846" spans="1:4" ht="75">
      <c r="A846" s="9" t="s">
        <v>26</v>
      </c>
      <c r="B846" s="10" t="s">
        <v>112</v>
      </c>
      <c r="C846" s="10" t="s">
        <v>674</v>
      </c>
      <c r="D846" s="10" t="s">
        <v>674</v>
      </c>
    </row>
    <row r="847" spans="1:4" ht="409.5">
      <c r="A847" s="9" t="s">
        <v>124</v>
      </c>
      <c r="B847" s="10" t="s">
        <v>647</v>
      </c>
      <c r="C847" s="10" t="s">
        <v>1003</v>
      </c>
      <c r="D847" s="10" t="s">
        <v>1004</v>
      </c>
    </row>
    <row r="848" spans="1:4" ht="363" customHeight="1">
      <c r="A848" s="9"/>
      <c r="C848" s="10" t="s">
        <v>1005</v>
      </c>
    </row>
    <row r="849" spans="1:4" ht="365.25" customHeight="1">
      <c r="A849" s="9"/>
      <c r="C849" s="10" t="s">
        <v>1006</v>
      </c>
    </row>
    <row r="850" spans="1:4" ht="361.5" customHeight="1">
      <c r="A850" s="9" t="s">
        <v>127</v>
      </c>
      <c r="B850" s="10" t="s">
        <v>647</v>
      </c>
      <c r="C850" s="10" t="s">
        <v>1007</v>
      </c>
      <c r="D850" s="10" t="s">
        <v>1008</v>
      </c>
    </row>
    <row r="851" spans="1:4" ht="270">
      <c r="A851" s="9" t="s">
        <v>130</v>
      </c>
      <c r="B851" s="10" t="s">
        <v>647</v>
      </c>
      <c r="C851" s="10" t="s">
        <v>1009</v>
      </c>
      <c r="D851" s="10" t="s">
        <v>1010</v>
      </c>
    </row>
    <row r="852" spans="1:4" ht="409.5">
      <c r="A852" s="9" t="s">
        <v>133</v>
      </c>
      <c r="B852" s="10" t="s">
        <v>647</v>
      </c>
      <c r="C852" s="10" t="s">
        <v>1011</v>
      </c>
      <c r="D852" s="10" t="s">
        <v>1012</v>
      </c>
    </row>
    <row r="853" spans="1:4" ht="403.5" customHeight="1">
      <c r="A853" s="9"/>
      <c r="C853" s="10" t="s">
        <v>1013</v>
      </c>
      <c r="D853" s="10" t="s">
        <v>1014</v>
      </c>
    </row>
    <row r="854" spans="1:4" ht="102.75" customHeight="1">
      <c r="A854" s="9"/>
      <c r="C854" s="10" t="s">
        <v>1015</v>
      </c>
    </row>
    <row r="855" spans="1:4" ht="409.5">
      <c r="A855" s="9" t="s">
        <v>136</v>
      </c>
      <c r="B855" s="10" t="s">
        <v>647</v>
      </c>
      <c r="C855" s="10" t="s">
        <v>1016</v>
      </c>
      <c r="D855" s="10" t="s">
        <v>1017</v>
      </c>
    </row>
    <row r="856" spans="1:4" ht="255">
      <c r="A856" s="9"/>
      <c r="D856" s="10" t="s">
        <v>1018</v>
      </c>
    </row>
    <row r="857" spans="1:4" ht="409.5">
      <c r="A857" s="9" t="s">
        <v>1019</v>
      </c>
      <c r="B857" s="10" t="s">
        <v>647</v>
      </c>
      <c r="C857" s="10" t="s">
        <v>1020</v>
      </c>
    </row>
    <row r="858" spans="1:4" ht="409.5" customHeight="1">
      <c r="A858" s="9"/>
      <c r="C858" s="10" t="s">
        <v>1021</v>
      </c>
    </row>
    <row r="859" spans="1:4" ht="409.5">
      <c r="A859" s="9"/>
      <c r="C859" s="10" t="s">
        <v>1022</v>
      </c>
    </row>
    <row r="860" spans="1:4" ht="82.5" customHeight="1">
      <c r="A860" s="9"/>
      <c r="C860" s="10" t="s">
        <v>1023</v>
      </c>
    </row>
    <row r="861" spans="1:4" ht="409.5">
      <c r="A861" s="9" t="s">
        <v>737</v>
      </c>
      <c r="B861" s="10" t="s">
        <v>647</v>
      </c>
      <c r="C861" s="10" t="s">
        <v>1024</v>
      </c>
    </row>
    <row r="862" spans="1:4" ht="405">
      <c r="A862" s="9"/>
      <c r="C862" s="10" t="s">
        <v>1025</v>
      </c>
    </row>
    <row r="863" spans="1:4" ht="409.5">
      <c r="A863" s="9" t="s">
        <v>1026</v>
      </c>
      <c r="B863" s="10" t="s">
        <v>647</v>
      </c>
      <c r="C863" s="10" t="s">
        <v>1027</v>
      </c>
    </row>
    <row r="864" spans="1:4" ht="409.5">
      <c r="A864" s="9"/>
      <c r="C864" s="10" t="s">
        <v>1028</v>
      </c>
    </row>
    <row r="865" spans="1:4" ht="195">
      <c r="A865" s="9"/>
      <c r="C865" s="10" t="s">
        <v>1029</v>
      </c>
    </row>
    <row r="866" spans="1:4" ht="409.5">
      <c r="A866" s="9" t="s">
        <v>656</v>
      </c>
      <c r="B866" s="10" t="s">
        <v>647</v>
      </c>
      <c r="C866" s="10" t="s">
        <v>1030</v>
      </c>
      <c r="D866" s="10" t="s">
        <v>1031</v>
      </c>
    </row>
    <row r="867" spans="1:4" ht="409.5">
      <c r="A867" s="9"/>
      <c r="D867" s="10" t="s">
        <v>1032</v>
      </c>
    </row>
    <row r="868" spans="1:4" ht="135">
      <c r="A868" s="9"/>
      <c r="D868" s="10" t="s">
        <v>1033</v>
      </c>
    </row>
    <row r="869" spans="1:4" ht="409.5">
      <c r="A869" s="9" t="s">
        <v>16</v>
      </c>
      <c r="B869" s="10" t="s">
        <v>647</v>
      </c>
      <c r="C869" s="10" t="s">
        <v>1034</v>
      </c>
      <c r="D869" s="10" t="s">
        <v>1035</v>
      </c>
    </row>
    <row r="870" spans="1:4" ht="409.5">
      <c r="A870" s="9"/>
      <c r="C870" s="10" t="s">
        <v>1036</v>
      </c>
      <c r="D870" s="10" t="s">
        <v>1037</v>
      </c>
    </row>
    <row r="871" spans="1:4" ht="75" customHeight="1">
      <c r="A871" s="9"/>
      <c r="C871" s="10" t="s">
        <v>1038</v>
      </c>
    </row>
    <row r="872" spans="1:4" ht="59.25" customHeight="1">
      <c r="A872" s="9" t="s">
        <v>202</v>
      </c>
      <c r="B872" s="10" t="s">
        <v>647</v>
      </c>
      <c r="C872" s="10" t="s">
        <v>1039</v>
      </c>
      <c r="D872" s="10" t="s">
        <v>1040</v>
      </c>
    </row>
    <row r="873" spans="1:4" ht="409.5">
      <c r="A873" s="9" t="s">
        <v>144</v>
      </c>
      <c r="B873" s="10" t="s">
        <v>647</v>
      </c>
      <c r="C873" s="10" t="s">
        <v>1041</v>
      </c>
      <c r="D873" s="10" t="s">
        <v>1042</v>
      </c>
    </row>
    <row r="874" spans="1:4" ht="162" customHeight="1">
      <c r="A874" s="9"/>
      <c r="D874" s="21" t="s">
        <v>1043</v>
      </c>
    </row>
    <row r="875" spans="1:4" ht="409.5">
      <c r="A875" s="9" t="s">
        <v>149</v>
      </c>
      <c r="B875" s="10" t="s">
        <v>647</v>
      </c>
      <c r="C875" s="10" t="s">
        <v>1044</v>
      </c>
      <c r="D875" s="10" t="s">
        <v>1045</v>
      </c>
    </row>
    <row r="876" spans="1:4" ht="408.75" customHeight="1">
      <c r="A876" s="9"/>
      <c r="C876" s="10" t="s">
        <v>1046</v>
      </c>
      <c r="D876" s="10" t="s">
        <v>1047</v>
      </c>
    </row>
    <row r="877" spans="1:4" ht="270">
      <c r="A877" s="9"/>
      <c r="C877" s="10" t="s">
        <v>1048</v>
      </c>
      <c r="D877" s="10" t="s">
        <v>1049</v>
      </c>
    </row>
    <row r="878" spans="1:4" ht="409.5">
      <c r="A878" s="9" t="s">
        <v>817</v>
      </c>
      <c r="B878" s="10" t="s">
        <v>647</v>
      </c>
      <c r="C878" s="10" t="s">
        <v>1050</v>
      </c>
      <c r="D878" s="10" t="s">
        <v>1051</v>
      </c>
    </row>
    <row r="879" spans="1:4" ht="24.75" customHeight="1">
      <c r="A879" s="9"/>
      <c r="D879" s="22" t="s">
        <v>1052</v>
      </c>
    </row>
    <row r="880" spans="1:4" ht="409.5" customHeight="1">
      <c r="A880" s="9" t="s">
        <v>153</v>
      </c>
      <c r="B880" s="10" t="s">
        <v>647</v>
      </c>
      <c r="C880" s="10" t="s">
        <v>1053</v>
      </c>
      <c r="D880" s="10" t="s">
        <v>1054</v>
      </c>
    </row>
    <row r="881" spans="1:4" ht="105">
      <c r="A881" s="9"/>
      <c r="D881" s="10" t="s">
        <v>1055</v>
      </c>
    </row>
    <row r="882" spans="1:4" ht="129.75" customHeight="1">
      <c r="A882" s="9" t="s">
        <v>866</v>
      </c>
      <c r="B882" s="10" t="s">
        <v>647</v>
      </c>
      <c r="C882" s="10" t="s">
        <v>1056</v>
      </c>
    </row>
    <row r="883" spans="1:4" ht="33" customHeight="1">
      <c r="A883" s="9" t="s">
        <v>202</v>
      </c>
      <c r="B883" s="10" t="s">
        <v>647</v>
      </c>
      <c r="C883" s="10" t="s">
        <v>1057</v>
      </c>
      <c r="D883" s="10" t="s">
        <v>1058</v>
      </c>
    </row>
    <row r="884" spans="1:4" ht="407.25" customHeight="1">
      <c r="A884" s="9" t="s">
        <v>20</v>
      </c>
      <c r="B884" s="10" t="s">
        <v>647</v>
      </c>
      <c r="C884" s="10" t="s">
        <v>1059</v>
      </c>
      <c r="D884" s="10" t="s">
        <v>1060</v>
      </c>
    </row>
    <row r="885" spans="1:4" ht="105">
      <c r="A885" s="9"/>
      <c r="C885" s="10" t="s">
        <v>1061</v>
      </c>
    </row>
    <row r="886" spans="1:4" ht="165.75" customHeight="1">
      <c r="A886" s="9" t="s">
        <v>119</v>
      </c>
      <c r="B886" s="10" t="s">
        <v>647</v>
      </c>
      <c r="C886" s="10" t="s">
        <v>1062</v>
      </c>
      <c r="D886" s="10" t="s">
        <v>1063</v>
      </c>
    </row>
    <row r="887" spans="1:4" ht="409.5">
      <c r="A887" s="9" t="s">
        <v>1064</v>
      </c>
      <c r="B887" s="10" t="s">
        <v>647</v>
      </c>
      <c r="C887" s="10" t="s">
        <v>1065</v>
      </c>
      <c r="D887" s="10" t="s">
        <v>1066</v>
      </c>
    </row>
    <row r="888" spans="1:4" ht="120">
      <c r="A888" s="9"/>
      <c r="C888" s="10" t="s">
        <v>1067</v>
      </c>
    </row>
    <row r="889" spans="1:4" ht="30">
      <c r="A889" s="9" t="s">
        <v>1068</v>
      </c>
      <c r="B889" s="10" t="s">
        <v>647</v>
      </c>
      <c r="D889" s="10" t="s">
        <v>1069</v>
      </c>
    </row>
    <row r="890" spans="1:4" ht="409.5">
      <c r="A890" s="9" t="s">
        <v>163</v>
      </c>
      <c r="B890" s="10" t="s">
        <v>647</v>
      </c>
      <c r="C890" s="10" t="s">
        <v>1070</v>
      </c>
      <c r="D890" s="10" t="s">
        <v>1071</v>
      </c>
    </row>
    <row r="891" spans="1:4" ht="409.5">
      <c r="A891" s="9"/>
      <c r="C891" s="10" t="s">
        <v>1072</v>
      </c>
    </row>
    <row r="892" spans="1:4" ht="60">
      <c r="A892" s="9"/>
      <c r="C892" s="10" t="s">
        <v>1073</v>
      </c>
    </row>
    <row r="893" spans="1:4" ht="249.75" customHeight="1">
      <c r="A893" s="9" t="s">
        <v>38</v>
      </c>
      <c r="B893" s="10" t="s">
        <v>647</v>
      </c>
      <c r="C893" s="10" t="s">
        <v>1074</v>
      </c>
      <c r="D893" s="10" t="s">
        <v>1075</v>
      </c>
    </row>
    <row r="894" spans="1:4" ht="30">
      <c r="A894" s="9" t="s">
        <v>1076</v>
      </c>
      <c r="B894" s="10" t="s">
        <v>647</v>
      </c>
      <c r="C894" s="10" t="s">
        <v>1077</v>
      </c>
      <c r="D894" s="10" t="s">
        <v>1077</v>
      </c>
    </row>
    <row r="895" spans="1:4" ht="273" customHeight="1">
      <c r="A895" s="9" t="s">
        <v>166</v>
      </c>
      <c r="B895" s="10" t="s">
        <v>647</v>
      </c>
      <c r="C895" s="10" t="s">
        <v>1078</v>
      </c>
      <c r="D895" s="10" t="s">
        <v>1079</v>
      </c>
    </row>
    <row r="896" spans="1:4" ht="409.5">
      <c r="A896" s="9" t="s">
        <v>58</v>
      </c>
      <c r="B896" s="10" t="s">
        <v>647</v>
      </c>
      <c r="C896" s="10" t="s">
        <v>1080</v>
      </c>
      <c r="D896" s="10" t="s">
        <v>1081</v>
      </c>
    </row>
    <row r="897" spans="1:4" ht="120">
      <c r="A897" s="9"/>
      <c r="D897" s="10" t="s">
        <v>1082</v>
      </c>
    </row>
    <row r="898" spans="1:4" ht="409.5">
      <c r="A898" s="9" t="s">
        <v>576</v>
      </c>
      <c r="B898" s="10" t="s">
        <v>647</v>
      </c>
      <c r="C898" s="10" t="s">
        <v>1083</v>
      </c>
      <c r="D898" s="10" t="s">
        <v>1084</v>
      </c>
    </row>
    <row r="899" spans="1:4" ht="81" customHeight="1">
      <c r="A899" s="9"/>
      <c r="C899" s="10" t="s">
        <v>1085</v>
      </c>
      <c r="D899" s="10" t="s">
        <v>1086</v>
      </c>
    </row>
    <row r="900" spans="1:4" ht="195">
      <c r="A900" s="9"/>
      <c r="C900" s="10" t="s">
        <v>1087</v>
      </c>
      <c r="D900" s="10" t="s">
        <v>1088</v>
      </c>
    </row>
    <row r="901" spans="1:4" ht="109.5" customHeight="1">
      <c r="A901" s="9" t="s">
        <v>235</v>
      </c>
      <c r="B901" s="10" t="s">
        <v>647</v>
      </c>
      <c r="C901" s="10" t="s">
        <v>1089</v>
      </c>
      <c r="D901" s="10" t="s">
        <v>237</v>
      </c>
    </row>
    <row r="902" spans="1:4" ht="409.5">
      <c r="A902" s="9" t="s">
        <v>26</v>
      </c>
      <c r="B902" s="10" t="s">
        <v>647</v>
      </c>
      <c r="C902" s="10" t="s">
        <v>1090</v>
      </c>
      <c r="D902" s="10" t="s">
        <v>1091</v>
      </c>
    </row>
    <row r="903" spans="1:4" ht="209.25" customHeight="1">
      <c r="A903" s="9"/>
      <c r="C903" s="10" t="s">
        <v>1092</v>
      </c>
    </row>
    <row r="905" spans="1:4">
      <c r="A905" s="16" t="s">
        <v>1093</v>
      </c>
    </row>
    <row r="906" spans="1:4">
      <c r="A906" t="s">
        <v>1094</v>
      </c>
    </row>
    <row r="907" spans="1:4">
      <c r="A907" t="s">
        <v>1095</v>
      </c>
    </row>
    <row r="908" spans="1:4">
      <c r="A908" t="s">
        <v>1096</v>
      </c>
    </row>
    <row r="909" spans="1:4">
      <c r="A909" t="s">
        <v>1097</v>
      </c>
    </row>
    <row r="910" spans="1:4">
      <c r="A910" t="s">
        <v>1098</v>
      </c>
    </row>
    <row r="911" spans="1:4">
      <c r="A911" t="s">
        <v>1099</v>
      </c>
    </row>
    <row r="912" spans="1:4">
      <c r="A912" t="s">
        <v>1100</v>
      </c>
    </row>
    <row r="913" spans="1:2">
      <c r="A913" t="s">
        <v>1101</v>
      </c>
    </row>
    <row r="914" spans="1:2">
      <c r="A914" t="s">
        <v>1102</v>
      </c>
    </row>
    <row r="915" spans="1:2">
      <c r="A915" t="s">
        <v>1103</v>
      </c>
    </row>
    <row r="916" spans="1:2" ht="30">
      <c r="A916" s="8" t="s">
        <v>1104</v>
      </c>
      <c r="B916" s="8"/>
    </row>
    <row r="917" spans="1:2">
      <c r="A917" t="s">
        <v>1105</v>
      </c>
    </row>
    <row r="918" spans="1:2">
      <c r="A918" t="s">
        <v>1106</v>
      </c>
    </row>
    <row r="919" spans="1:2">
      <c r="A919" t="s">
        <v>1107</v>
      </c>
    </row>
    <row r="920" spans="1:2">
      <c r="A920" t="s">
        <v>1108</v>
      </c>
    </row>
    <row r="921" spans="1:2">
      <c r="A921" t="s">
        <v>1109</v>
      </c>
    </row>
  </sheetData>
  <mergeCells count="3">
    <mergeCell ref="A1:A2"/>
    <mergeCell ref="A25:B25"/>
    <mergeCell ref="B1:D2"/>
  </mergeCells>
  <pageMargins left="0.511811024" right="0.511811024" top="0.78740157499999996" bottom="0.78740157499999996" header="0.31496062000000002" footer="0.31496062000000002"/>
  <pageSetup paperSize="8" fitToWidth="0" fitToHeight="0" orientation="landscape" verticalDpi="0"/>
  <drawing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15AAE-E35D-4A8C-8D77-EBF82733D7AF}">
  <dimension ref="A1:D1981"/>
  <sheetViews>
    <sheetView topLeftCell="A17" workbookViewId="0"/>
  </sheetViews>
  <sheetFormatPr defaultRowHeight="15"/>
  <cols>
    <col min="1" max="1" width="13.85546875" customWidth="1"/>
    <col min="2" max="2" width="40.7109375" style="10" customWidth="1"/>
    <col min="3" max="4" width="60.7109375" style="10" customWidth="1"/>
  </cols>
  <sheetData>
    <row r="1" spans="1:4">
      <c r="A1" t="s">
        <v>12</v>
      </c>
      <c r="B1" s="10" t="s">
        <v>13</v>
      </c>
      <c r="C1" s="10" t="s">
        <v>14</v>
      </c>
      <c r="D1" s="10" t="s">
        <v>15</v>
      </c>
    </row>
    <row r="2" spans="1:4">
      <c r="A2" t="s">
        <v>124</v>
      </c>
      <c r="B2" s="10" t="s">
        <v>17</v>
      </c>
    </row>
    <row r="3" spans="1:4">
      <c r="A3" t="s">
        <v>127</v>
      </c>
      <c r="B3" s="10" t="s">
        <v>17</v>
      </c>
    </row>
    <row r="4" spans="1:4">
      <c r="A4" t="s">
        <v>130</v>
      </c>
      <c r="B4" s="10" t="s">
        <v>17</v>
      </c>
    </row>
    <row r="5" spans="1:4">
      <c r="A5" t="s">
        <v>133</v>
      </c>
      <c r="B5" s="10" t="s">
        <v>17</v>
      </c>
    </row>
    <row r="6" spans="1:4">
      <c r="A6" t="s">
        <v>515</v>
      </c>
      <c r="B6" s="10" t="s">
        <v>17</v>
      </c>
    </row>
    <row r="7" spans="1:4">
      <c r="A7" t="s">
        <v>136</v>
      </c>
      <c r="B7" s="10" t="s">
        <v>17</v>
      </c>
    </row>
    <row r="8" spans="1:4">
      <c r="A8" t="s">
        <v>1019</v>
      </c>
      <c r="B8" s="10" t="s">
        <v>17</v>
      </c>
    </row>
    <row r="9" spans="1:4">
      <c r="A9" t="s">
        <v>737</v>
      </c>
      <c r="B9" s="10" t="s">
        <v>17</v>
      </c>
    </row>
    <row r="10" spans="1:4">
      <c r="A10" t="s">
        <v>1026</v>
      </c>
      <c r="B10" s="10" t="s">
        <v>17</v>
      </c>
    </row>
    <row r="11" spans="1:4">
      <c r="A11" t="s">
        <v>656</v>
      </c>
      <c r="B11" s="10" t="s">
        <v>17</v>
      </c>
    </row>
    <row r="12" spans="1:4" ht="270">
      <c r="A12" t="s">
        <v>16</v>
      </c>
      <c r="B12" s="10" t="s">
        <v>17</v>
      </c>
      <c r="C12" s="10" t="s">
        <v>18</v>
      </c>
      <c r="D12" s="10" t="s">
        <v>19</v>
      </c>
    </row>
    <row r="13" spans="1:4">
      <c r="A13" t="s">
        <v>202</v>
      </c>
      <c r="B13" s="10" t="s">
        <v>17</v>
      </c>
    </row>
    <row r="14" spans="1:4">
      <c r="A14" t="s">
        <v>141</v>
      </c>
      <c r="B14" s="10" t="s">
        <v>17</v>
      </c>
    </row>
    <row r="15" spans="1:4">
      <c r="A15" t="s">
        <v>144</v>
      </c>
      <c r="B15" s="10" t="s">
        <v>17</v>
      </c>
    </row>
    <row r="16" spans="1:4">
      <c r="A16" t="s">
        <v>149</v>
      </c>
      <c r="B16" s="10" t="s">
        <v>17</v>
      </c>
    </row>
    <row r="17" spans="1:4">
      <c r="A17" t="s">
        <v>817</v>
      </c>
      <c r="B17" s="10" t="s">
        <v>17</v>
      </c>
    </row>
    <row r="18" spans="1:4">
      <c r="A18" t="s">
        <v>153</v>
      </c>
      <c r="B18" s="10" t="s">
        <v>17</v>
      </c>
    </row>
    <row r="19" spans="1:4">
      <c r="A19" t="s">
        <v>866</v>
      </c>
      <c r="B19" s="10" t="s">
        <v>17</v>
      </c>
    </row>
    <row r="20" spans="1:4">
      <c r="A20" t="s">
        <v>202</v>
      </c>
      <c r="B20" s="10" t="s">
        <v>17</v>
      </c>
    </row>
    <row r="21" spans="1:4" ht="315">
      <c r="A21" t="s">
        <v>20</v>
      </c>
      <c r="B21" s="10" t="s">
        <v>17</v>
      </c>
      <c r="C21" s="10" t="s">
        <v>21</v>
      </c>
      <c r="D21" s="10" t="s">
        <v>22</v>
      </c>
    </row>
    <row r="22" spans="1:4" ht="105">
      <c r="A22" t="s">
        <v>23</v>
      </c>
      <c r="B22" s="10" t="s">
        <v>17</v>
      </c>
      <c r="C22" s="10" t="s">
        <v>24</v>
      </c>
      <c r="D22" s="10" t="s">
        <v>25</v>
      </c>
    </row>
    <row r="23" spans="1:4">
      <c r="A23" t="s">
        <v>119</v>
      </c>
      <c r="B23" s="10" t="s">
        <v>17</v>
      </c>
    </row>
    <row r="24" spans="1:4">
      <c r="A24" t="s">
        <v>1064</v>
      </c>
      <c r="B24" s="10" t="s">
        <v>17</v>
      </c>
    </row>
    <row r="25" spans="1:4">
      <c r="A25" t="s">
        <v>1068</v>
      </c>
      <c r="B25" s="10" t="s">
        <v>17</v>
      </c>
    </row>
    <row r="26" spans="1:4">
      <c r="A26" t="s">
        <v>163</v>
      </c>
      <c r="B26" s="10" t="s">
        <v>17</v>
      </c>
    </row>
    <row r="27" spans="1:4">
      <c r="A27" t="s">
        <v>38</v>
      </c>
      <c r="B27" s="10" t="s">
        <v>17</v>
      </c>
    </row>
    <row r="28" spans="1:4">
      <c r="A28" t="s">
        <v>1076</v>
      </c>
      <c r="B28" s="10" t="s">
        <v>17</v>
      </c>
    </row>
    <row r="29" spans="1:4">
      <c r="A29" t="s">
        <v>166</v>
      </c>
      <c r="B29" s="10" t="s">
        <v>17</v>
      </c>
    </row>
    <row r="30" spans="1:4">
      <c r="A30" t="s">
        <v>58</v>
      </c>
      <c r="B30" s="10" t="s">
        <v>17</v>
      </c>
    </row>
    <row r="31" spans="1:4">
      <c r="A31" t="s">
        <v>576</v>
      </c>
      <c r="B31" s="10" t="s">
        <v>17</v>
      </c>
    </row>
    <row r="32" spans="1:4">
      <c r="A32" t="s">
        <v>235</v>
      </c>
      <c r="B32" s="10" t="s">
        <v>17</v>
      </c>
    </row>
    <row r="33" spans="1:4" ht="195">
      <c r="A33" t="s">
        <v>26</v>
      </c>
      <c r="B33" s="10" t="s">
        <v>17</v>
      </c>
      <c r="C33" s="10" t="s">
        <v>27</v>
      </c>
      <c r="D33" s="10" t="s">
        <v>28</v>
      </c>
    </row>
    <row r="34" spans="1:4">
      <c r="A34" t="s">
        <v>176</v>
      </c>
      <c r="B34" s="10" t="s">
        <v>17</v>
      </c>
    </row>
    <row r="35" spans="1:4" ht="30">
      <c r="A35" t="s">
        <v>124</v>
      </c>
      <c r="B35" s="10" t="s">
        <v>29</v>
      </c>
    </row>
    <row r="36" spans="1:4" ht="30">
      <c r="A36" t="s">
        <v>127</v>
      </c>
      <c r="B36" s="10" t="s">
        <v>29</v>
      </c>
    </row>
    <row r="37" spans="1:4" ht="30">
      <c r="A37" t="s">
        <v>130</v>
      </c>
      <c r="B37" s="10" t="s">
        <v>29</v>
      </c>
    </row>
    <row r="38" spans="1:4" ht="30">
      <c r="A38" t="s">
        <v>133</v>
      </c>
      <c r="B38" s="10" t="s">
        <v>29</v>
      </c>
    </row>
    <row r="39" spans="1:4" ht="30">
      <c r="A39" t="s">
        <v>515</v>
      </c>
      <c r="B39" s="10" t="s">
        <v>29</v>
      </c>
    </row>
    <row r="40" spans="1:4" ht="30">
      <c r="A40" t="s">
        <v>136</v>
      </c>
      <c r="B40" s="10" t="s">
        <v>29</v>
      </c>
      <c r="C40" s="10" t="s">
        <v>1253</v>
      </c>
      <c r="D40" s="10" t="s">
        <v>1253</v>
      </c>
    </row>
    <row r="41" spans="1:4" ht="30">
      <c r="A41" t="s">
        <v>1019</v>
      </c>
      <c r="B41" s="10" t="s">
        <v>29</v>
      </c>
    </row>
    <row r="42" spans="1:4" ht="30">
      <c r="A42" t="s">
        <v>737</v>
      </c>
      <c r="B42" s="10" t="s">
        <v>29</v>
      </c>
    </row>
    <row r="43" spans="1:4" ht="30">
      <c r="A43" t="s">
        <v>1026</v>
      </c>
      <c r="B43" s="10" t="s">
        <v>29</v>
      </c>
    </row>
    <row r="44" spans="1:4" ht="30">
      <c r="A44" t="s">
        <v>656</v>
      </c>
      <c r="B44" s="10" t="s">
        <v>29</v>
      </c>
      <c r="C44" s="10" t="s">
        <v>657</v>
      </c>
      <c r="D44" s="10" t="s">
        <v>657</v>
      </c>
    </row>
    <row r="45" spans="1:4" ht="225">
      <c r="A45" t="s">
        <v>16</v>
      </c>
      <c r="B45" s="10" t="s">
        <v>29</v>
      </c>
      <c r="C45" s="10" t="s">
        <v>30</v>
      </c>
      <c r="D45" s="10" t="s">
        <v>31</v>
      </c>
    </row>
    <row r="46" spans="1:4" ht="30">
      <c r="A46" t="s">
        <v>202</v>
      </c>
      <c r="B46" s="10" t="s">
        <v>29</v>
      </c>
    </row>
    <row r="47" spans="1:4" ht="30">
      <c r="A47" t="s">
        <v>141</v>
      </c>
      <c r="B47" s="10" t="s">
        <v>29</v>
      </c>
    </row>
    <row r="48" spans="1:4" ht="30">
      <c r="A48" t="s">
        <v>144</v>
      </c>
      <c r="B48" s="10" t="s">
        <v>29</v>
      </c>
    </row>
    <row r="49" spans="1:4" ht="30">
      <c r="A49" t="s">
        <v>149</v>
      </c>
      <c r="B49" s="10" t="s">
        <v>29</v>
      </c>
    </row>
    <row r="50" spans="1:4" ht="30">
      <c r="A50" t="s">
        <v>817</v>
      </c>
      <c r="B50" s="10" t="s">
        <v>29</v>
      </c>
    </row>
    <row r="51" spans="1:4" ht="30">
      <c r="A51" t="s">
        <v>153</v>
      </c>
      <c r="B51" s="10" t="s">
        <v>29</v>
      </c>
    </row>
    <row r="52" spans="1:4" ht="30">
      <c r="A52" t="s">
        <v>866</v>
      </c>
      <c r="B52" s="10" t="s">
        <v>29</v>
      </c>
    </row>
    <row r="53" spans="1:4" ht="30">
      <c r="A53" t="s">
        <v>202</v>
      </c>
      <c r="B53" s="10" t="s">
        <v>29</v>
      </c>
    </row>
    <row r="54" spans="1:4" ht="409.5">
      <c r="A54" t="s">
        <v>20</v>
      </c>
      <c r="B54" s="10" t="s">
        <v>29</v>
      </c>
      <c r="C54" s="10" t="s">
        <v>32</v>
      </c>
      <c r="D54" s="10" t="s">
        <v>33</v>
      </c>
    </row>
    <row r="55" spans="1:4" ht="105">
      <c r="A55" t="s">
        <v>23</v>
      </c>
      <c r="B55" s="10" t="s">
        <v>29</v>
      </c>
      <c r="C55" s="10" t="s">
        <v>36</v>
      </c>
      <c r="D55" s="10" t="s">
        <v>37</v>
      </c>
    </row>
    <row r="56" spans="1:4" ht="30">
      <c r="A56" t="s">
        <v>119</v>
      </c>
      <c r="B56" s="10" t="s">
        <v>29</v>
      </c>
    </row>
    <row r="57" spans="1:4" ht="30">
      <c r="A57" t="s">
        <v>1064</v>
      </c>
      <c r="B57" s="10" t="s">
        <v>29</v>
      </c>
    </row>
    <row r="58" spans="1:4" ht="30">
      <c r="A58" t="s">
        <v>1068</v>
      </c>
      <c r="B58" s="10" t="s">
        <v>29</v>
      </c>
    </row>
    <row r="59" spans="1:4" ht="30">
      <c r="A59" t="s">
        <v>163</v>
      </c>
      <c r="B59" s="10" t="s">
        <v>29</v>
      </c>
    </row>
    <row r="60" spans="1:4" ht="60">
      <c r="A60" t="s">
        <v>38</v>
      </c>
      <c r="B60" s="10" t="s">
        <v>29</v>
      </c>
      <c r="C60" s="10" t="s">
        <v>39</v>
      </c>
      <c r="D60" s="10" t="s">
        <v>39</v>
      </c>
    </row>
    <row r="61" spans="1:4" ht="30">
      <c r="A61" t="s">
        <v>1076</v>
      </c>
      <c r="B61" s="10" t="s">
        <v>29</v>
      </c>
    </row>
    <row r="62" spans="1:4" ht="30">
      <c r="A62" t="s">
        <v>166</v>
      </c>
      <c r="B62" s="10" t="s">
        <v>29</v>
      </c>
    </row>
    <row r="63" spans="1:4" ht="30">
      <c r="A63" t="s">
        <v>58</v>
      </c>
      <c r="B63" s="10" t="s">
        <v>29</v>
      </c>
    </row>
    <row r="64" spans="1:4" ht="30">
      <c r="A64" t="s">
        <v>576</v>
      </c>
      <c r="B64" s="10" t="s">
        <v>29</v>
      </c>
    </row>
    <row r="65" spans="1:4" ht="30">
      <c r="A65" t="s">
        <v>235</v>
      </c>
      <c r="B65" s="10" t="s">
        <v>29</v>
      </c>
    </row>
    <row r="66" spans="1:4" ht="120">
      <c r="A66" t="s">
        <v>26</v>
      </c>
      <c r="B66" s="10" t="s">
        <v>29</v>
      </c>
      <c r="C66" s="10" t="s">
        <v>40</v>
      </c>
      <c r="D66" s="10" t="s">
        <v>41</v>
      </c>
    </row>
    <row r="67" spans="1:4" ht="30">
      <c r="A67" t="s">
        <v>176</v>
      </c>
      <c r="B67" s="10" t="s">
        <v>29</v>
      </c>
    </row>
    <row r="68" spans="1:4">
      <c r="A68" t="s">
        <v>124</v>
      </c>
      <c r="B68" s="10" t="s">
        <v>42</v>
      </c>
    </row>
    <row r="69" spans="1:4">
      <c r="A69" t="s">
        <v>127</v>
      </c>
      <c r="B69" s="10" t="s">
        <v>42</v>
      </c>
    </row>
    <row r="70" spans="1:4">
      <c r="A70" t="s">
        <v>130</v>
      </c>
      <c r="B70" s="10" t="s">
        <v>42</v>
      </c>
    </row>
    <row r="71" spans="1:4">
      <c r="A71" t="s">
        <v>133</v>
      </c>
      <c r="B71" s="10" t="s">
        <v>42</v>
      </c>
    </row>
    <row r="72" spans="1:4">
      <c r="A72" t="s">
        <v>515</v>
      </c>
      <c r="B72" s="10" t="s">
        <v>42</v>
      </c>
    </row>
    <row r="73" spans="1:4">
      <c r="A73" t="s">
        <v>136</v>
      </c>
      <c r="B73" s="10" t="s">
        <v>42</v>
      </c>
      <c r="C73" s="10" t="s">
        <v>1253</v>
      </c>
      <c r="D73" s="10" t="s">
        <v>1253</v>
      </c>
    </row>
    <row r="74" spans="1:4">
      <c r="A74" t="s">
        <v>1019</v>
      </c>
      <c r="B74" s="10" t="s">
        <v>42</v>
      </c>
    </row>
    <row r="75" spans="1:4">
      <c r="A75" t="s">
        <v>737</v>
      </c>
      <c r="B75" s="10" t="s">
        <v>42</v>
      </c>
    </row>
    <row r="76" spans="1:4">
      <c r="A76" t="s">
        <v>1026</v>
      </c>
      <c r="B76" s="10" t="s">
        <v>42</v>
      </c>
    </row>
    <row r="77" spans="1:4">
      <c r="A77" t="s">
        <v>656</v>
      </c>
      <c r="B77" s="10" t="s">
        <v>42</v>
      </c>
      <c r="C77" s="10" t="s">
        <v>657</v>
      </c>
      <c r="D77" s="10" t="s">
        <v>657</v>
      </c>
    </row>
    <row r="78" spans="1:4" ht="330">
      <c r="A78" t="s">
        <v>16</v>
      </c>
      <c r="B78" s="10" t="s">
        <v>42</v>
      </c>
      <c r="C78" s="10" t="s">
        <v>43</v>
      </c>
      <c r="D78" s="10" t="s">
        <v>44</v>
      </c>
    </row>
    <row r="79" spans="1:4">
      <c r="A79" t="s">
        <v>202</v>
      </c>
      <c r="B79" s="10" t="s">
        <v>42</v>
      </c>
    </row>
    <row r="80" spans="1:4">
      <c r="A80" t="s">
        <v>141</v>
      </c>
      <c r="B80" s="10" t="s">
        <v>42</v>
      </c>
    </row>
    <row r="81" spans="1:4">
      <c r="A81" t="s">
        <v>144</v>
      </c>
      <c r="B81" s="10" t="s">
        <v>42</v>
      </c>
    </row>
    <row r="82" spans="1:4">
      <c r="A82" t="s">
        <v>149</v>
      </c>
      <c r="B82" s="10" t="s">
        <v>42</v>
      </c>
    </row>
    <row r="83" spans="1:4">
      <c r="A83" t="s">
        <v>817</v>
      </c>
      <c r="B83" s="10" t="s">
        <v>42</v>
      </c>
    </row>
    <row r="84" spans="1:4">
      <c r="A84" t="s">
        <v>153</v>
      </c>
      <c r="B84" s="10" t="s">
        <v>42</v>
      </c>
    </row>
    <row r="85" spans="1:4">
      <c r="A85" t="s">
        <v>866</v>
      </c>
      <c r="B85" s="10" t="s">
        <v>42</v>
      </c>
    </row>
    <row r="86" spans="1:4">
      <c r="A86" t="s">
        <v>202</v>
      </c>
      <c r="B86" s="10" t="s">
        <v>42</v>
      </c>
    </row>
    <row r="87" spans="1:4" ht="105">
      <c r="A87" t="s">
        <v>20</v>
      </c>
      <c r="B87" s="10" t="s">
        <v>42</v>
      </c>
      <c r="C87" s="10" t="s">
        <v>45</v>
      </c>
      <c r="D87" s="10" t="s">
        <v>45</v>
      </c>
    </row>
    <row r="88" spans="1:4" ht="75">
      <c r="A88" t="s">
        <v>23</v>
      </c>
      <c r="B88" s="10" t="s">
        <v>42</v>
      </c>
      <c r="C88" s="10" t="s">
        <v>46</v>
      </c>
      <c r="D88" s="10" t="s">
        <v>47</v>
      </c>
    </row>
    <row r="89" spans="1:4">
      <c r="A89" t="s">
        <v>119</v>
      </c>
      <c r="B89" s="10" t="s">
        <v>42</v>
      </c>
    </row>
    <row r="90" spans="1:4">
      <c r="A90" t="s">
        <v>1064</v>
      </c>
      <c r="B90" s="10" t="s">
        <v>42</v>
      </c>
    </row>
    <row r="91" spans="1:4">
      <c r="A91" t="s">
        <v>1068</v>
      </c>
      <c r="B91" s="10" t="s">
        <v>42</v>
      </c>
    </row>
    <row r="92" spans="1:4">
      <c r="A92" t="s">
        <v>163</v>
      </c>
      <c r="B92" s="10" t="s">
        <v>42</v>
      </c>
    </row>
    <row r="93" spans="1:4" ht="45">
      <c r="A93" t="s">
        <v>38</v>
      </c>
      <c r="B93" s="10" t="s">
        <v>42</v>
      </c>
      <c r="C93" s="10" t="s">
        <v>48</v>
      </c>
      <c r="D93" s="10" t="s">
        <v>48</v>
      </c>
    </row>
    <row r="94" spans="1:4">
      <c r="A94" t="s">
        <v>1076</v>
      </c>
      <c r="B94" s="10" t="s">
        <v>42</v>
      </c>
    </row>
    <row r="95" spans="1:4">
      <c r="A95" t="s">
        <v>166</v>
      </c>
      <c r="B95" s="10" t="s">
        <v>42</v>
      </c>
    </row>
    <row r="96" spans="1:4">
      <c r="A96" t="s">
        <v>58</v>
      </c>
      <c r="B96" s="10" t="s">
        <v>42</v>
      </c>
    </row>
    <row r="97" spans="1:4">
      <c r="A97" t="s">
        <v>576</v>
      </c>
      <c r="B97" s="10" t="s">
        <v>42</v>
      </c>
    </row>
    <row r="98" spans="1:4">
      <c r="A98" t="s">
        <v>235</v>
      </c>
      <c r="B98" s="10" t="s">
        <v>42</v>
      </c>
    </row>
    <row r="99" spans="1:4" ht="135">
      <c r="A99" t="s">
        <v>26</v>
      </c>
      <c r="B99" s="10" t="s">
        <v>42</v>
      </c>
      <c r="C99" s="10" t="s">
        <v>49</v>
      </c>
      <c r="D99" s="10" t="s">
        <v>50</v>
      </c>
    </row>
    <row r="100" spans="1:4">
      <c r="A100" t="s">
        <v>176</v>
      </c>
      <c r="B100" s="10" t="s">
        <v>42</v>
      </c>
    </row>
    <row r="101" spans="1:4">
      <c r="A101" t="s">
        <v>124</v>
      </c>
      <c r="B101" s="10" t="s">
        <v>51</v>
      </c>
    </row>
    <row r="102" spans="1:4">
      <c r="A102" t="s">
        <v>127</v>
      </c>
      <c r="B102" s="10" t="s">
        <v>51</v>
      </c>
    </row>
    <row r="103" spans="1:4">
      <c r="A103" t="s">
        <v>130</v>
      </c>
      <c r="B103" s="10" t="s">
        <v>51</v>
      </c>
    </row>
    <row r="104" spans="1:4">
      <c r="A104" t="s">
        <v>133</v>
      </c>
      <c r="B104" s="10" t="s">
        <v>51</v>
      </c>
    </row>
    <row r="105" spans="1:4">
      <c r="A105" t="s">
        <v>515</v>
      </c>
      <c r="B105" s="10" t="s">
        <v>51</v>
      </c>
    </row>
    <row r="106" spans="1:4">
      <c r="A106" t="s">
        <v>136</v>
      </c>
      <c r="B106" s="10" t="s">
        <v>51</v>
      </c>
      <c r="C106" s="10" t="s">
        <v>1253</v>
      </c>
      <c r="D106" s="10" t="s">
        <v>1253</v>
      </c>
    </row>
    <row r="107" spans="1:4">
      <c r="A107" t="s">
        <v>1019</v>
      </c>
      <c r="B107" s="10" t="s">
        <v>51</v>
      </c>
    </row>
    <row r="108" spans="1:4">
      <c r="A108" t="s">
        <v>737</v>
      </c>
      <c r="B108" s="10" t="s">
        <v>51</v>
      </c>
    </row>
    <row r="109" spans="1:4">
      <c r="A109" t="s">
        <v>1026</v>
      </c>
      <c r="B109" s="10" t="s">
        <v>51</v>
      </c>
    </row>
    <row r="110" spans="1:4">
      <c r="A110" t="s">
        <v>656</v>
      </c>
      <c r="B110" s="10" t="s">
        <v>51</v>
      </c>
      <c r="C110" s="10" t="s">
        <v>657</v>
      </c>
      <c r="D110" s="10" t="s">
        <v>657</v>
      </c>
    </row>
    <row r="111" spans="1:4" ht="240">
      <c r="A111" t="s">
        <v>16</v>
      </c>
      <c r="B111" s="10" t="s">
        <v>51</v>
      </c>
      <c r="C111" s="10" t="s">
        <v>52</v>
      </c>
      <c r="D111" s="10" t="s">
        <v>53</v>
      </c>
    </row>
    <row r="112" spans="1:4">
      <c r="A112" t="s">
        <v>202</v>
      </c>
      <c r="B112" s="10" t="s">
        <v>51</v>
      </c>
    </row>
    <row r="113" spans="1:4">
      <c r="A113" t="s">
        <v>141</v>
      </c>
      <c r="B113" s="10" t="s">
        <v>51</v>
      </c>
    </row>
    <row r="114" spans="1:4">
      <c r="A114" t="s">
        <v>144</v>
      </c>
      <c r="B114" s="10" t="s">
        <v>51</v>
      </c>
    </row>
    <row r="115" spans="1:4">
      <c r="A115" t="s">
        <v>149</v>
      </c>
      <c r="B115" s="10" t="s">
        <v>51</v>
      </c>
    </row>
    <row r="116" spans="1:4">
      <c r="A116" t="s">
        <v>817</v>
      </c>
      <c r="B116" s="10" t="s">
        <v>51</v>
      </c>
    </row>
    <row r="117" spans="1:4">
      <c r="A117" t="s">
        <v>153</v>
      </c>
      <c r="B117" s="10" t="s">
        <v>51</v>
      </c>
    </row>
    <row r="118" spans="1:4">
      <c r="A118" t="s">
        <v>866</v>
      </c>
      <c r="B118" s="10" t="s">
        <v>51</v>
      </c>
    </row>
    <row r="119" spans="1:4">
      <c r="A119" t="s">
        <v>202</v>
      </c>
      <c r="B119" s="10" t="s">
        <v>51</v>
      </c>
    </row>
    <row r="120" spans="1:4" ht="75">
      <c r="A120" t="s">
        <v>20</v>
      </c>
      <c r="B120" s="10" t="s">
        <v>51</v>
      </c>
      <c r="C120" s="10" t="s">
        <v>54</v>
      </c>
      <c r="D120" s="10" t="s">
        <v>55</v>
      </c>
    </row>
    <row r="121" spans="1:4" ht="60">
      <c r="A121" t="s">
        <v>23</v>
      </c>
      <c r="B121" s="10" t="s">
        <v>51</v>
      </c>
      <c r="C121" s="10" t="s">
        <v>56</v>
      </c>
      <c r="D121" s="10" t="s">
        <v>57</v>
      </c>
    </row>
    <row r="122" spans="1:4">
      <c r="A122" t="s">
        <v>119</v>
      </c>
      <c r="B122" s="10" t="s">
        <v>51</v>
      </c>
    </row>
    <row r="123" spans="1:4">
      <c r="A123" t="s">
        <v>1064</v>
      </c>
      <c r="B123" s="10" t="s">
        <v>51</v>
      </c>
    </row>
    <row r="124" spans="1:4">
      <c r="A124" t="s">
        <v>1068</v>
      </c>
      <c r="B124" s="10" t="s">
        <v>51</v>
      </c>
    </row>
    <row r="125" spans="1:4">
      <c r="A125" t="s">
        <v>163</v>
      </c>
      <c r="B125" s="10" t="s">
        <v>51</v>
      </c>
    </row>
    <row r="126" spans="1:4">
      <c r="A126" t="s">
        <v>38</v>
      </c>
      <c r="B126" s="10" t="s">
        <v>51</v>
      </c>
    </row>
    <row r="127" spans="1:4">
      <c r="A127" t="s">
        <v>1076</v>
      </c>
      <c r="B127" s="10" t="s">
        <v>51</v>
      </c>
    </row>
    <row r="128" spans="1:4">
      <c r="A128" t="s">
        <v>166</v>
      </c>
      <c r="B128" s="10" t="s">
        <v>51</v>
      </c>
    </row>
    <row r="129" spans="1:4" ht="75">
      <c r="A129" t="s">
        <v>58</v>
      </c>
      <c r="B129" s="10" t="s">
        <v>51</v>
      </c>
      <c r="C129" s="10" t="s">
        <v>59</v>
      </c>
    </row>
    <row r="130" spans="1:4">
      <c r="A130" t="s">
        <v>576</v>
      </c>
      <c r="B130" s="10" t="s">
        <v>51</v>
      </c>
    </row>
    <row r="131" spans="1:4">
      <c r="A131" t="s">
        <v>235</v>
      </c>
      <c r="B131" s="10" t="s">
        <v>51</v>
      </c>
    </row>
    <row r="132" spans="1:4" ht="135">
      <c r="A132" t="s">
        <v>26</v>
      </c>
      <c r="B132" s="10" t="s">
        <v>51</v>
      </c>
      <c r="C132" s="10" t="s">
        <v>60</v>
      </c>
      <c r="D132" s="10" t="s">
        <v>61</v>
      </c>
    </row>
    <row r="133" spans="1:4">
      <c r="A133" t="s">
        <v>176</v>
      </c>
      <c r="B133" s="10" t="s">
        <v>51</v>
      </c>
    </row>
    <row r="134" spans="1:4">
      <c r="A134" t="s">
        <v>124</v>
      </c>
      <c r="B134" s="10" t="s">
        <v>62</v>
      </c>
    </row>
    <row r="135" spans="1:4">
      <c r="A135" t="s">
        <v>127</v>
      </c>
      <c r="B135" s="10" t="s">
        <v>62</v>
      </c>
    </row>
    <row r="136" spans="1:4">
      <c r="A136" t="s">
        <v>130</v>
      </c>
      <c r="B136" s="10" t="s">
        <v>62</v>
      </c>
    </row>
    <row r="137" spans="1:4">
      <c r="A137" t="s">
        <v>133</v>
      </c>
      <c r="B137" s="10" t="s">
        <v>62</v>
      </c>
    </row>
    <row r="138" spans="1:4">
      <c r="A138" t="s">
        <v>515</v>
      </c>
      <c r="B138" s="10" t="s">
        <v>62</v>
      </c>
    </row>
    <row r="139" spans="1:4">
      <c r="A139" t="s">
        <v>136</v>
      </c>
      <c r="B139" s="10" t="s">
        <v>62</v>
      </c>
      <c r="C139" s="10" t="s">
        <v>1253</v>
      </c>
      <c r="D139" s="10" t="s">
        <v>1253</v>
      </c>
    </row>
    <row r="140" spans="1:4">
      <c r="A140" t="s">
        <v>1019</v>
      </c>
      <c r="B140" s="10" t="s">
        <v>62</v>
      </c>
    </row>
    <row r="141" spans="1:4">
      <c r="A141" t="s">
        <v>737</v>
      </c>
      <c r="B141" s="10" t="s">
        <v>62</v>
      </c>
    </row>
    <row r="142" spans="1:4">
      <c r="A142" t="s">
        <v>1026</v>
      </c>
      <c r="B142" s="10" t="s">
        <v>62</v>
      </c>
    </row>
    <row r="143" spans="1:4">
      <c r="A143" t="s">
        <v>656</v>
      </c>
      <c r="B143" s="10" t="s">
        <v>62</v>
      </c>
      <c r="C143" s="10" t="s">
        <v>657</v>
      </c>
      <c r="D143" s="10" t="s">
        <v>657</v>
      </c>
    </row>
    <row r="144" spans="1:4" ht="300">
      <c r="A144" t="s">
        <v>16</v>
      </c>
      <c r="B144" s="10" t="s">
        <v>62</v>
      </c>
      <c r="C144" s="10" t="s">
        <v>63</v>
      </c>
      <c r="D144" s="10" t="s">
        <v>64</v>
      </c>
    </row>
    <row r="145" spans="1:4">
      <c r="A145" t="s">
        <v>202</v>
      </c>
      <c r="B145" s="10" t="s">
        <v>62</v>
      </c>
    </row>
    <row r="146" spans="1:4">
      <c r="A146" t="s">
        <v>141</v>
      </c>
      <c r="B146" s="10" t="s">
        <v>62</v>
      </c>
    </row>
    <row r="147" spans="1:4">
      <c r="A147" t="s">
        <v>144</v>
      </c>
      <c r="B147" s="10" t="s">
        <v>62</v>
      </c>
    </row>
    <row r="148" spans="1:4">
      <c r="A148" t="s">
        <v>149</v>
      </c>
      <c r="B148" s="10" t="s">
        <v>62</v>
      </c>
    </row>
    <row r="149" spans="1:4">
      <c r="A149" t="s">
        <v>817</v>
      </c>
      <c r="B149" s="10" t="s">
        <v>62</v>
      </c>
    </row>
    <row r="150" spans="1:4">
      <c r="A150" t="s">
        <v>153</v>
      </c>
      <c r="B150" s="10" t="s">
        <v>62</v>
      </c>
    </row>
    <row r="151" spans="1:4">
      <c r="A151" t="s">
        <v>866</v>
      </c>
      <c r="B151" s="10" t="s">
        <v>62</v>
      </c>
    </row>
    <row r="152" spans="1:4">
      <c r="A152" t="s">
        <v>202</v>
      </c>
      <c r="B152" s="10" t="s">
        <v>62</v>
      </c>
    </row>
    <row r="153" spans="1:4" ht="90">
      <c r="A153" t="s">
        <v>20</v>
      </c>
      <c r="B153" s="10" t="s">
        <v>62</v>
      </c>
      <c r="C153" s="10" t="s">
        <v>65</v>
      </c>
      <c r="D153" s="10" t="s">
        <v>66</v>
      </c>
    </row>
    <row r="154" spans="1:4" ht="75">
      <c r="A154" t="s">
        <v>23</v>
      </c>
      <c r="B154" s="10" t="s">
        <v>62</v>
      </c>
      <c r="C154" s="10" t="s">
        <v>67</v>
      </c>
      <c r="D154" s="10" t="s">
        <v>68</v>
      </c>
    </row>
    <row r="155" spans="1:4">
      <c r="A155" t="s">
        <v>119</v>
      </c>
      <c r="B155" s="10" t="s">
        <v>62</v>
      </c>
    </row>
    <row r="156" spans="1:4">
      <c r="A156" t="s">
        <v>1064</v>
      </c>
      <c r="B156" s="10" t="s">
        <v>62</v>
      </c>
    </row>
    <row r="157" spans="1:4">
      <c r="A157" t="s">
        <v>1068</v>
      </c>
      <c r="B157" s="10" t="s">
        <v>62</v>
      </c>
    </row>
    <row r="158" spans="1:4">
      <c r="A158" t="s">
        <v>163</v>
      </c>
      <c r="B158" s="10" t="s">
        <v>62</v>
      </c>
    </row>
    <row r="159" spans="1:4">
      <c r="A159" t="s">
        <v>38</v>
      </c>
      <c r="B159" s="10" t="s">
        <v>62</v>
      </c>
    </row>
    <row r="160" spans="1:4">
      <c r="A160" t="s">
        <v>1076</v>
      </c>
      <c r="B160" s="10" t="s">
        <v>62</v>
      </c>
    </row>
    <row r="161" spans="1:4">
      <c r="A161" t="s">
        <v>166</v>
      </c>
      <c r="B161" s="10" t="s">
        <v>62</v>
      </c>
    </row>
    <row r="162" spans="1:4" ht="105">
      <c r="A162" t="s">
        <v>58</v>
      </c>
      <c r="B162" s="10" t="s">
        <v>62</v>
      </c>
      <c r="C162" s="10" t="s">
        <v>69</v>
      </c>
      <c r="D162" s="10" t="s">
        <v>70</v>
      </c>
    </row>
    <row r="163" spans="1:4">
      <c r="A163" t="s">
        <v>576</v>
      </c>
      <c r="B163" s="10" t="s">
        <v>62</v>
      </c>
    </row>
    <row r="164" spans="1:4">
      <c r="A164" t="s">
        <v>235</v>
      </c>
      <c r="B164" s="10" t="s">
        <v>62</v>
      </c>
    </row>
    <row r="165" spans="1:4" ht="195">
      <c r="A165" t="s">
        <v>26</v>
      </c>
      <c r="B165" s="10" t="s">
        <v>62</v>
      </c>
      <c r="C165" s="10" t="s">
        <v>71</v>
      </c>
      <c r="D165" s="10" t="s">
        <v>72</v>
      </c>
    </row>
    <row r="166" spans="1:4">
      <c r="A166" t="s">
        <v>176</v>
      </c>
      <c r="B166" s="10" t="s">
        <v>62</v>
      </c>
    </row>
    <row r="167" spans="1:4" ht="45">
      <c r="A167" t="s">
        <v>124</v>
      </c>
      <c r="B167" s="10" t="s">
        <v>73</v>
      </c>
    </row>
    <row r="168" spans="1:4" ht="45">
      <c r="A168" t="s">
        <v>127</v>
      </c>
      <c r="B168" s="10" t="s">
        <v>73</v>
      </c>
    </row>
    <row r="169" spans="1:4" ht="45">
      <c r="A169" t="s">
        <v>130</v>
      </c>
      <c r="B169" s="10" t="s">
        <v>73</v>
      </c>
    </row>
    <row r="170" spans="1:4" ht="45">
      <c r="A170" t="s">
        <v>133</v>
      </c>
      <c r="B170" s="10" t="s">
        <v>73</v>
      </c>
    </row>
    <row r="171" spans="1:4" ht="45">
      <c r="A171" t="s">
        <v>515</v>
      </c>
      <c r="B171" s="10" t="s">
        <v>73</v>
      </c>
    </row>
    <row r="172" spans="1:4" ht="45">
      <c r="A172" t="s">
        <v>136</v>
      </c>
      <c r="B172" s="10" t="s">
        <v>73</v>
      </c>
      <c r="C172" s="10" t="s">
        <v>1253</v>
      </c>
      <c r="D172" s="10" t="s">
        <v>1253</v>
      </c>
    </row>
    <row r="173" spans="1:4" ht="45">
      <c r="A173" t="s">
        <v>1019</v>
      </c>
      <c r="B173" s="10" t="s">
        <v>73</v>
      </c>
    </row>
    <row r="174" spans="1:4" ht="45">
      <c r="A174" t="s">
        <v>737</v>
      </c>
      <c r="B174" s="10" t="s">
        <v>73</v>
      </c>
    </row>
    <row r="175" spans="1:4" ht="45">
      <c r="A175" t="s">
        <v>1026</v>
      </c>
      <c r="B175" s="10" t="s">
        <v>73</v>
      </c>
    </row>
    <row r="176" spans="1:4" ht="45">
      <c r="A176" t="s">
        <v>656</v>
      </c>
      <c r="B176" s="10" t="s">
        <v>73</v>
      </c>
      <c r="C176" s="10" t="s">
        <v>657</v>
      </c>
      <c r="D176" s="10" t="s">
        <v>657</v>
      </c>
    </row>
    <row r="177" spans="1:4" ht="270">
      <c r="A177" t="s">
        <v>16</v>
      </c>
      <c r="B177" s="10" t="s">
        <v>73</v>
      </c>
      <c r="C177" s="10" t="s">
        <v>74</v>
      </c>
      <c r="D177" s="10" t="s">
        <v>75</v>
      </c>
    </row>
    <row r="178" spans="1:4" ht="45">
      <c r="A178" t="s">
        <v>202</v>
      </c>
      <c r="B178" s="10" t="s">
        <v>73</v>
      </c>
    </row>
    <row r="179" spans="1:4" ht="45">
      <c r="A179" t="s">
        <v>141</v>
      </c>
      <c r="B179" s="10" t="s">
        <v>73</v>
      </c>
    </row>
    <row r="180" spans="1:4" ht="45">
      <c r="A180" t="s">
        <v>144</v>
      </c>
      <c r="B180" s="10" t="s">
        <v>73</v>
      </c>
    </row>
    <row r="181" spans="1:4" ht="45">
      <c r="A181" t="s">
        <v>149</v>
      </c>
      <c r="B181" s="10" t="s">
        <v>73</v>
      </c>
    </row>
    <row r="182" spans="1:4" ht="45">
      <c r="A182" t="s">
        <v>817</v>
      </c>
      <c r="B182" s="10" t="s">
        <v>73</v>
      </c>
    </row>
    <row r="183" spans="1:4" ht="45">
      <c r="A183" t="s">
        <v>153</v>
      </c>
      <c r="B183" s="10" t="s">
        <v>73</v>
      </c>
    </row>
    <row r="184" spans="1:4" ht="45">
      <c r="A184" t="s">
        <v>866</v>
      </c>
      <c r="B184" s="10" t="s">
        <v>73</v>
      </c>
    </row>
    <row r="185" spans="1:4" ht="45">
      <c r="A185" t="s">
        <v>202</v>
      </c>
      <c r="B185" s="10" t="s">
        <v>73</v>
      </c>
    </row>
    <row r="186" spans="1:4" ht="225">
      <c r="A186" t="s">
        <v>20</v>
      </c>
      <c r="B186" s="10" t="s">
        <v>73</v>
      </c>
      <c r="C186" s="10" t="s">
        <v>76</v>
      </c>
      <c r="D186" s="10" t="s">
        <v>77</v>
      </c>
    </row>
    <row r="187" spans="1:4" ht="60">
      <c r="A187" t="s">
        <v>23</v>
      </c>
      <c r="B187" s="10" t="s">
        <v>73</v>
      </c>
      <c r="C187" s="10" t="s">
        <v>78</v>
      </c>
      <c r="D187" s="10" t="s">
        <v>79</v>
      </c>
    </row>
    <row r="188" spans="1:4" ht="45">
      <c r="A188" t="s">
        <v>119</v>
      </c>
      <c r="B188" s="10" t="s">
        <v>73</v>
      </c>
    </row>
    <row r="189" spans="1:4" ht="45">
      <c r="A189" t="s">
        <v>1064</v>
      </c>
      <c r="B189" s="10" t="s">
        <v>73</v>
      </c>
    </row>
    <row r="190" spans="1:4" ht="45">
      <c r="A190" t="s">
        <v>1068</v>
      </c>
      <c r="B190" s="10" t="s">
        <v>73</v>
      </c>
    </row>
    <row r="191" spans="1:4" ht="45">
      <c r="A191" t="s">
        <v>163</v>
      </c>
      <c r="B191" s="10" t="s">
        <v>73</v>
      </c>
    </row>
    <row r="192" spans="1:4" ht="150">
      <c r="A192" t="s">
        <v>38</v>
      </c>
      <c r="B192" s="10" t="s">
        <v>73</v>
      </c>
      <c r="C192" s="10" t="s">
        <v>80</v>
      </c>
      <c r="D192" s="10" t="s">
        <v>80</v>
      </c>
    </row>
    <row r="193" spans="1:4" ht="45">
      <c r="A193" t="s">
        <v>1076</v>
      </c>
      <c r="B193" s="10" t="s">
        <v>73</v>
      </c>
    </row>
    <row r="194" spans="1:4" ht="45">
      <c r="A194" t="s">
        <v>166</v>
      </c>
      <c r="B194" s="10" t="s">
        <v>73</v>
      </c>
    </row>
    <row r="195" spans="1:4" ht="45">
      <c r="A195" t="s">
        <v>58</v>
      </c>
      <c r="B195" s="10" t="s">
        <v>73</v>
      </c>
    </row>
    <row r="196" spans="1:4" ht="45">
      <c r="A196" t="s">
        <v>576</v>
      </c>
      <c r="B196" s="10" t="s">
        <v>73</v>
      </c>
    </row>
    <row r="197" spans="1:4" ht="45">
      <c r="A197" t="s">
        <v>235</v>
      </c>
      <c r="B197" s="10" t="s">
        <v>73</v>
      </c>
    </row>
    <row r="198" spans="1:4" ht="120">
      <c r="A198" t="s">
        <v>26</v>
      </c>
      <c r="B198" s="10" t="s">
        <v>73</v>
      </c>
      <c r="C198" s="10" t="s">
        <v>81</v>
      </c>
      <c r="D198" s="10" t="s">
        <v>82</v>
      </c>
    </row>
    <row r="199" spans="1:4" ht="45">
      <c r="A199" t="s">
        <v>176</v>
      </c>
      <c r="B199" s="10" t="s">
        <v>73</v>
      </c>
    </row>
    <row r="200" spans="1:4" ht="45">
      <c r="A200" t="s">
        <v>124</v>
      </c>
      <c r="B200" s="10" t="s">
        <v>83</v>
      </c>
    </row>
    <row r="201" spans="1:4" ht="45">
      <c r="A201" t="s">
        <v>127</v>
      </c>
      <c r="B201" s="10" t="s">
        <v>83</v>
      </c>
    </row>
    <row r="202" spans="1:4" ht="45">
      <c r="A202" t="s">
        <v>130</v>
      </c>
      <c r="B202" s="10" t="s">
        <v>83</v>
      </c>
    </row>
    <row r="203" spans="1:4" ht="45">
      <c r="A203" t="s">
        <v>133</v>
      </c>
      <c r="B203" s="10" t="s">
        <v>83</v>
      </c>
    </row>
    <row r="204" spans="1:4" ht="45">
      <c r="A204" t="s">
        <v>515</v>
      </c>
      <c r="B204" s="10" t="s">
        <v>83</v>
      </c>
    </row>
    <row r="205" spans="1:4" ht="45">
      <c r="A205" t="s">
        <v>136</v>
      </c>
      <c r="B205" s="10" t="s">
        <v>83</v>
      </c>
      <c r="C205" s="10" t="s">
        <v>1253</v>
      </c>
      <c r="D205" s="10" t="s">
        <v>1253</v>
      </c>
    </row>
    <row r="206" spans="1:4" ht="45">
      <c r="A206" t="s">
        <v>1019</v>
      </c>
      <c r="B206" s="10" t="s">
        <v>83</v>
      </c>
    </row>
    <row r="207" spans="1:4" ht="45">
      <c r="A207" t="s">
        <v>737</v>
      </c>
      <c r="B207" s="10" t="s">
        <v>83</v>
      </c>
    </row>
    <row r="208" spans="1:4" ht="45">
      <c r="A208" t="s">
        <v>1026</v>
      </c>
      <c r="B208" s="10" t="s">
        <v>83</v>
      </c>
    </row>
    <row r="209" spans="1:4" ht="45">
      <c r="A209" t="s">
        <v>656</v>
      </c>
      <c r="B209" s="10" t="s">
        <v>83</v>
      </c>
      <c r="C209" s="10" t="s">
        <v>657</v>
      </c>
      <c r="D209" s="10" t="s">
        <v>657</v>
      </c>
    </row>
    <row r="210" spans="1:4" ht="330">
      <c r="A210" t="s">
        <v>16</v>
      </c>
      <c r="B210" s="10" t="s">
        <v>83</v>
      </c>
      <c r="C210" s="10" t="s">
        <v>84</v>
      </c>
      <c r="D210" s="10" t="s">
        <v>85</v>
      </c>
    </row>
    <row r="211" spans="1:4" ht="45">
      <c r="A211" t="s">
        <v>202</v>
      </c>
      <c r="B211" s="10" t="s">
        <v>83</v>
      </c>
    </row>
    <row r="212" spans="1:4" ht="45">
      <c r="A212" t="s">
        <v>141</v>
      </c>
      <c r="B212" s="10" t="s">
        <v>83</v>
      </c>
    </row>
    <row r="213" spans="1:4" ht="45">
      <c r="A213" t="s">
        <v>144</v>
      </c>
      <c r="B213" s="10" t="s">
        <v>83</v>
      </c>
    </row>
    <row r="214" spans="1:4" ht="45">
      <c r="A214" t="s">
        <v>149</v>
      </c>
      <c r="B214" s="10" t="s">
        <v>83</v>
      </c>
    </row>
    <row r="215" spans="1:4" ht="45">
      <c r="A215" t="s">
        <v>817</v>
      </c>
      <c r="B215" s="10" t="s">
        <v>83</v>
      </c>
    </row>
    <row r="216" spans="1:4" ht="45">
      <c r="A216" t="s">
        <v>153</v>
      </c>
      <c r="B216" s="10" t="s">
        <v>83</v>
      </c>
    </row>
    <row r="217" spans="1:4" ht="45">
      <c r="A217" t="s">
        <v>866</v>
      </c>
      <c r="B217" s="10" t="s">
        <v>83</v>
      </c>
    </row>
    <row r="218" spans="1:4" ht="45">
      <c r="A218" t="s">
        <v>202</v>
      </c>
      <c r="B218" s="10" t="s">
        <v>83</v>
      </c>
    </row>
    <row r="219" spans="1:4" ht="165">
      <c r="A219" t="s">
        <v>20</v>
      </c>
      <c r="B219" s="10" t="s">
        <v>83</v>
      </c>
      <c r="C219" s="10" t="s">
        <v>86</v>
      </c>
      <c r="D219" s="10" t="s">
        <v>87</v>
      </c>
    </row>
    <row r="220" spans="1:4" ht="75">
      <c r="A220" t="s">
        <v>23</v>
      </c>
      <c r="B220" s="10" t="s">
        <v>83</v>
      </c>
      <c r="C220" s="10" t="s">
        <v>88</v>
      </c>
      <c r="D220" s="10" t="s">
        <v>89</v>
      </c>
    </row>
    <row r="221" spans="1:4" ht="45">
      <c r="A221" t="s">
        <v>119</v>
      </c>
      <c r="B221" s="10" t="s">
        <v>83</v>
      </c>
    </row>
    <row r="222" spans="1:4" ht="45">
      <c r="A222" t="s">
        <v>1064</v>
      </c>
      <c r="B222" s="10" t="s">
        <v>83</v>
      </c>
    </row>
    <row r="223" spans="1:4" ht="45">
      <c r="A223" t="s">
        <v>1068</v>
      </c>
      <c r="B223" s="10" t="s">
        <v>83</v>
      </c>
    </row>
    <row r="224" spans="1:4" ht="45">
      <c r="A224" t="s">
        <v>163</v>
      </c>
      <c r="B224" s="10" t="s">
        <v>83</v>
      </c>
    </row>
    <row r="225" spans="1:4" ht="45">
      <c r="A225" t="s">
        <v>38</v>
      </c>
      <c r="B225" s="10" t="s">
        <v>83</v>
      </c>
    </row>
    <row r="226" spans="1:4" ht="45">
      <c r="A226" t="s">
        <v>1076</v>
      </c>
      <c r="B226" s="10" t="s">
        <v>83</v>
      </c>
    </row>
    <row r="227" spans="1:4" ht="45">
      <c r="A227" t="s">
        <v>166</v>
      </c>
      <c r="B227" s="10" t="s">
        <v>83</v>
      </c>
    </row>
    <row r="228" spans="1:4" ht="45">
      <c r="A228" t="s">
        <v>58</v>
      </c>
      <c r="B228" s="10" t="s">
        <v>83</v>
      </c>
    </row>
    <row r="229" spans="1:4" ht="45">
      <c r="A229" t="s">
        <v>576</v>
      </c>
      <c r="B229" s="10" t="s">
        <v>83</v>
      </c>
    </row>
    <row r="230" spans="1:4" ht="45">
      <c r="A230" t="s">
        <v>235</v>
      </c>
      <c r="B230" s="10" t="s">
        <v>83</v>
      </c>
    </row>
    <row r="231" spans="1:4" ht="105">
      <c r="A231" t="s">
        <v>26</v>
      </c>
      <c r="B231" s="10" t="s">
        <v>83</v>
      </c>
      <c r="C231" s="10" t="s">
        <v>90</v>
      </c>
      <c r="D231" s="10" t="s">
        <v>91</v>
      </c>
    </row>
    <row r="232" spans="1:4" ht="45">
      <c r="A232" t="s">
        <v>176</v>
      </c>
      <c r="B232" s="10" t="s">
        <v>83</v>
      </c>
    </row>
    <row r="233" spans="1:4" ht="30">
      <c r="A233" t="s">
        <v>124</v>
      </c>
      <c r="B233" s="10" t="s">
        <v>92</v>
      </c>
    </row>
    <row r="234" spans="1:4" ht="30">
      <c r="A234" t="s">
        <v>127</v>
      </c>
      <c r="B234" s="10" t="s">
        <v>92</v>
      </c>
    </row>
    <row r="235" spans="1:4" ht="30">
      <c r="A235" t="s">
        <v>130</v>
      </c>
      <c r="B235" s="10" t="s">
        <v>92</v>
      </c>
    </row>
    <row r="236" spans="1:4" ht="30">
      <c r="A236" t="s">
        <v>133</v>
      </c>
      <c r="B236" s="10" t="s">
        <v>92</v>
      </c>
    </row>
    <row r="237" spans="1:4" ht="30">
      <c r="A237" t="s">
        <v>515</v>
      </c>
      <c r="B237" s="10" t="s">
        <v>92</v>
      </c>
    </row>
    <row r="238" spans="1:4" ht="30">
      <c r="A238" t="s">
        <v>136</v>
      </c>
      <c r="B238" s="10" t="s">
        <v>92</v>
      </c>
      <c r="C238" s="10" t="s">
        <v>1253</v>
      </c>
      <c r="D238" s="10" t="s">
        <v>1253</v>
      </c>
    </row>
    <row r="239" spans="1:4" ht="30">
      <c r="A239" t="s">
        <v>1019</v>
      </c>
      <c r="B239" s="10" t="s">
        <v>92</v>
      </c>
    </row>
    <row r="240" spans="1:4" ht="30">
      <c r="A240" t="s">
        <v>737</v>
      </c>
      <c r="B240" s="10" t="s">
        <v>92</v>
      </c>
    </row>
    <row r="241" spans="1:4" ht="30">
      <c r="A241" t="s">
        <v>1026</v>
      </c>
      <c r="B241" s="10" t="s">
        <v>92</v>
      </c>
    </row>
    <row r="242" spans="1:4" ht="30">
      <c r="A242" t="s">
        <v>656</v>
      </c>
      <c r="B242" s="10" t="s">
        <v>92</v>
      </c>
      <c r="C242" s="10" t="s">
        <v>657</v>
      </c>
      <c r="D242" s="10" t="s">
        <v>657</v>
      </c>
    </row>
    <row r="243" spans="1:4" ht="285">
      <c r="A243" t="s">
        <v>16</v>
      </c>
      <c r="B243" s="10" t="s">
        <v>92</v>
      </c>
      <c r="C243" s="10" t="s">
        <v>93</v>
      </c>
      <c r="D243" s="10" t="s">
        <v>94</v>
      </c>
    </row>
    <row r="244" spans="1:4" ht="30">
      <c r="A244" t="s">
        <v>202</v>
      </c>
      <c r="B244" s="10" t="s">
        <v>92</v>
      </c>
    </row>
    <row r="245" spans="1:4" ht="30">
      <c r="A245" t="s">
        <v>141</v>
      </c>
      <c r="B245" s="10" t="s">
        <v>92</v>
      </c>
    </row>
    <row r="246" spans="1:4" ht="30">
      <c r="A246" t="s">
        <v>144</v>
      </c>
      <c r="B246" s="10" t="s">
        <v>92</v>
      </c>
    </row>
    <row r="247" spans="1:4" ht="30">
      <c r="A247" t="s">
        <v>149</v>
      </c>
      <c r="B247" s="10" t="s">
        <v>92</v>
      </c>
    </row>
    <row r="248" spans="1:4" ht="30">
      <c r="A248" t="s">
        <v>817</v>
      </c>
      <c r="B248" s="10" t="s">
        <v>92</v>
      </c>
    </row>
    <row r="249" spans="1:4" ht="30">
      <c r="A249" t="s">
        <v>153</v>
      </c>
      <c r="B249" s="10" t="s">
        <v>92</v>
      </c>
    </row>
    <row r="250" spans="1:4" ht="30">
      <c r="A250" t="s">
        <v>866</v>
      </c>
      <c r="B250" s="10" t="s">
        <v>92</v>
      </c>
    </row>
    <row r="251" spans="1:4" ht="30">
      <c r="A251" t="s">
        <v>202</v>
      </c>
      <c r="B251" s="10" t="s">
        <v>92</v>
      </c>
    </row>
    <row r="252" spans="1:4" ht="75">
      <c r="A252" t="s">
        <v>20</v>
      </c>
      <c r="B252" s="10" t="s">
        <v>92</v>
      </c>
      <c r="C252" s="10" t="s">
        <v>95</v>
      </c>
      <c r="D252" s="10" t="s">
        <v>96</v>
      </c>
    </row>
    <row r="253" spans="1:4" ht="60">
      <c r="A253" t="s">
        <v>23</v>
      </c>
      <c r="B253" s="10" t="s">
        <v>92</v>
      </c>
      <c r="C253" s="10" t="s">
        <v>97</v>
      </c>
      <c r="D253" s="10" t="s">
        <v>98</v>
      </c>
    </row>
    <row r="254" spans="1:4" ht="30">
      <c r="A254" t="s">
        <v>119</v>
      </c>
      <c r="B254" s="10" t="s">
        <v>92</v>
      </c>
    </row>
    <row r="255" spans="1:4" ht="30">
      <c r="A255" t="s">
        <v>1064</v>
      </c>
      <c r="B255" s="10" t="s">
        <v>92</v>
      </c>
    </row>
    <row r="256" spans="1:4" ht="30">
      <c r="A256" t="s">
        <v>1068</v>
      </c>
      <c r="B256" s="10" t="s">
        <v>92</v>
      </c>
    </row>
    <row r="257" spans="1:4" ht="30">
      <c r="A257" t="s">
        <v>163</v>
      </c>
      <c r="B257" s="10" t="s">
        <v>92</v>
      </c>
    </row>
    <row r="258" spans="1:4" ht="30">
      <c r="A258" t="s">
        <v>38</v>
      </c>
      <c r="B258" s="10" t="s">
        <v>92</v>
      </c>
    </row>
    <row r="259" spans="1:4" ht="30">
      <c r="A259" t="s">
        <v>1076</v>
      </c>
      <c r="B259" s="10" t="s">
        <v>92</v>
      </c>
    </row>
    <row r="260" spans="1:4" ht="30">
      <c r="A260" t="s">
        <v>166</v>
      </c>
      <c r="B260" s="10" t="s">
        <v>92</v>
      </c>
    </row>
    <row r="261" spans="1:4" ht="30">
      <c r="A261" t="s">
        <v>58</v>
      </c>
      <c r="B261" s="10" t="s">
        <v>92</v>
      </c>
    </row>
    <row r="262" spans="1:4" ht="30">
      <c r="A262" t="s">
        <v>576</v>
      </c>
      <c r="B262" s="10" t="s">
        <v>92</v>
      </c>
    </row>
    <row r="263" spans="1:4" ht="30">
      <c r="A263" t="s">
        <v>235</v>
      </c>
      <c r="B263" s="10" t="s">
        <v>92</v>
      </c>
    </row>
    <row r="264" spans="1:4" ht="30">
      <c r="A264" t="s">
        <v>26</v>
      </c>
      <c r="B264" s="10" t="s">
        <v>92</v>
      </c>
      <c r="C264" s="10" t="s">
        <v>674</v>
      </c>
      <c r="D264" s="10" t="s">
        <v>674</v>
      </c>
    </row>
    <row r="265" spans="1:4" ht="30">
      <c r="A265" t="s">
        <v>176</v>
      </c>
      <c r="B265" s="10" t="s">
        <v>92</v>
      </c>
    </row>
    <row r="266" spans="1:4">
      <c r="A266" t="s">
        <v>124</v>
      </c>
      <c r="B266" s="10" t="s">
        <v>99</v>
      </c>
    </row>
    <row r="267" spans="1:4">
      <c r="A267" t="s">
        <v>127</v>
      </c>
      <c r="B267" s="10" t="s">
        <v>99</v>
      </c>
    </row>
    <row r="268" spans="1:4">
      <c r="A268" t="s">
        <v>130</v>
      </c>
      <c r="B268" s="10" t="s">
        <v>99</v>
      </c>
    </row>
    <row r="269" spans="1:4">
      <c r="A269" t="s">
        <v>133</v>
      </c>
      <c r="B269" s="10" t="s">
        <v>99</v>
      </c>
    </row>
    <row r="270" spans="1:4">
      <c r="A270" t="s">
        <v>515</v>
      </c>
      <c r="B270" s="10" t="s">
        <v>99</v>
      </c>
    </row>
    <row r="271" spans="1:4">
      <c r="A271" t="s">
        <v>136</v>
      </c>
      <c r="B271" s="10" t="s">
        <v>99</v>
      </c>
      <c r="C271" s="10" t="s">
        <v>1253</v>
      </c>
      <c r="D271" s="10" t="s">
        <v>1253</v>
      </c>
    </row>
    <row r="272" spans="1:4">
      <c r="A272" t="s">
        <v>1019</v>
      </c>
      <c r="B272" s="10" t="s">
        <v>99</v>
      </c>
    </row>
    <row r="273" spans="1:4">
      <c r="A273" t="s">
        <v>737</v>
      </c>
      <c r="B273" s="10" t="s">
        <v>99</v>
      </c>
    </row>
    <row r="274" spans="1:4">
      <c r="A274" t="s">
        <v>1026</v>
      </c>
      <c r="B274" s="10" t="s">
        <v>99</v>
      </c>
    </row>
    <row r="275" spans="1:4">
      <c r="A275" t="s">
        <v>656</v>
      </c>
      <c r="B275" s="10" t="s">
        <v>99</v>
      </c>
      <c r="C275" s="10" t="s">
        <v>657</v>
      </c>
      <c r="D275" s="10" t="s">
        <v>657</v>
      </c>
    </row>
    <row r="276" spans="1:4">
      <c r="A276" t="s">
        <v>16</v>
      </c>
      <c r="B276" s="10" t="s">
        <v>99</v>
      </c>
      <c r="C276" s="10" t="s">
        <v>994</v>
      </c>
      <c r="D276" s="10" t="s">
        <v>994</v>
      </c>
    </row>
    <row r="277" spans="1:4">
      <c r="A277" t="s">
        <v>202</v>
      </c>
      <c r="B277" s="10" t="s">
        <v>99</v>
      </c>
    </row>
    <row r="278" spans="1:4">
      <c r="A278" t="s">
        <v>141</v>
      </c>
      <c r="B278" s="10" t="s">
        <v>99</v>
      </c>
    </row>
    <row r="279" spans="1:4">
      <c r="A279" t="s">
        <v>144</v>
      </c>
      <c r="B279" s="10" t="s">
        <v>99</v>
      </c>
    </row>
    <row r="280" spans="1:4">
      <c r="A280" t="s">
        <v>149</v>
      </c>
      <c r="B280" s="10" t="s">
        <v>99</v>
      </c>
    </row>
    <row r="281" spans="1:4">
      <c r="A281" t="s">
        <v>817</v>
      </c>
      <c r="B281" s="10" t="s">
        <v>99</v>
      </c>
    </row>
    <row r="282" spans="1:4">
      <c r="A282" t="s">
        <v>153</v>
      </c>
      <c r="B282" s="10" t="s">
        <v>99</v>
      </c>
    </row>
    <row r="283" spans="1:4">
      <c r="A283" t="s">
        <v>866</v>
      </c>
      <c r="B283" s="10" t="s">
        <v>99</v>
      </c>
    </row>
    <row r="284" spans="1:4">
      <c r="A284" t="s">
        <v>202</v>
      </c>
      <c r="B284" s="10" t="s">
        <v>99</v>
      </c>
    </row>
    <row r="285" spans="1:4" ht="90">
      <c r="A285" t="s">
        <v>20</v>
      </c>
      <c r="B285" s="10" t="s">
        <v>99</v>
      </c>
      <c r="C285" s="10" t="s">
        <v>100</v>
      </c>
      <c r="D285" s="10" t="s">
        <v>101</v>
      </c>
    </row>
    <row r="286" spans="1:4" ht="60">
      <c r="A286" t="s">
        <v>23</v>
      </c>
      <c r="B286" s="10" t="s">
        <v>99</v>
      </c>
      <c r="C286" s="10" t="s">
        <v>102</v>
      </c>
      <c r="D286" s="10" t="s">
        <v>103</v>
      </c>
    </row>
    <row r="287" spans="1:4">
      <c r="A287" t="s">
        <v>119</v>
      </c>
      <c r="B287" s="10" t="s">
        <v>99</v>
      </c>
    </row>
    <row r="288" spans="1:4">
      <c r="A288" t="s">
        <v>1064</v>
      </c>
      <c r="B288" s="10" t="s">
        <v>99</v>
      </c>
    </row>
    <row r="289" spans="1:4">
      <c r="A289" t="s">
        <v>1068</v>
      </c>
      <c r="B289" s="10" t="s">
        <v>99</v>
      </c>
    </row>
    <row r="290" spans="1:4">
      <c r="A290" t="s">
        <v>163</v>
      </c>
      <c r="B290" s="10" t="s">
        <v>99</v>
      </c>
    </row>
    <row r="291" spans="1:4" ht="240">
      <c r="A291" t="s">
        <v>38</v>
      </c>
      <c r="B291" s="10" t="s">
        <v>99</v>
      </c>
      <c r="C291" s="10" t="s">
        <v>104</v>
      </c>
      <c r="D291" s="10" t="s">
        <v>104</v>
      </c>
    </row>
    <row r="292" spans="1:4">
      <c r="A292" t="s">
        <v>1076</v>
      </c>
      <c r="B292" s="10" t="s">
        <v>99</v>
      </c>
    </row>
    <row r="293" spans="1:4">
      <c r="A293" t="s">
        <v>166</v>
      </c>
      <c r="B293" s="10" t="s">
        <v>99</v>
      </c>
    </row>
    <row r="294" spans="1:4">
      <c r="A294" t="s">
        <v>58</v>
      </c>
      <c r="B294" s="10" t="s">
        <v>99</v>
      </c>
    </row>
    <row r="295" spans="1:4">
      <c r="A295" t="s">
        <v>576</v>
      </c>
      <c r="B295" s="10" t="s">
        <v>99</v>
      </c>
    </row>
    <row r="296" spans="1:4">
      <c r="A296" t="s">
        <v>235</v>
      </c>
      <c r="B296" s="10" t="s">
        <v>99</v>
      </c>
    </row>
    <row r="297" spans="1:4">
      <c r="A297" t="s">
        <v>26</v>
      </c>
      <c r="B297" s="10" t="s">
        <v>99</v>
      </c>
      <c r="C297" s="10" t="s">
        <v>674</v>
      </c>
      <c r="D297" s="10" t="s">
        <v>674</v>
      </c>
    </row>
    <row r="298" spans="1:4">
      <c r="A298" t="s">
        <v>176</v>
      </c>
      <c r="B298" s="10" t="s">
        <v>99</v>
      </c>
    </row>
    <row r="299" spans="1:4">
      <c r="A299" t="s">
        <v>124</v>
      </c>
      <c r="B299" s="10" t="s">
        <v>1132</v>
      </c>
    </row>
    <row r="300" spans="1:4">
      <c r="A300" t="s">
        <v>127</v>
      </c>
      <c r="B300" s="10" t="s">
        <v>1132</v>
      </c>
    </row>
    <row r="301" spans="1:4">
      <c r="A301" t="s">
        <v>130</v>
      </c>
      <c r="B301" s="10" t="s">
        <v>1132</v>
      </c>
    </row>
    <row r="302" spans="1:4">
      <c r="A302" t="s">
        <v>133</v>
      </c>
      <c r="B302" s="10" t="s">
        <v>1132</v>
      </c>
    </row>
    <row r="303" spans="1:4">
      <c r="A303" t="s">
        <v>515</v>
      </c>
      <c r="B303" s="10" t="s">
        <v>1132</v>
      </c>
    </row>
    <row r="304" spans="1:4">
      <c r="A304" t="s">
        <v>136</v>
      </c>
      <c r="B304" s="10" t="s">
        <v>1132</v>
      </c>
      <c r="C304" s="10" t="s">
        <v>1253</v>
      </c>
      <c r="D304" s="10" t="s">
        <v>1253</v>
      </c>
    </row>
    <row r="305" spans="1:4">
      <c r="A305" t="s">
        <v>1019</v>
      </c>
      <c r="B305" s="10" t="s">
        <v>1132</v>
      </c>
    </row>
    <row r="306" spans="1:4">
      <c r="A306" t="s">
        <v>737</v>
      </c>
      <c r="B306" s="10" t="s">
        <v>1132</v>
      </c>
    </row>
    <row r="307" spans="1:4">
      <c r="A307" t="s">
        <v>1026</v>
      </c>
      <c r="B307" s="10" t="s">
        <v>1132</v>
      </c>
    </row>
    <row r="308" spans="1:4">
      <c r="A308" t="s">
        <v>656</v>
      </c>
      <c r="B308" s="10" t="s">
        <v>1132</v>
      </c>
      <c r="C308" s="10" t="s">
        <v>657</v>
      </c>
      <c r="D308" s="10" t="s">
        <v>657</v>
      </c>
    </row>
    <row r="309" spans="1:4" ht="255">
      <c r="A309" t="s">
        <v>16</v>
      </c>
      <c r="B309" s="10" t="s">
        <v>1132</v>
      </c>
      <c r="C309" s="10" t="s">
        <v>106</v>
      </c>
      <c r="D309" s="10" t="s">
        <v>107</v>
      </c>
    </row>
    <row r="310" spans="1:4">
      <c r="A310" t="s">
        <v>202</v>
      </c>
      <c r="B310" s="10" t="s">
        <v>1132</v>
      </c>
    </row>
    <row r="311" spans="1:4">
      <c r="A311" t="s">
        <v>141</v>
      </c>
      <c r="B311" s="10" t="s">
        <v>1132</v>
      </c>
    </row>
    <row r="312" spans="1:4">
      <c r="A312" t="s">
        <v>144</v>
      </c>
      <c r="B312" s="10" t="s">
        <v>1132</v>
      </c>
    </row>
    <row r="313" spans="1:4">
      <c r="A313" t="s">
        <v>149</v>
      </c>
      <c r="B313" s="10" t="s">
        <v>1132</v>
      </c>
    </row>
    <row r="314" spans="1:4">
      <c r="A314" t="s">
        <v>817</v>
      </c>
      <c r="B314" s="10" t="s">
        <v>1132</v>
      </c>
    </row>
    <row r="315" spans="1:4">
      <c r="A315" t="s">
        <v>153</v>
      </c>
      <c r="B315" s="10" t="s">
        <v>1132</v>
      </c>
    </row>
    <row r="316" spans="1:4">
      <c r="A316" t="s">
        <v>866</v>
      </c>
      <c r="B316" s="10" t="s">
        <v>1132</v>
      </c>
    </row>
    <row r="317" spans="1:4">
      <c r="A317" t="s">
        <v>202</v>
      </c>
      <c r="B317" s="10" t="s">
        <v>1132</v>
      </c>
    </row>
    <row r="318" spans="1:4" ht="75">
      <c r="A318" t="s">
        <v>20</v>
      </c>
      <c r="B318" s="10" t="s">
        <v>1132</v>
      </c>
      <c r="C318" s="10" t="s">
        <v>108</v>
      </c>
      <c r="D318" s="10" t="s">
        <v>109</v>
      </c>
    </row>
    <row r="319" spans="1:4" ht="45">
      <c r="A319" t="s">
        <v>23</v>
      </c>
      <c r="B319" s="10" t="s">
        <v>1132</v>
      </c>
      <c r="C319" s="10" t="s">
        <v>110</v>
      </c>
      <c r="D319" s="10" t="s">
        <v>111</v>
      </c>
    </row>
    <row r="320" spans="1:4">
      <c r="A320" t="s">
        <v>119</v>
      </c>
      <c r="B320" s="10" t="s">
        <v>1132</v>
      </c>
    </row>
    <row r="321" spans="1:4">
      <c r="A321" t="s">
        <v>1064</v>
      </c>
      <c r="B321" s="10" t="s">
        <v>1132</v>
      </c>
    </row>
    <row r="322" spans="1:4">
      <c r="A322" t="s">
        <v>1068</v>
      </c>
      <c r="B322" s="10" t="s">
        <v>1132</v>
      </c>
    </row>
    <row r="323" spans="1:4">
      <c r="A323" t="s">
        <v>163</v>
      </c>
      <c r="B323" s="10" t="s">
        <v>1132</v>
      </c>
    </row>
    <row r="324" spans="1:4">
      <c r="A324" t="s">
        <v>38</v>
      </c>
      <c r="B324" s="10" t="s">
        <v>1132</v>
      </c>
    </row>
    <row r="325" spans="1:4">
      <c r="A325" t="s">
        <v>1076</v>
      </c>
      <c r="B325" s="10" t="s">
        <v>1132</v>
      </c>
    </row>
    <row r="326" spans="1:4">
      <c r="A326" t="s">
        <v>166</v>
      </c>
      <c r="B326" s="10" t="s">
        <v>1132</v>
      </c>
    </row>
    <row r="327" spans="1:4">
      <c r="A327" t="s">
        <v>58</v>
      </c>
      <c r="B327" s="10" t="s">
        <v>1132</v>
      </c>
    </row>
    <row r="328" spans="1:4">
      <c r="A328" t="s">
        <v>576</v>
      </c>
      <c r="B328" s="10" t="s">
        <v>1132</v>
      </c>
    </row>
    <row r="329" spans="1:4">
      <c r="A329" t="s">
        <v>235</v>
      </c>
      <c r="B329" s="10" t="s">
        <v>1132</v>
      </c>
    </row>
    <row r="330" spans="1:4">
      <c r="A330" t="s">
        <v>26</v>
      </c>
      <c r="B330" s="10" t="s">
        <v>1132</v>
      </c>
      <c r="C330" s="10" t="s">
        <v>674</v>
      </c>
      <c r="D330" s="10" t="s">
        <v>674</v>
      </c>
    </row>
    <row r="331" spans="1:4">
      <c r="A331" t="s">
        <v>176</v>
      </c>
      <c r="B331" s="10" t="s">
        <v>1132</v>
      </c>
    </row>
    <row r="332" spans="1:4" ht="30">
      <c r="A332" t="s">
        <v>124</v>
      </c>
      <c r="B332" s="10" t="s">
        <v>112</v>
      </c>
    </row>
    <row r="333" spans="1:4" ht="30">
      <c r="A333" t="s">
        <v>127</v>
      </c>
      <c r="B333" s="10" t="s">
        <v>112</v>
      </c>
    </row>
    <row r="334" spans="1:4" ht="30">
      <c r="A334" t="s">
        <v>130</v>
      </c>
      <c r="B334" s="10" t="s">
        <v>112</v>
      </c>
    </row>
    <row r="335" spans="1:4" ht="30">
      <c r="A335" t="s">
        <v>133</v>
      </c>
      <c r="B335" s="10" t="s">
        <v>112</v>
      </c>
    </row>
    <row r="336" spans="1:4" ht="30">
      <c r="A336" t="s">
        <v>515</v>
      </c>
      <c r="B336" s="10" t="s">
        <v>112</v>
      </c>
    </row>
    <row r="337" spans="1:4" ht="30">
      <c r="A337" t="s">
        <v>136</v>
      </c>
      <c r="B337" s="10" t="s">
        <v>112</v>
      </c>
      <c r="C337" s="10" t="s">
        <v>1254</v>
      </c>
      <c r="D337" s="10" t="s">
        <v>1253</v>
      </c>
    </row>
    <row r="338" spans="1:4" ht="30">
      <c r="A338" t="s">
        <v>1019</v>
      </c>
      <c r="B338" s="10" t="s">
        <v>112</v>
      </c>
    </row>
    <row r="339" spans="1:4" ht="30">
      <c r="A339" t="s">
        <v>737</v>
      </c>
      <c r="B339" s="10" t="s">
        <v>112</v>
      </c>
    </row>
    <row r="340" spans="1:4" ht="30">
      <c r="A340" t="s">
        <v>1026</v>
      </c>
      <c r="B340" s="10" t="s">
        <v>112</v>
      </c>
    </row>
    <row r="341" spans="1:4" ht="30">
      <c r="A341" t="s">
        <v>656</v>
      </c>
      <c r="B341" s="10" t="s">
        <v>112</v>
      </c>
      <c r="C341" s="10" t="s">
        <v>657</v>
      </c>
      <c r="D341" s="10" t="s">
        <v>657</v>
      </c>
    </row>
    <row r="342" spans="1:4" ht="135">
      <c r="A342" t="s">
        <v>16</v>
      </c>
      <c r="B342" s="10" t="s">
        <v>112</v>
      </c>
      <c r="C342" s="10" t="s">
        <v>113</v>
      </c>
      <c r="D342" s="10" t="s">
        <v>114</v>
      </c>
    </row>
    <row r="343" spans="1:4" ht="30">
      <c r="A343" t="s">
        <v>202</v>
      </c>
      <c r="B343" s="10" t="s">
        <v>112</v>
      </c>
    </row>
    <row r="344" spans="1:4" ht="30">
      <c r="A344" t="s">
        <v>141</v>
      </c>
      <c r="B344" s="10" t="s">
        <v>112</v>
      </c>
    </row>
    <row r="345" spans="1:4" ht="30">
      <c r="A345" t="s">
        <v>144</v>
      </c>
      <c r="B345" s="10" t="s">
        <v>112</v>
      </c>
    </row>
    <row r="346" spans="1:4" ht="30">
      <c r="A346" t="s">
        <v>149</v>
      </c>
      <c r="B346" s="10" t="s">
        <v>112</v>
      </c>
    </row>
    <row r="347" spans="1:4" ht="30">
      <c r="A347" t="s">
        <v>817</v>
      </c>
      <c r="B347" s="10" t="s">
        <v>112</v>
      </c>
    </row>
    <row r="348" spans="1:4" ht="30">
      <c r="A348" t="s">
        <v>153</v>
      </c>
      <c r="B348" s="10" t="s">
        <v>112</v>
      </c>
    </row>
    <row r="349" spans="1:4" ht="30">
      <c r="A349" t="s">
        <v>866</v>
      </c>
      <c r="B349" s="10" t="s">
        <v>112</v>
      </c>
    </row>
    <row r="350" spans="1:4" ht="30">
      <c r="A350" t="s">
        <v>202</v>
      </c>
      <c r="B350" s="10" t="s">
        <v>112</v>
      </c>
    </row>
    <row r="351" spans="1:4" ht="165">
      <c r="A351" t="s">
        <v>20</v>
      </c>
      <c r="B351" s="10" t="s">
        <v>112</v>
      </c>
      <c r="C351" s="10" t="s">
        <v>115</v>
      </c>
      <c r="D351" s="10" t="s">
        <v>116</v>
      </c>
    </row>
    <row r="352" spans="1:4" ht="60">
      <c r="A352" t="s">
        <v>23</v>
      </c>
      <c r="B352" s="10" t="s">
        <v>112</v>
      </c>
      <c r="C352" s="10" t="s">
        <v>117</v>
      </c>
      <c r="D352" s="10" t="s">
        <v>118</v>
      </c>
    </row>
    <row r="353" spans="1:4" ht="75">
      <c r="A353" t="s">
        <v>119</v>
      </c>
      <c r="B353" s="10" t="s">
        <v>112</v>
      </c>
      <c r="C353" s="10" t="s">
        <v>120</v>
      </c>
      <c r="D353" s="10" t="s">
        <v>121</v>
      </c>
    </row>
    <row r="354" spans="1:4" ht="30">
      <c r="A354" t="s">
        <v>1064</v>
      </c>
      <c r="B354" s="10" t="s">
        <v>112</v>
      </c>
    </row>
    <row r="355" spans="1:4" ht="30">
      <c r="A355" t="s">
        <v>1068</v>
      </c>
      <c r="B355" s="10" t="s">
        <v>112</v>
      </c>
    </row>
    <row r="356" spans="1:4" ht="30">
      <c r="A356" t="s">
        <v>163</v>
      </c>
      <c r="B356" s="10" t="s">
        <v>112</v>
      </c>
    </row>
    <row r="357" spans="1:4" ht="30">
      <c r="A357" t="s">
        <v>38</v>
      </c>
      <c r="B357" s="10" t="s">
        <v>112</v>
      </c>
    </row>
    <row r="358" spans="1:4" ht="30">
      <c r="A358" t="s">
        <v>1076</v>
      </c>
      <c r="B358" s="10" t="s">
        <v>112</v>
      </c>
    </row>
    <row r="359" spans="1:4" ht="30">
      <c r="A359" t="s">
        <v>166</v>
      </c>
      <c r="B359" s="10" t="s">
        <v>112</v>
      </c>
    </row>
    <row r="360" spans="1:4" ht="30">
      <c r="A360" t="s">
        <v>58</v>
      </c>
      <c r="B360" s="10" t="s">
        <v>112</v>
      </c>
    </row>
    <row r="361" spans="1:4" ht="30">
      <c r="A361" t="s">
        <v>576</v>
      </c>
      <c r="B361" s="10" t="s">
        <v>112</v>
      </c>
    </row>
    <row r="362" spans="1:4" ht="30">
      <c r="A362" t="s">
        <v>235</v>
      </c>
      <c r="B362" s="10" t="s">
        <v>112</v>
      </c>
    </row>
    <row r="363" spans="1:4" ht="105">
      <c r="A363" t="s">
        <v>26</v>
      </c>
      <c r="B363" s="10" t="s">
        <v>112</v>
      </c>
      <c r="C363" s="10" t="s">
        <v>122</v>
      </c>
      <c r="D363" s="10" t="s">
        <v>123</v>
      </c>
    </row>
    <row r="364" spans="1:4" ht="30">
      <c r="A364" t="s">
        <v>176</v>
      </c>
      <c r="B364" s="10" t="s">
        <v>112</v>
      </c>
    </row>
    <row r="365" spans="1:4" ht="405">
      <c r="A365" t="s">
        <v>124</v>
      </c>
      <c r="B365" s="10" t="s">
        <v>1135</v>
      </c>
      <c r="C365" s="10" t="s">
        <v>125</v>
      </c>
      <c r="D365" s="10" t="s">
        <v>126</v>
      </c>
    </row>
    <row r="366" spans="1:4" ht="270">
      <c r="A366" t="s">
        <v>127</v>
      </c>
      <c r="B366" s="10" t="s">
        <v>1135</v>
      </c>
      <c r="C366" s="10" t="s">
        <v>128</v>
      </c>
      <c r="D366" s="10" t="s">
        <v>129</v>
      </c>
    </row>
    <row r="367" spans="1:4" ht="390">
      <c r="A367" t="s">
        <v>130</v>
      </c>
      <c r="B367" s="10" t="s">
        <v>1135</v>
      </c>
      <c r="C367" s="10" t="s">
        <v>131</v>
      </c>
      <c r="D367" s="10" t="s">
        <v>132</v>
      </c>
    </row>
    <row r="368" spans="1:4" ht="409.5">
      <c r="A368" t="s">
        <v>133</v>
      </c>
      <c r="B368" s="10" t="s">
        <v>1135</v>
      </c>
      <c r="C368" s="10" t="s">
        <v>134</v>
      </c>
      <c r="D368" s="10" t="s">
        <v>135</v>
      </c>
    </row>
    <row r="369" spans="1:4">
      <c r="A369" t="s">
        <v>515</v>
      </c>
      <c r="B369" s="10" t="s">
        <v>1135</v>
      </c>
    </row>
    <row r="370" spans="1:4" ht="409.5">
      <c r="A370" t="s">
        <v>136</v>
      </c>
      <c r="B370" s="10" t="s">
        <v>1135</v>
      </c>
      <c r="C370" s="10" t="s">
        <v>137</v>
      </c>
      <c r="D370" s="10" t="s">
        <v>138</v>
      </c>
    </row>
    <row r="371" spans="1:4">
      <c r="A371" t="s">
        <v>1019</v>
      </c>
      <c r="B371" s="10" t="s">
        <v>1135</v>
      </c>
    </row>
    <row r="372" spans="1:4">
      <c r="A372" t="s">
        <v>737</v>
      </c>
      <c r="B372" s="10" t="s">
        <v>1135</v>
      </c>
    </row>
    <row r="373" spans="1:4">
      <c r="A373" t="s">
        <v>1026</v>
      </c>
      <c r="B373" s="10" t="s">
        <v>1135</v>
      </c>
    </row>
    <row r="374" spans="1:4">
      <c r="A374" t="s">
        <v>656</v>
      </c>
      <c r="B374" s="10" t="s">
        <v>1135</v>
      </c>
      <c r="C374" s="10" t="s">
        <v>657</v>
      </c>
      <c r="D374" s="10" t="s">
        <v>657</v>
      </c>
    </row>
    <row r="375" spans="1:4" ht="270">
      <c r="A375" t="s">
        <v>16</v>
      </c>
      <c r="B375" s="10" t="s">
        <v>1135</v>
      </c>
      <c r="C375" s="10" t="s">
        <v>140</v>
      </c>
      <c r="D375" s="10" t="s">
        <v>19</v>
      </c>
    </row>
    <row r="376" spans="1:4">
      <c r="A376" t="s">
        <v>202</v>
      </c>
      <c r="B376" s="10" t="s">
        <v>1135</v>
      </c>
    </row>
    <row r="377" spans="1:4" ht="390">
      <c r="A377" t="s">
        <v>141</v>
      </c>
      <c r="B377" s="10" t="s">
        <v>1135</v>
      </c>
      <c r="C377" s="10" t="s">
        <v>142</v>
      </c>
      <c r="D377" s="10" t="s">
        <v>143</v>
      </c>
    </row>
    <row r="378" spans="1:4" ht="409.5">
      <c r="A378" t="s">
        <v>144</v>
      </c>
      <c r="B378" s="10" t="s">
        <v>1135</v>
      </c>
      <c r="C378" s="10" t="s">
        <v>145</v>
      </c>
      <c r="D378" s="10" t="s">
        <v>523</v>
      </c>
    </row>
    <row r="379" spans="1:4" ht="409.5">
      <c r="A379" t="s">
        <v>149</v>
      </c>
      <c r="B379" s="10" t="s">
        <v>1135</v>
      </c>
      <c r="C379" s="10" t="s">
        <v>150</v>
      </c>
      <c r="D379" s="10" t="s">
        <v>151</v>
      </c>
    </row>
    <row r="380" spans="1:4">
      <c r="A380" t="s">
        <v>817</v>
      </c>
      <c r="B380" s="10" t="s">
        <v>1135</v>
      </c>
    </row>
    <row r="381" spans="1:4" ht="409.5">
      <c r="A381" t="s">
        <v>153</v>
      </c>
      <c r="B381" s="10" t="s">
        <v>1135</v>
      </c>
      <c r="C381" s="10" t="s">
        <v>154</v>
      </c>
      <c r="D381" s="10" t="s">
        <v>155</v>
      </c>
    </row>
    <row r="382" spans="1:4">
      <c r="A382" t="s">
        <v>866</v>
      </c>
      <c r="B382" s="10" t="s">
        <v>1135</v>
      </c>
    </row>
    <row r="383" spans="1:4">
      <c r="A383" t="s">
        <v>202</v>
      </c>
      <c r="B383" s="10" t="s">
        <v>1135</v>
      </c>
    </row>
    <row r="384" spans="1:4" ht="315">
      <c r="A384" t="s">
        <v>20</v>
      </c>
      <c r="B384" s="10" t="s">
        <v>1135</v>
      </c>
      <c r="C384" s="10" t="s">
        <v>157</v>
      </c>
      <c r="D384" s="10" t="s">
        <v>158</v>
      </c>
    </row>
    <row r="385" spans="1:4" ht="180">
      <c r="A385" t="s">
        <v>23</v>
      </c>
      <c r="B385" s="10" t="s">
        <v>1135</v>
      </c>
      <c r="C385" s="10" t="s">
        <v>159</v>
      </c>
      <c r="D385" s="10" t="s">
        <v>160</v>
      </c>
    </row>
    <row r="386" spans="1:4" ht="30">
      <c r="A386" t="s">
        <v>119</v>
      </c>
      <c r="B386" s="10" t="s">
        <v>1135</v>
      </c>
      <c r="C386" s="10" t="s">
        <v>161</v>
      </c>
      <c r="D386" s="10" t="s">
        <v>162</v>
      </c>
    </row>
    <row r="387" spans="1:4">
      <c r="A387" t="s">
        <v>1064</v>
      </c>
      <c r="B387" s="10" t="s">
        <v>1135</v>
      </c>
    </row>
    <row r="388" spans="1:4">
      <c r="A388" t="s">
        <v>1068</v>
      </c>
      <c r="B388" s="10" t="s">
        <v>1135</v>
      </c>
    </row>
    <row r="389" spans="1:4" ht="409.5">
      <c r="A389" t="s">
        <v>163</v>
      </c>
      <c r="B389" s="10" t="s">
        <v>1135</v>
      </c>
      <c r="C389" s="10" t="s">
        <v>125</v>
      </c>
      <c r="D389" s="10" t="s">
        <v>164</v>
      </c>
    </row>
    <row r="390" spans="1:4">
      <c r="A390" t="s">
        <v>38</v>
      </c>
      <c r="B390" s="10" t="s">
        <v>1135</v>
      </c>
    </row>
    <row r="391" spans="1:4">
      <c r="A391" t="s">
        <v>1076</v>
      </c>
      <c r="B391" s="10" t="s">
        <v>1135</v>
      </c>
    </row>
    <row r="392" spans="1:4" ht="330">
      <c r="A392" t="s">
        <v>166</v>
      </c>
      <c r="B392" s="10" t="s">
        <v>1135</v>
      </c>
      <c r="C392" s="10" t="s">
        <v>167</v>
      </c>
      <c r="D392" s="10" t="s">
        <v>1316</v>
      </c>
    </row>
    <row r="393" spans="1:4" ht="409.5">
      <c r="A393" t="s">
        <v>58</v>
      </c>
      <c r="B393" s="10" t="s">
        <v>1135</v>
      </c>
      <c r="C393" s="10" t="s">
        <v>169</v>
      </c>
      <c r="D393" s="10" t="s">
        <v>170</v>
      </c>
    </row>
    <row r="394" spans="1:4">
      <c r="A394" t="s">
        <v>576</v>
      </c>
      <c r="B394" s="10" t="s">
        <v>1135</v>
      </c>
    </row>
    <row r="395" spans="1:4">
      <c r="A395" t="s">
        <v>235</v>
      </c>
      <c r="B395" s="10" t="s">
        <v>1135</v>
      </c>
    </row>
    <row r="396" spans="1:4" ht="105">
      <c r="A396" t="s">
        <v>26</v>
      </c>
      <c r="B396" s="10" t="s">
        <v>1135</v>
      </c>
      <c r="C396" s="10" t="s">
        <v>174</v>
      </c>
      <c r="D396" s="10" t="s">
        <v>175</v>
      </c>
    </row>
    <row r="397" spans="1:4" ht="409.5">
      <c r="A397" t="s">
        <v>176</v>
      </c>
      <c r="B397" s="10" t="s">
        <v>1135</v>
      </c>
      <c r="C397" s="10" t="s">
        <v>177</v>
      </c>
      <c r="D397" s="10" t="s">
        <v>178</v>
      </c>
    </row>
    <row r="398" spans="1:4" ht="409.5">
      <c r="A398" t="s">
        <v>124</v>
      </c>
      <c r="B398" s="10" t="s">
        <v>29</v>
      </c>
      <c r="C398" s="10" t="s">
        <v>183</v>
      </c>
      <c r="D398" s="10" t="s">
        <v>184</v>
      </c>
    </row>
    <row r="399" spans="1:4" ht="409.5">
      <c r="A399" t="s">
        <v>127</v>
      </c>
      <c r="B399" s="10" t="s">
        <v>29</v>
      </c>
      <c r="C399" s="10" t="s">
        <v>188</v>
      </c>
      <c r="D399" s="10" t="s">
        <v>189</v>
      </c>
    </row>
    <row r="400" spans="1:4" ht="390">
      <c r="A400" t="s">
        <v>130</v>
      </c>
      <c r="B400" s="10" t="s">
        <v>29</v>
      </c>
      <c r="C400" s="10" t="s">
        <v>192</v>
      </c>
      <c r="D400" s="10" t="s">
        <v>193</v>
      </c>
    </row>
    <row r="401" spans="1:4" ht="409.5">
      <c r="A401" t="s">
        <v>133</v>
      </c>
      <c r="B401" s="10" t="s">
        <v>29</v>
      </c>
      <c r="C401" s="10" t="s">
        <v>194</v>
      </c>
      <c r="D401" s="10" t="s">
        <v>195</v>
      </c>
    </row>
    <row r="402" spans="1:4" ht="30">
      <c r="A402" t="s">
        <v>515</v>
      </c>
      <c r="B402" s="10" t="s">
        <v>29</v>
      </c>
    </row>
    <row r="403" spans="1:4" ht="409.5">
      <c r="A403" t="s">
        <v>136</v>
      </c>
      <c r="B403" s="10" t="s">
        <v>29</v>
      </c>
      <c r="C403" s="10" t="s">
        <v>197</v>
      </c>
      <c r="D403" s="10" t="s">
        <v>198</v>
      </c>
    </row>
    <row r="404" spans="1:4" ht="30">
      <c r="A404" t="s">
        <v>1019</v>
      </c>
      <c r="B404" s="10" t="s">
        <v>29</v>
      </c>
    </row>
    <row r="405" spans="1:4" ht="30">
      <c r="A405" t="s">
        <v>737</v>
      </c>
      <c r="B405" s="10" t="s">
        <v>29</v>
      </c>
    </row>
    <row r="406" spans="1:4" ht="30">
      <c r="A406" t="s">
        <v>1026</v>
      </c>
      <c r="B406" s="10" t="s">
        <v>29</v>
      </c>
    </row>
    <row r="407" spans="1:4" ht="30">
      <c r="A407" t="s">
        <v>656</v>
      </c>
      <c r="B407" s="10" t="s">
        <v>29</v>
      </c>
      <c r="C407" s="10" t="s">
        <v>657</v>
      </c>
      <c r="D407" s="10" t="s">
        <v>657</v>
      </c>
    </row>
    <row r="408" spans="1:4" ht="330">
      <c r="A408" t="s">
        <v>16</v>
      </c>
      <c r="B408" s="10" t="s">
        <v>29</v>
      </c>
      <c r="C408" s="10" t="s">
        <v>30</v>
      </c>
      <c r="D408" s="10" t="s">
        <v>201</v>
      </c>
    </row>
    <row r="409" spans="1:4" ht="210">
      <c r="A409" t="s">
        <v>202</v>
      </c>
      <c r="B409" s="10" t="s">
        <v>29</v>
      </c>
      <c r="C409" s="10" t="s">
        <v>203</v>
      </c>
      <c r="D409" s="10" t="s">
        <v>204</v>
      </c>
    </row>
    <row r="410" spans="1:4" ht="30">
      <c r="A410" t="s">
        <v>141</v>
      </c>
      <c r="B410" s="10" t="s">
        <v>29</v>
      </c>
    </row>
    <row r="411" spans="1:4" ht="409.5">
      <c r="A411" t="s">
        <v>144</v>
      </c>
      <c r="B411" s="10" t="s">
        <v>29</v>
      </c>
      <c r="C411" s="10" t="s">
        <v>205</v>
      </c>
      <c r="D411" s="10" t="s">
        <v>206</v>
      </c>
    </row>
    <row r="412" spans="1:4" ht="409.5">
      <c r="A412" t="s">
        <v>149</v>
      </c>
      <c r="B412" s="10" t="s">
        <v>29</v>
      </c>
      <c r="C412" s="10" t="s">
        <v>209</v>
      </c>
      <c r="D412" s="10" t="s">
        <v>210</v>
      </c>
    </row>
    <row r="413" spans="1:4" ht="30">
      <c r="A413" t="s">
        <v>817</v>
      </c>
      <c r="B413" s="10" t="s">
        <v>29</v>
      </c>
    </row>
    <row r="414" spans="1:4" ht="409.5">
      <c r="A414" t="s">
        <v>153</v>
      </c>
      <c r="B414" s="10" t="s">
        <v>29</v>
      </c>
      <c r="C414" s="10" t="s">
        <v>213</v>
      </c>
      <c r="D414" s="10" t="s">
        <v>214</v>
      </c>
    </row>
    <row r="415" spans="1:4" ht="30">
      <c r="A415" t="s">
        <v>866</v>
      </c>
      <c r="B415" s="10" t="s">
        <v>29</v>
      </c>
    </row>
    <row r="416" spans="1:4" ht="225">
      <c r="A416" t="s">
        <v>202</v>
      </c>
      <c r="B416" s="10" t="s">
        <v>29</v>
      </c>
      <c r="C416" s="10" t="s">
        <v>216</v>
      </c>
      <c r="D416" s="10" t="s">
        <v>217</v>
      </c>
    </row>
    <row r="417" spans="1:4" ht="409.5">
      <c r="A417" t="s">
        <v>20</v>
      </c>
      <c r="B417" s="10" t="s">
        <v>29</v>
      </c>
      <c r="C417" s="10" t="s">
        <v>32</v>
      </c>
      <c r="D417" s="10" t="s">
        <v>218</v>
      </c>
    </row>
    <row r="418" spans="1:4" ht="165">
      <c r="A418" t="s">
        <v>23</v>
      </c>
      <c r="B418" s="10" t="s">
        <v>29</v>
      </c>
      <c r="C418" s="10" t="s">
        <v>220</v>
      </c>
      <c r="D418" s="10" t="s">
        <v>221</v>
      </c>
    </row>
    <row r="419" spans="1:4" ht="165">
      <c r="A419" t="s">
        <v>119</v>
      </c>
      <c r="B419" s="10" t="s">
        <v>29</v>
      </c>
      <c r="C419" s="10" t="s">
        <v>222</v>
      </c>
      <c r="D419" s="10" t="s">
        <v>223</v>
      </c>
    </row>
    <row r="420" spans="1:4" ht="30">
      <c r="A420" t="s">
        <v>1064</v>
      </c>
      <c r="B420" s="10" t="s">
        <v>29</v>
      </c>
    </row>
    <row r="421" spans="1:4" ht="30">
      <c r="A421" t="s">
        <v>1068</v>
      </c>
      <c r="B421" s="10" t="s">
        <v>29</v>
      </c>
    </row>
    <row r="422" spans="1:4" ht="409.5">
      <c r="A422" t="s">
        <v>163</v>
      </c>
      <c r="B422" s="10" t="s">
        <v>29</v>
      </c>
      <c r="C422" s="10" t="s">
        <v>224</v>
      </c>
      <c r="D422" s="10" t="s">
        <v>225</v>
      </c>
    </row>
    <row r="423" spans="1:4" ht="60">
      <c r="A423" t="s">
        <v>38</v>
      </c>
      <c r="B423" s="10" t="s">
        <v>1137</v>
      </c>
      <c r="C423" s="10" t="s">
        <v>39</v>
      </c>
      <c r="D423" s="10" t="s">
        <v>39</v>
      </c>
    </row>
    <row r="424" spans="1:4" ht="30">
      <c r="A424" t="s">
        <v>1076</v>
      </c>
      <c r="B424" s="10" t="s">
        <v>1137</v>
      </c>
    </row>
    <row r="425" spans="1:4" ht="330">
      <c r="A425" t="s">
        <v>166</v>
      </c>
      <c r="B425" s="10" t="s">
        <v>1137</v>
      </c>
      <c r="C425" s="10" t="s">
        <v>228</v>
      </c>
      <c r="D425" s="10" t="s">
        <v>229</v>
      </c>
    </row>
    <row r="426" spans="1:4" ht="409.5">
      <c r="A426" t="s">
        <v>58</v>
      </c>
      <c r="B426" s="10" t="s">
        <v>1137</v>
      </c>
      <c r="C426" s="10" t="s">
        <v>230</v>
      </c>
      <c r="D426" s="10" t="s">
        <v>231</v>
      </c>
    </row>
    <row r="427" spans="1:4" ht="30">
      <c r="A427" t="s">
        <v>576</v>
      </c>
      <c r="B427" s="10" t="s">
        <v>1137</v>
      </c>
    </row>
    <row r="428" spans="1:4" ht="360">
      <c r="A428" t="s">
        <v>235</v>
      </c>
      <c r="B428" s="10" t="s">
        <v>1137</v>
      </c>
      <c r="C428" s="10" t="s">
        <v>236</v>
      </c>
      <c r="D428" s="10" t="s">
        <v>237</v>
      </c>
    </row>
    <row r="429" spans="1:4" ht="165">
      <c r="A429" t="s">
        <v>26</v>
      </c>
      <c r="B429" s="10" t="s">
        <v>1137</v>
      </c>
      <c r="C429" s="10" t="s">
        <v>238</v>
      </c>
      <c r="D429" s="10" t="s">
        <v>239</v>
      </c>
    </row>
    <row r="430" spans="1:4" ht="409.5">
      <c r="A430" t="s">
        <v>176</v>
      </c>
      <c r="B430" s="10" t="s">
        <v>1137</v>
      </c>
      <c r="C430" s="10" t="s">
        <v>240</v>
      </c>
      <c r="D430" s="10" t="s">
        <v>241</v>
      </c>
    </row>
    <row r="431" spans="1:4" ht="255">
      <c r="A431" t="s">
        <v>124</v>
      </c>
      <c r="B431" s="10" t="s">
        <v>1139</v>
      </c>
      <c r="C431" s="10" t="s">
        <v>246</v>
      </c>
      <c r="D431" s="10" t="s">
        <v>247</v>
      </c>
    </row>
    <row r="432" spans="1:4" ht="409.5">
      <c r="A432" t="s">
        <v>127</v>
      </c>
      <c r="B432" s="10" t="s">
        <v>1139</v>
      </c>
      <c r="C432" s="10" t="s">
        <v>248</v>
      </c>
      <c r="D432" s="10" t="s">
        <v>249</v>
      </c>
    </row>
    <row r="433" spans="1:4" ht="150">
      <c r="A433" t="s">
        <v>130</v>
      </c>
      <c r="B433" s="10" t="s">
        <v>1139</v>
      </c>
      <c r="C433" s="10" t="s">
        <v>251</v>
      </c>
      <c r="D433" s="10" t="s">
        <v>252</v>
      </c>
    </row>
    <row r="434" spans="1:4" ht="409.5">
      <c r="A434" t="s">
        <v>133</v>
      </c>
      <c r="B434" s="10" t="s">
        <v>1139</v>
      </c>
      <c r="C434" s="10" t="s">
        <v>253</v>
      </c>
      <c r="D434" s="10" t="s">
        <v>254</v>
      </c>
    </row>
    <row r="435" spans="1:4">
      <c r="A435" t="s">
        <v>515</v>
      </c>
      <c r="B435" s="10" t="s">
        <v>1139</v>
      </c>
    </row>
    <row r="436" spans="1:4" ht="409.5">
      <c r="A436" t="s">
        <v>136</v>
      </c>
      <c r="B436" s="10" t="s">
        <v>1139</v>
      </c>
      <c r="C436" s="10" t="s">
        <v>257</v>
      </c>
      <c r="D436" s="10" t="s">
        <v>258</v>
      </c>
    </row>
    <row r="437" spans="1:4">
      <c r="A437" t="s">
        <v>1019</v>
      </c>
      <c r="B437" s="10" t="s">
        <v>1139</v>
      </c>
    </row>
    <row r="438" spans="1:4">
      <c r="A438" t="s">
        <v>737</v>
      </c>
      <c r="B438" s="10" t="s">
        <v>1139</v>
      </c>
    </row>
    <row r="439" spans="1:4">
      <c r="A439" t="s">
        <v>1026</v>
      </c>
      <c r="B439" s="10" t="s">
        <v>1139</v>
      </c>
    </row>
    <row r="440" spans="1:4">
      <c r="A440" t="s">
        <v>656</v>
      </c>
      <c r="B440" s="10" t="s">
        <v>1139</v>
      </c>
      <c r="C440" s="10" t="s">
        <v>657</v>
      </c>
      <c r="D440" s="10" t="s">
        <v>657</v>
      </c>
    </row>
    <row r="441" spans="1:4" ht="330">
      <c r="A441" t="s">
        <v>16</v>
      </c>
      <c r="B441" s="10" t="s">
        <v>1139</v>
      </c>
      <c r="C441" s="10" t="s">
        <v>43</v>
      </c>
      <c r="D441" s="10" t="s">
        <v>261</v>
      </c>
    </row>
    <row r="442" spans="1:4" ht="225">
      <c r="A442" t="s">
        <v>202</v>
      </c>
      <c r="B442" s="10" t="s">
        <v>1139</v>
      </c>
      <c r="C442" s="10" t="s">
        <v>262</v>
      </c>
      <c r="D442" s="10" t="s">
        <v>263</v>
      </c>
    </row>
    <row r="443" spans="1:4">
      <c r="A443" t="s">
        <v>141</v>
      </c>
      <c r="B443" s="10" t="s">
        <v>1139</v>
      </c>
    </row>
    <row r="444" spans="1:4" ht="409.5">
      <c r="A444" t="s">
        <v>144</v>
      </c>
      <c r="B444" s="10" t="s">
        <v>1139</v>
      </c>
      <c r="C444" s="10" t="s">
        <v>264</v>
      </c>
      <c r="D444" s="10" t="s">
        <v>265</v>
      </c>
    </row>
    <row r="445" spans="1:4" ht="409.5">
      <c r="A445" t="s">
        <v>149</v>
      </c>
      <c r="B445" s="10" t="s">
        <v>1139</v>
      </c>
      <c r="C445" s="10" t="s">
        <v>267</v>
      </c>
      <c r="D445" s="10" t="s">
        <v>268</v>
      </c>
    </row>
    <row r="446" spans="1:4">
      <c r="A446" t="s">
        <v>817</v>
      </c>
      <c r="B446" s="10" t="s">
        <v>1139</v>
      </c>
    </row>
    <row r="447" spans="1:4" ht="409.5">
      <c r="A447" t="s">
        <v>153</v>
      </c>
      <c r="B447" s="10" t="s">
        <v>1139</v>
      </c>
      <c r="C447" s="10" t="s">
        <v>271</v>
      </c>
      <c r="D447" s="10" t="s">
        <v>272</v>
      </c>
    </row>
    <row r="448" spans="1:4">
      <c r="A448" t="s">
        <v>866</v>
      </c>
      <c r="B448" s="10" t="s">
        <v>1139</v>
      </c>
    </row>
    <row r="449" spans="1:4" ht="270">
      <c r="A449" t="s">
        <v>202</v>
      </c>
      <c r="B449" s="10" t="s">
        <v>1139</v>
      </c>
      <c r="C449" s="10" t="s">
        <v>276</v>
      </c>
      <c r="D449" s="10" t="s">
        <v>217</v>
      </c>
    </row>
    <row r="450" spans="1:4" ht="105">
      <c r="A450" t="s">
        <v>20</v>
      </c>
      <c r="B450" s="10" t="s">
        <v>1139</v>
      </c>
      <c r="C450" s="10" t="s">
        <v>45</v>
      </c>
      <c r="D450" s="10" t="s">
        <v>45</v>
      </c>
    </row>
    <row r="451" spans="1:4" ht="105">
      <c r="A451" t="s">
        <v>23</v>
      </c>
      <c r="B451" s="10" t="s">
        <v>1139</v>
      </c>
      <c r="C451" s="10" t="s">
        <v>277</v>
      </c>
      <c r="D451" s="10" t="s">
        <v>278</v>
      </c>
    </row>
    <row r="452" spans="1:4" ht="45">
      <c r="A452" t="s">
        <v>119</v>
      </c>
      <c r="B452" s="10" t="s">
        <v>1139</v>
      </c>
      <c r="C452" s="10" t="s">
        <v>279</v>
      </c>
      <c r="D452" s="10" t="s">
        <v>280</v>
      </c>
    </row>
    <row r="453" spans="1:4">
      <c r="A453" t="s">
        <v>1064</v>
      </c>
      <c r="B453" s="10" t="s">
        <v>1139</v>
      </c>
    </row>
    <row r="454" spans="1:4">
      <c r="A454" t="s">
        <v>1068</v>
      </c>
      <c r="B454" s="10" t="s">
        <v>1139</v>
      </c>
    </row>
    <row r="455" spans="1:4" ht="300">
      <c r="A455" t="s">
        <v>163</v>
      </c>
      <c r="B455" s="10" t="s">
        <v>1139</v>
      </c>
      <c r="C455" s="10" t="s">
        <v>281</v>
      </c>
      <c r="D455" s="10" t="s">
        <v>282</v>
      </c>
    </row>
    <row r="456" spans="1:4" ht="45">
      <c r="A456" t="s">
        <v>38</v>
      </c>
      <c r="B456" s="10" t="s">
        <v>1139</v>
      </c>
      <c r="C456" s="10" t="s">
        <v>48</v>
      </c>
      <c r="D456" s="10" t="s">
        <v>48</v>
      </c>
    </row>
    <row r="457" spans="1:4">
      <c r="A457" t="s">
        <v>1076</v>
      </c>
      <c r="B457" s="10" t="s">
        <v>1139</v>
      </c>
    </row>
    <row r="458" spans="1:4" ht="225">
      <c r="A458" t="s">
        <v>166</v>
      </c>
      <c r="B458" s="10" t="s">
        <v>1139</v>
      </c>
      <c r="C458" s="10" t="s">
        <v>283</v>
      </c>
      <c r="D458" s="10" t="s">
        <v>284</v>
      </c>
    </row>
    <row r="459" spans="1:4" ht="409.5">
      <c r="A459" t="s">
        <v>58</v>
      </c>
      <c r="B459" s="10" t="s">
        <v>1139</v>
      </c>
      <c r="C459" s="10" t="s">
        <v>285</v>
      </c>
      <c r="D459" s="10" t="s">
        <v>286</v>
      </c>
    </row>
    <row r="460" spans="1:4">
      <c r="A460" t="s">
        <v>576</v>
      </c>
      <c r="B460" s="10" t="s">
        <v>1139</v>
      </c>
    </row>
    <row r="461" spans="1:4">
      <c r="A461" t="s">
        <v>235</v>
      </c>
      <c r="B461" s="10" t="s">
        <v>1139</v>
      </c>
    </row>
    <row r="462" spans="1:4">
      <c r="A462" t="s">
        <v>26</v>
      </c>
      <c r="B462" s="10" t="s">
        <v>1139</v>
      </c>
      <c r="C462" s="10" t="s">
        <v>674</v>
      </c>
      <c r="D462" s="10" t="s">
        <v>674</v>
      </c>
    </row>
    <row r="463" spans="1:4" ht="360">
      <c r="A463" t="s">
        <v>176</v>
      </c>
      <c r="B463" s="10" t="s">
        <v>1139</v>
      </c>
      <c r="C463" s="10" t="s">
        <v>288</v>
      </c>
      <c r="D463" s="10" t="s">
        <v>289</v>
      </c>
    </row>
    <row r="464" spans="1:4" ht="195">
      <c r="A464" t="s">
        <v>124</v>
      </c>
      <c r="B464" s="10" t="s">
        <v>1141</v>
      </c>
      <c r="C464" s="10" t="s">
        <v>290</v>
      </c>
      <c r="D464" s="10" t="s">
        <v>291</v>
      </c>
    </row>
    <row r="465" spans="1:4" ht="45">
      <c r="A465" t="s">
        <v>127</v>
      </c>
      <c r="B465" s="10" t="s">
        <v>1141</v>
      </c>
      <c r="D465" s="10" t="s">
        <v>1239</v>
      </c>
    </row>
    <row r="466" spans="1:4">
      <c r="A466" t="s">
        <v>130</v>
      </c>
      <c r="B466" s="10" t="s">
        <v>1141</v>
      </c>
    </row>
    <row r="467" spans="1:4" ht="210">
      <c r="A467" t="s">
        <v>133</v>
      </c>
      <c r="B467" s="10" t="s">
        <v>1141</v>
      </c>
      <c r="C467" s="10" t="s">
        <v>292</v>
      </c>
      <c r="D467" s="10" t="s">
        <v>293</v>
      </c>
    </row>
    <row r="468" spans="1:4">
      <c r="A468" t="s">
        <v>515</v>
      </c>
      <c r="B468" s="10" t="s">
        <v>1141</v>
      </c>
    </row>
    <row r="469" spans="1:4">
      <c r="A469" t="s">
        <v>136</v>
      </c>
      <c r="B469" s="10" t="s">
        <v>1141</v>
      </c>
      <c r="C469" s="10" t="s">
        <v>1253</v>
      </c>
      <c r="D469" s="10" t="s">
        <v>1253</v>
      </c>
    </row>
    <row r="470" spans="1:4">
      <c r="A470" t="s">
        <v>1019</v>
      </c>
      <c r="B470" s="10" t="s">
        <v>1141</v>
      </c>
    </row>
    <row r="471" spans="1:4">
      <c r="A471" t="s">
        <v>737</v>
      </c>
      <c r="B471" s="10" t="s">
        <v>1141</v>
      </c>
    </row>
    <row r="472" spans="1:4">
      <c r="A472" t="s">
        <v>1026</v>
      </c>
      <c r="B472" s="10" t="s">
        <v>1141</v>
      </c>
    </row>
    <row r="473" spans="1:4">
      <c r="A473" t="s">
        <v>656</v>
      </c>
      <c r="B473" s="10" t="s">
        <v>1141</v>
      </c>
      <c r="C473" s="10" t="s">
        <v>657</v>
      </c>
      <c r="D473" s="10" t="s">
        <v>657</v>
      </c>
    </row>
    <row r="474" spans="1:4" ht="240">
      <c r="A474" t="s">
        <v>16</v>
      </c>
      <c r="B474" s="10" t="s">
        <v>1141</v>
      </c>
      <c r="C474" s="10" t="s">
        <v>52</v>
      </c>
      <c r="D474" s="10" t="s">
        <v>53</v>
      </c>
    </row>
    <row r="475" spans="1:4">
      <c r="A475" t="s">
        <v>202</v>
      </c>
      <c r="B475" s="10" t="s">
        <v>1141</v>
      </c>
    </row>
    <row r="476" spans="1:4">
      <c r="A476" t="s">
        <v>141</v>
      </c>
      <c r="B476" s="10" t="s">
        <v>1141</v>
      </c>
    </row>
    <row r="477" spans="1:4">
      <c r="A477" t="s">
        <v>144</v>
      </c>
      <c r="B477" s="10" t="s">
        <v>1141</v>
      </c>
    </row>
    <row r="478" spans="1:4" ht="315">
      <c r="A478" t="s">
        <v>149</v>
      </c>
      <c r="B478" s="10" t="s">
        <v>1141</v>
      </c>
      <c r="C478" s="10" t="s">
        <v>294</v>
      </c>
      <c r="D478" s="10" t="s">
        <v>295</v>
      </c>
    </row>
    <row r="479" spans="1:4">
      <c r="A479" t="s">
        <v>817</v>
      </c>
      <c r="B479" s="10" t="s">
        <v>1141</v>
      </c>
    </row>
    <row r="480" spans="1:4" ht="150">
      <c r="A480" t="s">
        <v>153</v>
      </c>
      <c r="B480" s="10" t="s">
        <v>1141</v>
      </c>
      <c r="C480" s="10" t="s">
        <v>296</v>
      </c>
      <c r="D480" s="10" t="s">
        <v>297</v>
      </c>
    </row>
    <row r="481" spans="1:4">
      <c r="A481" t="s">
        <v>866</v>
      </c>
      <c r="B481" s="10" t="s">
        <v>1141</v>
      </c>
    </row>
    <row r="482" spans="1:4">
      <c r="A482" t="s">
        <v>202</v>
      </c>
      <c r="B482" s="10" t="s">
        <v>1141</v>
      </c>
    </row>
    <row r="483" spans="1:4" ht="75">
      <c r="A483" t="s">
        <v>20</v>
      </c>
      <c r="B483" s="10" t="s">
        <v>1141</v>
      </c>
      <c r="C483" s="10" t="s">
        <v>54</v>
      </c>
      <c r="D483" s="10" t="s">
        <v>55</v>
      </c>
    </row>
    <row r="484" spans="1:4" ht="105">
      <c r="A484" t="s">
        <v>23</v>
      </c>
      <c r="B484" s="10" t="s">
        <v>1141</v>
      </c>
      <c r="C484" s="10" t="s">
        <v>298</v>
      </c>
      <c r="D484" s="10" t="s">
        <v>299</v>
      </c>
    </row>
    <row r="485" spans="1:4">
      <c r="A485" t="s">
        <v>119</v>
      </c>
      <c r="B485" s="10" t="s">
        <v>1141</v>
      </c>
    </row>
    <row r="486" spans="1:4">
      <c r="A486" t="s">
        <v>1064</v>
      </c>
      <c r="B486" s="10" t="s">
        <v>1141</v>
      </c>
    </row>
    <row r="487" spans="1:4">
      <c r="A487" t="s">
        <v>1068</v>
      </c>
      <c r="B487" s="10" t="s">
        <v>1141</v>
      </c>
    </row>
    <row r="488" spans="1:4" ht="270">
      <c r="A488" t="s">
        <v>163</v>
      </c>
      <c r="B488" s="10" t="s">
        <v>1141</v>
      </c>
      <c r="C488" s="10" t="s">
        <v>300</v>
      </c>
      <c r="D488" s="10" t="s">
        <v>301</v>
      </c>
    </row>
    <row r="489" spans="1:4">
      <c r="A489" t="s">
        <v>38</v>
      </c>
      <c r="B489" s="10" t="s">
        <v>1141</v>
      </c>
    </row>
    <row r="490" spans="1:4">
      <c r="A490" t="s">
        <v>1076</v>
      </c>
      <c r="B490" s="10" t="s">
        <v>1141</v>
      </c>
    </row>
    <row r="491" spans="1:4" ht="150">
      <c r="A491" t="s">
        <v>166</v>
      </c>
      <c r="B491" s="10" t="s">
        <v>1141</v>
      </c>
      <c r="C491" s="10" t="s">
        <v>302</v>
      </c>
      <c r="D491" s="10" t="s">
        <v>303</v>
      </c>
    </row>
    <row r="492" spans="1:4" ht="390">
      <c r="A492" t="s">
        <v>58</v>
      </c>
      <c r="B492" s="10" t="s">
        <v>1141</v>
      </c>
      <c r="C492" s="10" t="s">
        <v>59</v>
      </c>
      <c r="D492" s="10" t="s">
        <v>304</v>
      </c>
    </row>
    <row r="493" spans="1:4">
      <c r="A493" t="s">
        <v>576</v>
      </c>
      <c r="B493" s="10" t="s">
        <v>1141</v>
      </c>
    </row>
    <row r="494" spans="1:4">
      <c r="A494" t="s">
        <v>235</v>
      </c>
      <c r="B494" s="10" t="s">
        <v>1141</v>
      </c>
    </row>
    <row r="495" spans="1:4" ht="75">
      <c r="A495" t="s">
        <v>26</v>
      </c>
      <c r="B495" s="10" t="s">
        <v>1141</v>
      </c>
      <c r="C495" s="10" t="s">
        <v>305</v>
      </c>
      <c r="D495" s="10" t="s">
        <v>306</v>
      </c>
    </row>
    <row r="496" spans="1:4" ht="285">
      <c r="A496" t="s">
        <v>176</v>
      </c>
      <c r="B496" s="10" t="s">
        <v>1141</v>
      </c>
      <c r="C496" s="10" t="s">
        <v>307</v>
      </c>
      <c r="D496" s="10" t="s">
        <v>308</v>
      </c>
    </row>
    <row r="497" spans="1:4">
      <c r="A497" t="s">
        <v>124</v>
      </c>
      <c r="B497" s="10" t="s">
        <v>1143</v>
      </c>
    </row>
    <row r="498" spans="1:4" ht="409.5">
      <c r="A498" t="s">
        <v>127</v>
      </c>
      <c r="B498" s="10" t="s">
        <v>1143</v>
      </c>
      <c r="C498" s="10" t="s">
        <v>309</v>
      </c>
      <c r="D498" s="10" t="s">
        <v>310</v>
      </c>
    </row>
    <row r="499" spans="1:4">
      <c r="A499" t="s">
        <v>130</v>
      </c>
      <c r="B499" s="10" t="s">
        <v>1143</v>
      </c>
    </row>
    <row r="500" spans="1:4" ht="300">
      <c r="A500" t="s">
        <v>133</v>
      </c>
      <c r="B500" s="10" t="s">
        <v>1143</v>
      </c>
      <c r="C500" s="10" t="s">
        <v>312</v>
      </c>
      <c r="D500" s="10" t="s">
        <v>313</v>
      </c>
    </row>
    <row r="501" spans="1:4">
      <c r="A501" t="s">
        <v>515</v>
      </c>
      <c r="B501" s="10" t="s">
        <v>1143</v>
      </c>
    </row>
    <row r="502" spans="1:4" ht="409.5">
      <c r="A502" t="s">
        <v>136</v>
      </c>
      <c r="B502" s="10" t="s">
        <v>1143</v>
      </c>
      <c r="C502" s="10" t="s">
        <v>314</v>
      </c>
      <c r="D502" s="10" t="s">
        <v>315</v>
      </c>
    </row>
    <row r="503" spans="1:4">
      <c r="A503" t="s">
        <v>1019</v>
      </c>
      <c r="B503" s="10" t="s">
        <v>1143</v>
      </c>
    </row>
    <row r="504" spans="1:4">
      <c r="A504" t="s">
        <v>737</v>
      </c>
      <c r="B504" s="10" t="s">
        <v>1143</v>
      </c>
    </row>
    <row r="505" spans="1:4">
      <c r="A505" t="s">
        <v>1026</v>
      </c>
      <c r="B505" s="10" t="s">
        <v>1143</v>
      </c>
    </row>
    <row r="506" spans="1:4">
      <c r="A506" t="s">
        <v>656</v>
      </c>
      <c r="B506" s="10" t="s">
        <v>1143</v>
      </c>
      <c r="C506" s="10" t="s">
        <v>657</v>
      </c>
      <c r="D506" s="10" t="s">
        <v>657</v>
      </c>
    </row>
    <row r="507" spans="1:4" ht="300">
      <c r="A507" t="s">
        <v>16</v>
      </c>
      <c r="B507" s="10" t="s">
        <v>1143</v>
      </c>
      <c r="C507" s="10" t="s">
        <v>63</v>
      </c>
      <c r="D507" s="10" t="s">
        <v>64</v>
      </c>
    </row>
    <row r="508" spans="1:4" ht="270">
      <c r="A508" t="s">
        <v>202</v>
      </c>
      <c r="B508" s="10" t="s">
        <v>1143</v>
      </c>
      <c r="C508" s="10" t="s">
        <v>317</v>
      </c>
      <c r="D508" s="10" t="s">
        <v>204</v>
      </c>
    </row>
    <row r="509" spans="1:4">
      <c r="A509" t="s">
        <v>141</v>
      </c>
      <c r="B509" s="10" t="s">
        <v>1143</v>
      </c>
    </row>
    <row r="510" spans="1:4" ht="409.5">
      <c r="A510" t="s">
        <v>144</v>
      </c>
      <c r="B510" s="10" t="s">
        <v>1143</v>
      </c>
      <c r="C510" s="10" t="s">
        <v>318</v>
      </c>
      <c r="D510" s="10" t="s">
        <v>319</v>
      </c>
    </row>
    <row r="511" spans="1:4" ht="409.5">
      <c r="A511" t="s">
        <v>149</v>
      </c>
      <c r="B511" s="10" t="s">
        <v>1143</v>
      </c>
      <c r="C511" s="10" t="s">
        <v>321</v>
      </c>
      <c r="D511" s="10" t="s">
        <v>322</v>
      </c>
    </row>
    <row r="512" spans="1:4">
      <c r="A512" t="s">
        <v>817</v>
      </c>
      <c r="B512" s="10" t="s">
        <v>1143</v>
      </c>
    </row>
    <row r="513" spans="1:4" ht="330">
      <c r="A513" t="s">
        <v>153</v>
      </c>
      <c r="B513" s="10" t="s">
        <v>1143</v>
      </c>
      <c r="C513" s="10" t="s">
        <v>324</v>
      </c>
      <c r="D513" s="10" t="s">
        <v>313</v>
      </c>
    </row>
    <row r="514" spans="1:4">
      <c r="A514" t="s">
        <v>866</v>
      </c>
      <c r="B514" s="10" t="s">
        <v>1143</v>
      </c>
    </row>
    <row r="515" spans="1:4" ht="270">
      <c r="A515" t="s">
        <v>202</v>
      </c>
      <c r="B515" s="10" t="s">
        <v>1143</v>
      </c>
      <c r="C515" s="10" t="s">
        <v>325</v>
      </c>
      <c r="D515" s="10" t="s">
        <v>217</v>
      </c>
    </row>
    <row r="516" spans="1:4" ht="90">
      <c r="A516" t="s">
        <v>20</v>
      </c>
      <c r="B516" s="10" t="s">
        <v>1143</v>
      </c>
      <c r="C516" s="10" t="s">
        <v>65</v>
      </c>
      <c r="D516" s="10" t="s">
        <v>66</v>
      </c>
    </row>
    <row r="517" spans="1:4" ht="120">
      <c r="A517" t="s">
        <v>23</v>
      </c>
      <c r="B517" s="10" t="s">
        <v>1143</v>
      </c>
      <c r="C517" s="10" t="s">
        <v>326</v>
      </c>
      <c r="D517" s="10" t="s">
        <v>327</v>
      </c>
    </row>
    <row r="518" spans="1:4">
      <c r="A518" t="s">
        <v>119</v>
      </c>
      <c r="B518" s="10" t="s">
        <v>1143</v>
      </c>
    </row>
    <row r="519" spans="1:4">
      <c r="A519" t="s">
        <v>1064</v>
      </c>
      <c r="B519" s="10" t="s">
        <v>1143</v>
      </c>
    </row>
    <row r="520" spans="1:4">
      <c r="A520" t="s">
        <v>1068</v>
      </c>
      <c r="B520" s="10" t="s">
        <v>1143</v>
      </c>
    </row>
    <row r="521" spans="1:4">
      <c r="A521" t="s">
        <v>163</v>
      </c>
      <c r="B521" s="10" t="s">
        <v>1143</v>
      </c>
    </row>
    <row r="522" spans="1:4">
      <c r="A522" t="s">
        <v>38</v>
      </c>
      <c r="B522" s="10" t="s">
        <v>1143</v>
      </c>
    </row>
    <row r="523" spans="1:4">
      <c r="A523" t="s">
        <v>1076</v>
      </c>
      <c r="B523" s="10" t="s">
        <v>1143</v>
      </c>
    </row>
    <row r="524" spans="1:4" ht="210">
      <c r="A524" t="s">
        <v>166</v>
      </c>
      <c r="B524" s="10" t="s">
        <v>1143</v>
      </c>
      <c r="C524" s="10" t="s">
        <v>328</v>
      </c>
      <c r="D524" s="10" t="s">
        <v>329</v>
      </c>
    </row>
    <row r="525" spans="1:4" ht="105">
      <c r="A525" t="s">
        <v>58</v>
      </c>
      <c r="B525" s="10" t="s">
        <v>1143</v>
      </c>
      <c r="C525" s="10" t="s">
        <v>69</v>
      </c>
      <c r="D525" s="10" t="s">
        <v>70</v>
      </c>
    </row>
    <row r="526" spans="1:4">
      <c r="A526" t="s">
        <v>576</v>
      </c>
      <c r="B526" s="10" t="s">
        <v>1143</v>
      </c>
    </row>
    <row r="527" spans="1:4">
      <c r="A527" t="s">
        <v>235</v>
      </c>
      <c r="B527" s="10" t="s">
        <v>1143</v>
      </c>
    </row>
    <row r="528" spans="1:4" ht="45">
      <c r="A528" t="s">
        <v>26</v>
      </c>
      <c r="B528" s="10" t="s">
        <v>1143</v>
      </c>
      <c r="C528" s="10" t="s">
        <v>330</v>
      </c>
      <c r="D528" s="10" t="s">
        <v>331</v>
      </c>
    </row>
    <row r="529" spans="1:4" ht="409.5">
      <c r="A529" t="s">
        <v>176</v>
      </c>
      <c r="B529" s="10" t="s">
        <v>1143</v>
      </c>
      <c r="C529" s="10" t="s">
        <v>332</v>
      </c>
      <c r="D529" s="10" t="s">
        <v>333</v>
      </c>
    </row>
    <row r="530" spans="1:4" ht="409.5">
      <c r="A530" t="s">
        <v>124</v>
      </c>
      <c r="B530" s="10" t="s">
        <v>1145</v>
      </c>
      <c r="C530" s="10" t="s">
        <v>334</v>
      </c>
      <c r="D530" s="10" t="s">
        <v>335</v>
      </c>
    </row>
    <row r="531" spans="1:4" ht="390">
      <c r="A531" t="s">
        <v>127</v>
      </c>
      <c r="B531" s="10" t="s">
        <v>1145</v>
      </c>
      <c r="C531" s="10" t="s">
        <v>337</v>
      </c>
      <c r="D531" s="10" t="s">
        <v>338</v>
      </c>
    </row>
    <row r="532" spans="1:4" ht="90">
      <c r="A532" t="s">
        <v>130</v>
      </c>
      <c r="B532" s="10" t="s">
        <v>1145</v>
      </c>
      <c r="C532" s="10" t="s">
        <v>339</v>
      </c>
      <c r="D532" s="10" t="s">
        <v>340</v>
      </c>
    </row>
    <row r="533" spans="1:4" ht="345">
      <c r="A533" t="s">
        <v>133</v>
      </c>
      <c r="B533" s="10" t="s">
        <v>1145</v>
      </c>
      <c r="C533" s="10" t="s">
        <v>341</v>
      </c>
      <c r="D533" s="10" t="s">
        <v>342</v>
      </c>
    </row>
    <row r="534" spans="1:4" ht="45">
      <c r="A534" t="s">
        <v>515</v>
      </c>
      <c r="B534" s="10" t="s">
        <v>1145</v>
      </c>
    </row>
    <row r="535" spans="1:4" ht="409.5">
      <c r="A535" t="s">
        <v>136</v>
      </c>
      <c r="B535" s="10" t="s">
        <v>1145</v>
      </c>
      <c r="C535" s="10" t="s">
        <v>343</v>
      </c>
      <c r="D535" s="10" t="s">
        <v>344</v>
      </c>
    </row>
    <row r="536" spans="1:4" ht="45">
      <c r="A536" t="s">
        <v>1019</v>
      </c>
      <c r="B536" s="10" t="s">
        <v>1145</v>
      </c>
    </row>
    <row r="537" spans="1:4" ht="45">
      <c r="A537" t="s">
        <v>737</v>
      </c>
      <c r="B537" s="10" t="s">
        <v>1145</v>
      </c>
    </row>
    <row r="538" spans="1:4" ht="45">
      <c r="A538" t="s">
        <v>1026</v>
      </c>
      <c r="B538" s="10" t="s">
        <v>1145</v>
      </c>
    </row>
    <row r="539" spans="1:4" ht="45">
      <c r="A539" t="s">
        <v>656</v>
      </c>
      <c r="B539" s="10" t="s">
        <v>1145</v>
      </c>
      <c r="C539" s="10" t="s">
        <v>657</v>
      </c>
      <c r="D539" s="10" t="s">
        <v>657</v>
      </c>
    </row>
    <row r="540" spans="1:4" ht="270">
      <c r="A540" t="s">
        <v>16</v>
      </c>
      <c r="B540" s="10" t="s">
        <v>1145</v>
      </c>
      <c r="C540" s="10" t="s">
        <v>74</v>
      </c>
      <c r="D540" s="10" t="s">
        <v>75</v>
      </c>
    </row>
    <row r="541" spans="1:4" ht="45">
      <c r="A541" t="s">
        <v>202</v>
      </c>
      <c r="B541" s="10" t="s">
        <v>1145</v>
      </c>
    </row>
    <row r="542" spans="1:4" ht="330">
      <c r="A542" t="s">
        <v>141</v>
      </c>
      <c r="B542" s="10" t="s">
        <v>1145</v>
      </c>
      <c r="C542" s="10" t="s">
        <v>346</v>
      </c>
      <c r="D542" s="10" t="s">
        <v>347</v>
      </c>
    </row>
    <row r="543" spans="1:4" ht="409.5">
      <c r="A543" t="s">
        <v>144</v>
      </c>
      <c r="B543" s="10" t="s">
        <v>1145</v>
      </c>
      <c r="C543" s="10" t="s">
        <v>348</v>
      </c>
      <c r="D543" s="10" t="s">
        <v>349</v>
      </c>
    </row>
    <row r="544" spans="1:4" ht="300">
      <c r="A544" t="s">
        <v>149</v>
      </c>
      <c r="B544" s="10" t="s">
        <v>1145</v>
      </c>
      <c r="C544" s="10" t="s">
        <v>351</v>
      </c>
      <c r="D544" s="10" t="s">
        <v>352</v>
      </c>
    </row>
    <row r="545" spans="1:4" ht="45">
      <c r="A545" t="s">
        <v>817</v>
      </c>
      <c r="B545" s="10" t="s">
        <v>1145</v>
      </c>
    </row>
    <row r="546" spans="1:4" ht="409.5">
      <c r="A546" t="s">
        <v>153</v>
      </c>
      <c r="B546" s="10" t="s">
        <v>1145</v>
      </c>
      <c r="C546" s="10" t="s">
        <v>353</v>
      </c>
      <c r="D546" s="10" t="s">
        <v>354</v>
      </c>
    </row>
    <row r="547" spans="1:4" ht="45">
      <c r="A547" t="s">
        <v>866</v>
      </c>
      <c r="B547" s="10" t="s">
        <v>1145</v>
      </c>
    </row>
    <row r="548" spans="1:4" ht="45">
      <c r="A548" t="s">
        <v>202</v>
      </c>
      <c r="B548" s="10" t="s">
        <v>1145</v>
      </c>
      <c r="C548" s="10" t="s">
        <v>356</v>
      </c>
      <c r="D548" s="10" t="s">
        <v>217</v>
      </c>
    </row>
    <row r="549" spans="1:4" ht="345">
      <c r="A549" t="s">
        <v>20</v>
      </c>
      <c r="B549" s="10" t="s">
        <v>1145</v>
      </c>
      <c r="C549" s="10" t="s">
        <v>76</v>
      </c>
      <c r="D549" s="10" t="s">
        <v>357</v>
      </c>
    </row>
    <row r="550" spans="1:4" ht="195">
      <c r="A550" t="s">
        <v>23</v>
      </c>
      <c r="B550" s="10" t="s">
        <v>1145</v>
      </c>
      <c r="C550" s="10" t="s">
        <v>358</v>
      </c>
      <c r="D550" s="10" t="s">
        <v>359</v>
      </c>
    </row>
    <row r="551" spans="1:4" ht="45">
      <c r="A551" t="s">
        <v>119</v>
      </c>
      <c r="B551" s="10" t="s">
        <v>1145</v>
      </c>
    </row>
    <row r="552" spans="1:4" ht="45">
      <c r="A552" t="s">
        <v>1064</v>
      </c>
      <c r="B552" s="10" t="s">
        <v>1145</v>
      </c>
    </row>
    <row r="553" spans="1:4" ht="45">
      <c r="A553" t="s">
        <v>1068</v>
      </c>
      <c r="B553" s="10" t="s">
        <v>1145</v>
      </c>
    </row>
    <row r="554" spans="1:4" ht="409.5">
      <c r="A554" t="s">
        <v>163</v>
      </c>
      <c r="B554" s="10" t="s">
        <v>1145</v>
      </c>
      <c r="C554" s="10" t="s">
        <v>360</v>
      </c>
      <c r="D554" s="10" t="s">
        <v>361</v>
      </c>
    </row>
    <row r="555" spans="1:4" ht="150">
      <c r="A555" t="s">
        <v>38</v>
      </c>
      <c r="B555" s="10" t="s">
        <v>1145</v>
      </c>
      <c r="C555" s="10" t="s">
        <v>80</v>
      </c>
      <c r="D555" s="10" t="s">
        <v>80</v>
      </c>
    </row>
    <row r="556" spans="1:4" ht="45">
      <c r="A556" t="s">
        <v>1076</v>
      </c>
      <c r="B556" s="10" t="s">
        <v>1145</v>
      </c>
    </row>
    <row r="557" spans="1:4" ht="165">
      <c r="A557" t="s">
        <v>166</v>
      </c>
      <c r="B557" s="10" t="s">
        <v>1145</v>
      </c>
      <c r="C557" s="10" t="s">
        <v>364</v>
      </c>
      <c r="D557" s="10" t="s">
        <v>365</v>
      </c>
    </row>
    <row r="558" spans="1:4" ht="409.5">
      <c r="A558" t="s">
        <v>58</v>
      </c>
      <c r="B558" s="10" t="s">
        <v>1145</v>
      </c>
      <c r="C558" s="10" t="s">
        <v>366</v>
      </c>
      <c r="D558" s="10" t="s">
        <v>367</v>
      </c>
    </row>
    <row r="559" spans="1:4" ht="45">
      <c r="A559" t="s">
        <v>576</v>
      </c>
      <c r="B559" s="10" t="s">
        <v>1145</v>
      </c>
    </row>
    <row r="560" spans="1:4" ht="409.5">
      <c r="A560" t="s">
        <v>235</v>
      </c>
      <c r="B560" s="10" t="s">
        <v>1145</v>
      </c>
      <c r="C560" s="10" t="s">
        <v>371</v>
      </c>
      <c r="D560" s="10" t="s">
        <v>237</v>
      </c>
    </row>
    <row r="561" spans="1:4" ht="45">
      <c r="A561" t="s">
        <v>26</v>
      </c>
      <c r="B561" s="10" t="s">
        <v>1145</v>
      </c>
      <c r="C561" s="10" t="s">
        <v>674</v>
      </c>
      <c r="D561" s="10" t="s">
        <v>674</v>
      </c>
    </row>
    <row r="562" spans="1:4" ht="409.5">
      <c r="A562" t="s">
        <v>176</v>
      </c>
      <c r="B562" s="10" t="s">
        <v>1145</v>
      </c>
      <c r="C562" s="10" t="s">
        <v>374</v>
      </c>
      <c r="D562" s="10" t="s">
        <v>375</v>
      </c>
    </row>
    <row r="563" spans="1:4" ht="150">
      <c r="A563" t="s">
        <v>124</v>
      </c>
      <c r="B563" s="10" t="s">
        <v>1147</v>
      </c>
      <c r="C563" s="10" t="s">
        <v>376</v>
      </c>
      <c r="D563" s="10" t="s">
        <v>377</v>
      </c>
    </row>
    <row r="564" spans="1:4" ht="360">
      <c r="A564" t="s">
        <v>127</v>
      </c>
      <c r="B564" s="10" t="s">
        <v>1147</v>
      </c>
      <c r="C564" s="10" t="s">
        <v>378</v>
      </c>
      <c r="D564" s="10" t="s">
        <v>379</v>
      </c>
    </row>
    <row r="565" spans="1:4" ht="135">
      <c r="A565" t="s">
        <v>130</v>
      </c>
      <c r="B565" s="10" t="s">
        <v>1147</v>
      </c>
      <c r="C565" s="10" t="s">
        <v>380</v>
      </c>
      <c r="D565" s="10" t="s">
        <v>381</v>
      </c>
    </row>
    <row r="566" spans="1:4" ht="409.5">
      <c r="A566" t="s">
        <v>133</v>
      </c>
      <c r="B566" s="10" t="s">
        <v>1147</v>
      </c>
      <c r="C566" s="10" t="s">
        <v>382</v>
      </c>
      <c r="D566" s="10" t="s">
        <v>383</v>
      </c>
    </row>
    <row r="567" spans="1:4" ht="45">
      <c r="A567" t="s">
        <v>515</v>
      </c>
      <c r="B567" s="10" t="s">
        <v>1147</v>
      </c>
    </row>
    <row r="568" spans="1:4" ht="409.5">
      <c r="A568" t="s">
        <v>136</v>
      </c>
      <c r="B568" s="10" t="s">
        <v>1147</v>
      </c>
      <c r="C568" s="10" t="s">
        <v>384</v>
      </c>
      <c r="D568" s="10" t="s">
        <v>385</v>
      </c>
    </row>
    <row r="569" spans="1:4" ht="45">
      <c r="A569" t="s">
        <v>1019</v>
      </c>
      <c r="B569" s="10" t="s">
        <v>1147</v>
      </c>
    </row>
    <row r="570" spans="1:4" ht="45">
      <c r="A570" t="s">
        <v>737</v>
      </c>
      <c r="B570" s="10" t="s">
        <v>1147</v>
      </c>
    </row>
    <row r="571" spans="1:4" ht="45">
      <c r="A571" t="s">
        <v>1026</v>
      </c>
      <c r="B571" s="10" t="s">
        <v>1147</v>
      </c>
    </row>
    <row r="572" spans="1:4" ht="45">
      <c r="A572" t="s">
        <v>656</v>
      </c>
      <c r="B572" s="10" t="s">
        <v>1147</v>
      </c>
      <c r="C572" s="10" t="s">
        <v>657</v>
      </c>
      <c r="D572" s="10" t="s">
        <v>657</v>
      </c>
    </row>
    <row r="573" spans="1:4" ht="330">
      <c r="A573" t="s">
        <v>16</v>
      </c>
      <c r="B573" s="10" t="s">
        <v>1147</v>
      </c>
      <c r="C573" s="10" t="s">
        <v>84</v>
      </c>
      <c r="D573" s="10" t="s">
        <v>85</v>
      </c>
    </row>
    <row r="574" spans="1:4" ht="165">
      <c r="A574" t="s">
        <v>202</v>
      </c>
      <c r="B574" s="10" t="s">
        <v>1147</v>
      </c>
      <c r="C574" s="10" t="s">
        <v>387</v>
      </c>
      <c r="D574" s="10" t="s">
        <v>204</v>
      </c>
    </row>
    <row r="575" spans="1:4" ht="45">
      <c r="A575" t="s">
        <v>141</v>
      </c>
      <c r="B575" s="10" t="s">
        <v>1147</v>
      </c>
    </row>
    <row r="576" spans="1:4" ht="409.5">
      <c r="A576" t="s">
        <v>144</v>
      </c>
      <c r="B576" s="10" t="s">
        <v>1147</v>
      </c>
      <c r="C576" s="10" t="s">
        <v>388</v>
      </c>
      <c r="D576" s="10" t="s">
        <v>389</v>
      </c>
    </row>
    <row r="577" spans="1:4" ht="409.5">
      <c r="A577" t="s">
        <v>149</v>
      </c>
      <c r="B577" s="10" t="s">
        <v>1147</v>
      </c>
      <c r="C577" s="10" t="s">
        <v>392</v>
      </c>
      <c r="D577" s="10" t="s">
        <v>393</v>
      </c>
    </row>
    <row r="578" spans="1:4" ht="45">
      <c r="A578" t="s">
        <v>817</v>
      </c>
      <c r="B578" s="10" t="s">
        <v>1147</v>
      </c>
    </row>
    <row r="579" spans="1:4" ht="409.5">
      <c r="A579" t="s">
        <v>153</v>
      </c>
      <c r="B579" s="10" t="s">
        <v>1147</v>
      </c>
      <c r="C579" s="10" t="s">
        <v>395</v>
      </c>
      <c r="D579" s="10" t="s">
        <v>396</v>
      </c>
    </row>
    <row r="580" spans="1:4" ht="45">
      <c r="A580" t="s">
        <v>866</v>
      </c>
      <c r="B580" s="10" t="s">
        <v>1147</v>
      </c>
    </row>
    <row r="581" spans="1:4" ht="150">
      <c r="A581" t="s">
        <v>202</v>
      </c>
      <c r="B581" s="10" t="s">
        <v>1147</v>
      </c>
      <c r="C581" s="10" t="s">
        <v>398</v>
      </c>
      <c r="D581" s="10" t="s">
        <v>217</v>
      </c>
    </row>
    <row r="582" spans="1:4" ht="165">
      <c r="A582" t="s">
        <v>20</v>
      </c>
      <c r="B582" s="10" t="s">
        <v>1147</v>
      </c>
      <c r="C582" s="10" t="s">
        <v>86</v>
      </c>
      <c r="D582" s="10" t="s">
        <v>87</v>
      </c>
    </row>
    <row r="583" spans="1:4" ht="150">
      <c r="A583" t="s">
        <v>23</v>
      </c>
      <c r="B583" s="10" t="s">
        <v>1147</v>
      </c>
      <c r="C583" s="10" t="s">
        <v>399</v>
      </c>
      <c r="D583" s="10" t="s">
        <v>400</v>
      </c>
    </row>
    <row r="584" spans="1:4" ht="45">
      <c r="A584" t="s">
        <v>119</v>
      </c>
      <c r="B584" s="10" t="s">
        <v>1147</v>
      </c>
    </row>
    <row r="585" spans="1:4" ht="45">
      <c r="A585" t="s">
        <v>1064</v>
      </c>
      <c r="B585" s="10" t="s">
        <v>1147</v>
      </c>
    </row>
    <row r="586" spans="1:4" ht="45">
      <c r="A586" t="s">
        <v>1068</v>
      </c>
      <c r="B586" s="10" t="s">
        <v>1147</v>
      </c>
    </row>
    <row r="587" spans="1:4" ht="165">
      <c r="A587" t="s">
        <v>163</v>
      </c>
      <c r="B587" s="10" t="s">
        <v>1147</v>
      </c>
      <c r="C587" s="10" t="s">
        <v>401</v>
      </c>
      <c r="D587" s="10" t="s">
        <v>402</v>
      </c>
    </row>
    <row r="588" spans="1:4" ht="120">
      <c r="A588" t="s">
        <v>38</v>
      </c>
      <c r="B588" s="10" t="s">
        <v>1147</v>
      </c>
      <c r="C588" s="10" t="s">
        <v>403</v>
      </c>
      <c r="D588" s="10" t="s">
        <v>403</v>
      </c>
    </row>
    <row r="589" spans="1:4" ht="45">
      <c r="A589" t="s">
        <v>1076</v>
      </c>
      <c r="B589" s="10" t="s">
        <v>1147</v>
      </c>
    </row>
    <row r="590" spans="1:4" ht="195">
      <c r="A590" t="s">
        <v>166</v>
      </c>
      <c r="B590" s="10" t="s">
        <v>1147</v>
      </c>
      <c r="C590" s="10" t="s">
        <v>404</v>
      </c>
      <c r="D590" s="10" t="s">
        <v>405</v>
      </c>
    </row>
    <row r="591" spans="1:4" ht="409.5">
      <c r="A591" t="s">
        <v>58</v>
      </c>
      <c r="B591" s="10" t="s">
        <v>1147</v>
      </c>
      <c r="C591" s="10" t="s">
        <v>406</v>
      </c>
      <c r="D591" s="10" t="s">
        <v>407</v>
      </c>
    </row>
    <row r="592" spans="1:4" ht="45">
      <c r="A592" t="s">
        <v>576</v>
      </c>
      <c r="B592" s="10" t="s">
        <v>1147</v>
      </c>
    </row>
    <row r="593" spans="1:4" ht="45">
      <c r="A593" t="s">
        <v>235</v>
      </c>
      <c r="B593" s="10" t="s">
        <v>1147</v>
      </c>
    </row>
    <row r="594" spans="1:4" ht="90">
      <c r="A594" t="s">
        <v>26</v>
      </c>
      <c r="B594" s="10" t="s">
        <v>1147</v>
      </c>
      <c r="C594" s="10" t="s">
        <v>409</v>
      </c>
      <c r="D594" s="10" t="s">
        <v>410</v>
      </c>
    </row>
    <row r="595" spans="1:4" ht="300">
      <c r="A595" t="s">
        <v>176</v>
      </c>
      <c r="B595" s="10" t="s">
        <v>1147</v>
      </c>
      <c r="C595" s="10" t="s">
        <v>411</v>
      </c>
      <c r="D595" s="10" t="s">
        <v>412</v>
      </c>
    </row>
    <row r="596" spans="1:4" ht="105">
      <c r="A596" t="s">
        <v>124</v>
      </c>
      <c r="B596" s="10" t="s">
        <v>413</v>
      </c>
      <c r="C596" s="10" t="s">
        <v>414</v>
      </c>
      <c r="D596" s="10" t="s">
        <v>415</v>
      </c>
    </row>
    <row r="597" spans="1:4" ht="375">
      <c r="A597" t="s">
        <v>127</v>
      </c>
      <c r="B597" s="10" t="s">
        <v>413</v>
      </c>
      <c r="C597" s="10" t="s">
        <v>416</v>
      </c>
      <c r="D597" s="10" t="s">
        <v>417</v>
      </c>
    </row>
    <row r="598" spans="1:4" ht="105">
      <c r="A598" t="s">
        <v>130</v>
      </c>
      <c r="B598" s="10" t="s">
        <v>413</v>
      </c>
      <c r="C598" s="10" t="s">
        <v>414</v>
      </c>
      <c r="D598" s="10" t="s">
        <v>415</v>
      </c>
    </row>
    <row r="599" spans="1:4" ht="165">
      <c r="A599" t="s">
        <v>133</v>
      </c>
      <c r="B599" s="10" t="s">
        <v>413</v>
      </c>
      <c r="C599" s="10" t="s">
        <v>418</v>
      </c>
      <c r="D599" s="10" t="s">
        <v>419</v>
      </c>
    </row>
    <row r="600" spans="1:4">
      <c r="A600" t="s">
        <v>515</v>
      </c>
      <c r="B600" s="10" t="s">
        <v>413</v>
      </c>
    </row>
    <row r="601" spans="1:4" ht="405">
      <c r="A601" t="s">
        <v>136</v>
      </c>
      <c r="B601" s="10" t="s">
        <v>413</v>
      </c>
      <c r="C601" s="10" t="s">
        <v>420</v>
      </c>
      <c r="D601" s="10" t="s">
        <v>421</v>
      </c>
    </row>
    <row r="602" spans="1:4">
      <c r="A602" t="s">
        <v>1019</v>
      </c>
      <c r="B602" s="10" t="s">
        <v>413</v>
      </c>
    </row>
    <row r="603" spans="1:4">
      <c r="A603" t="s">
        <v>737</v>
      </c>
      <c r="B603" s="10" t="s">
        <v>413</v>
      </c>
    </row>
    <row r="604" spans="1:4">
      <c r="A604" t="s">
        <v>1026</v>
      </c>
      <c r="B604" s="10" t="s">
        <v>413</v>
      </c>
    </row>
    <row r="605" spans="1:4">
      <c r="A605" t="s">
        <v>656</v>
      </c>
      <c r="B605" s="10" t="s">
        <v>413</v>
      </c>
      <c r="C605" s="10" t="s">
        <v>657</v>
      </c>
      <c r="D605" s="10" t="s">
        <v>657</v>
      </c>
    </row>
    <row r="606" spans="1:4" ht="270">
      <c r="A606" t="s">
        <v>16</v>
      </c>
      <c r="B606" s="10" t="s">
        <v>413</v>
      </c>
      <c r="C606" s="10" t="s">
        <v>422</v>
      </c>
      <c r="D606" s="10" t="s">
        <v>423</v>
      </c>
    </row>
    <row r="607" spans="1:4" ht="90">
      <c r="A607" t="s">
        <v>202</v>
      </c>
      <c r="B607" s="10" t="s">
        <v>413</v>
      </c>
      <c r="C607" s="10" t="s">
        <v>424</v>
      </c>
      <c r="D607" s="10" t="s">
        <v>204</v>
      </c>
    </row>
    <row r="608" spans="1:4">
      <c r="A608" t="s">
        <v>141</v>
      </c>
      <c r="B608" s="10" t="s">
        <v>413</v>
      </c>
    </row>
    <row r="609" spans="1:4" ht="360">
      <c r="A609" t="s">
        <v>144</v>
      </c>
      <c r="B609" s="10" t="s">
        <v>413</v>
      </c>
      <c r="C609" s="10" t="s">
        <v>425</v>
      </c>
      <c r="D609" s="10" t="s">
        <v>426</v>
      </c>
    </row>
    <row r="610" spans="1:4" ht="409.5">
      <c r="A610" t="s">
        <v>149</v>
      </c>
      <c r="B610" s="10" t="s">
        <v>413</v>
      </c>
      <c r="C610" s="10" t="s">
        <v>427</v>
      </c>
      <c r="D610" s="10" t="s">
        <v>428</v>
      </c>
    </row>
    <row r="611" spans="1:4">
      <c r="A611" t="s">
        <v>817</v>
      </c>
      <c r="B611" s="10" t="s">
        <v>413</v>
      </c>
    </row>
    <row r="612" spans="1:4" ht="195">
      <c r="A612" t="s">
        <v>153</v>
      </c>
      <c r="B612" s="10" t="s">
        <v>413</v>
      </c>
      <c r="C612" s="10" t="s">
        <v>430</v>
      </c>
      <c r="D612" s="10" t="s">
        <v>419</v>
      </c>
    </row>
    <row r="613" spans="1:4">
      <c r="A613" t="s">
        <v>866</v>
      </c>
      <c r="B613" s="10" t="s">
        <v>413</v>
      </c>
    </row>
    <row r="614" spans="1:4" ht="90">
      <c r="A614" t="s">
        <v>202</v>
      </c>
      <c r="B614" s="10" t="s">
        <v>413</v>
      </c>
      <c r="C614" s="10" t="s">
        <v>431</v>
      </c>
      <c r="D614" s="10" t="s">
        <v>217</v>
      </c>
    </row>
    <row r="615" spans="1:4" ht="180">
      <c r="A615" t="s">
        <v>20</v>
      </c>
      <c r="B615" s="10" t="s">
        <v>413</v>
      </c>
      <c r="C615" s="10" t="s">
        <v>432</v>
      </c>
      <c r="D615" s="10" t="s">
        <v>433</v>
      </c>
    </row>
    <row r="616" spans="1:4" ht="195">
      <c r="A616" t="s">
        <v>23</v>
      </c>
      <c r="B616" s="10" t="s">
        <v>413</v>
      </c>
      <c r="C616" s="10" t="s">
        <v>434</v>
      </c>
      <c r="D616" s="10" t="s">
        <v>435</v>
      </c>
    </row>
    <row r="617" spans="1:4">
      <c r="A617" t="s">
        <v>119</v>
      </c>
      <c r="B617" s="10" t="s">
        <v>413</v>
      </c>
    </row>
    <row r="618" spans="1:4">
      <c r="A618" t="s">
        <v>1064</v>
      </c>
      <c r="B618" s="10" t="s">
        <v>413</v>
      </c>
    </row>
    <row r="619" spans="1:4">
      <c r="A619" t="s">
        <v>1068</v>
      </c>
      <c r="B619" s="10" t="s">
        <v>413</v>
      </c>
    </row>
    <row r="620" spans="1:4" ht="105">
      <c r="A620" t="s">
        <v>163</v>
      </c>
      <c r="B620" s="10" t="s">
        <v>413</v>
      </c>
      <c r="C620" s="10" t="s">
        <v>436</v>
      </c>
      <c r="D620" s="10" t="s">
        <v>437</v>
      </c>
    </row>
    <row r="621" spans="1:4" ht="30">
      <c r="A621" t="s">
        <v>38</v>
      </c>
      <c r="B621" s="10" t="s">
        <v>413</v>
      </c>
      <c r="C621" s="10" t="s">
        <v>438</v>
      </c>
      <c r="D621" s="10" t="s">
        <v>438</v>
      </c>
    </row>
    <row r="622" spans="1:4">
      <c r="A622" t="s">
        <v>1076</v>
      </c>
      <c r="B622" s="10" t="s">
        <v>413</v>
      </c>
    </row>
    <row r="623" spans="1:4" ht="165">
      <c r="A623" t="s">
        <v>166</v>
      </c>
      <c r="B623" s="10" t="s">
        <v>413</v>
      </c>
      <c r="C623" s="10" t="s">
        <v>439</v>
      </c>
      <c r="D623" s="10" t="s">
        <v>440</v>
      </c>
    </row>
    <row r="624" spans="1:4" ht="409.5">
      <c r="A624" t="s">
        <v>58</v>
      </c>
      <c r="B624" s="10" t="s">
        <v>413</v>
      </c>
      <c r="C624" s="10" t="s">
        <v>441</v>
      </c>
      <c r="D624" s="10" t="s">
        <v>442</v>
      </c>
    </row>
    <row r="625" spans="1:4">
      <c r="A625" t="s">
        <v>576</v>
      </c>
      <c r="B625" s="10" t="s">
        <v>413</v>
      </c>
    </row>
    <row r="626" spans="1:4" ht="75">
      <c r="A626" t="s">
        <v>235</v>
      </c>
      <c r="B626" s="10" t="s">
        <v>413</v>
      </c>
      <c r="C626" s="10" t="s">
        <v>444</v>
      </c>
      <c r="D626" s="10" t="s">
        <v>237</v>
      </c>
    </row>
    <row r="627" spans="1:4" ht="135">
      <c r="A627" t="s">
        <v>26</v>
      </c>
      <c r="B627" s="10" t="s">
        <v>413</v>
      </c>
      <c r="C627" s="10" t="s">
        <v>445</v>
      </c>
      <c r="D627" s="10" t="s">
        <v>446</v>
      </c>
    </row>
    <row r="628" spans="1:4" ht="409.5">
      <c r="A628" t="s">
        <v>176</v>
      </c>
      <c r="B628" s="10" t="s">
        <v>413</v>
      </c>
      <c r="C628" s="10" t="s">
        <v>447</v>
      </c>
      <c r="D628" s="10" t="s">
        <v>448</v>
      </c>
    </row>
    <row r="629" spans="1:4" ht="30">
      <c r="A629" t="s">
        <v>124</v>
      </c>
      <c r="B629" s="10" t="s">
        <v>1150</v>
      </c>
    </row>
    <row r="630" spans="1:4" ht="30">
      <c r="A630" t="s">
        <v>127</v>
      </c>
      <c r="B630" s="10" t="s">
        <v>1150</v>
      </c>
    </row>
    <row r="631" spans="1:4" ht="30">
      <c r="A631" t="s">
        <v>130</v>
      </c>
      <c r="B631" s="10" t="s">
        <v>1150</v>
      </c>
    </row>
    <row r="632" spans="1:4" ht="30">
      <c r="A632" t="s">
        <v>133</v>
      </c>
      <c r="B632" s="10" t="s">
        <v>1150</v>
      </c>
    </row>
    <row r="633" spans="1:4" ht="30">
      <c r="A633" t="s">
        <v>515</v>
      </c>
      <c r="B633" s="10" t="s">
        <v>1150</v>
      </c>
    </row>
    <row r="634" spans="1:4" ht="30">
      <c r="A634" t="s">
        <v>136</v>
      </c>
      <c r="B634" s="10" t="s">
        <v>1150</v>
      </c>
      <c r="C634" s="10" t="s">
        <v>1253</v>
      </c>
      <c r="D634" s="10" t="s">
        <v>1253</v>
      </c>
    </row>
    <row r="635" spans="1:4" ht="30">
      <c r="A635" t="s">
        <v>1019</v>
      </c>
      <c r="B635" s="10" t="s">
        <v>1150</v>
      </c>
    </row>
    <row r="636" spans="1:4" ht="30">
      <c r="A636" t="s">
        <v>737</v>
      </c>
      <c r="B636" s="10" t="s">
        <v>1150</v>
      </c>
    </row>
    <row r="637" spans="1:4" ht="30">
      <c r="A637" t="s">
        <v>1026</v>
      </c>
      <c r="B637" s="10" t="s">
        <v>1150</v>
      </c>
    </row>
    <row r="638" spans="1:4" ht="30">
      <c r="A638" t="s">
        <v>656</v>
      </c>
      <c r="B638" s="10" t="s">
        <v>1150</v>
      </c>
      <c r="C638" s="10" t="s">
        <v>657</v>
      </c>
      <c r="D638" s="10" t="s">
        <v>657</v>
      </c>
    </row>
    <row r="639" spans="1:4" ht="285">
      <c r="A639" t="s">
        <v>16</v>
      </c>
      <c r="B639" s="10" t="s">
        <v>1150</v>
      </c>
      <c r="C639" s="10" t="s">
        <v>93</v>
      </c>
      <c r="D639" s="10" t="s">
        <v>94</v>
      </c>
    </row>
    <row r="640" spans="1:4" ht="30">
      <c r="A640" t="s">
        <v>202</v>
      </c>
      <c r="B640" s="10" t="s">
        <v>1150</v>
      </c>
    </row>
    <row r="641" spans="1:4" ht="30">
      <c r="A641" t="s">
        <v>141</v>
      </c>
      <c r="B641" s="10" t="s">
        <v>1150</v>
      </c>
    </row>
    <row r="642" spans="1:4" ht="30">
      <c r="A642" t="s">
        <v>144</v>
      </c>
      <c r="B642" s="10" t="s">
        <v>1150</v>
      </c>
    </row>
    <row r="643" spans="1:4" ht="345">
      <c r="A643" t="s">
        <v>149</v>
      </c>
      <c r="B643" s="10" t="s">
        <v>1150</v>
      </c>
      <c r="C643" s="10" t="s">
        <v>451</v>
      </c>
      <c r="D643" s="10" t="s">
        <v>452</v>
      </c>
    </row>
    <row r="644" spans="1:4" ht="30">
      <c r="A644" t="s">
        <v>817</v>
      </c>
      <c r="B644" s="10" t="s">
        <v>1150</v>
      </c>
    </row>
    <row r="645" spans="1:4" ht="90">
      <c r="A645" t="s">
        <v>153</v>
      </c>
      <c r="B645" s="10" t="s">
        <v>1150</v>
      </c>
      <c r="C645" s="10" t="s">
        <v>453</v>
      </c>
      <c r="D645" s="10" t="s">
        <v>454</v>
      </c>
    </row>
    <row r="646" spans="1:4" ht="30">
      <c r="A646" t="s">
        <v>866</v>
      </c>
      <c r="B646" s="10" t="s">
        <v>1150</v>
      </c>
    </row>
    <row r="647" spans="1:4" ht="30">
      <c r="A647" t="s">
        <v>202</v>
      </c>
      <c r="B647" s="10" t="s">
        <v>1150</v>
      </c>
    </row>
    <row r="648" spans="1:4" ht="60">
      <c r="A648" t="s">
        <v>20</v>
      </c>
      <c r="B648" s="10" t="s">
        <v>1150</v>
      </c>
      <c r="C648" s="10" t="s">
        <v>95</v>
      </c>
      <c r="D648" s="10" t="s">
        <v>455</v>
      </c>
    </row>
    <row r="649" spans="1:4" ht="165">
      <c r="A649" t="s">
        <v>23</v>
      </c>
      <c r="B649" s="10" t="s">
        <v>1150</v>
      </c>
      <c r="C649" s="10" t="s">
        <v>456</v>
      </c>
      <c r="D649" s="10" t="s">
        <v>457</v>
      </c>
    </row>
    <row r="650" spans="1:4" ht="30">
      <c r="A650" t="s">
        <v>119</v>
      </c>
      <c r="B650" s="10" t="s">
        <v>1150</v>
      </c>
    </row>
    <row r="651" spans="1:4" ht="30">
      <c r="A651" t="s">
        <v>1064</v>
      </c>
      <c r="B651" s="10" t="s">
        <v>1150</v>
      </c>
    </row>
    <row r="652" spans="1:4" ht="30">
      <c r="A652" t="s">
        <v>1068</v>
      </c>
      <c r="B652" s="10" t="s">
        <v>1150</v>
      </c>
    </row>
    <row r="653" spans="1:4" ht="30">
      <c r="A653" t="s">
        <v>163</v>
      </c>
      <c r="B653" s="10" t="s">
        <v>1150</v>
      </c>
    </row>
    <row r="654" spans="1:4" ht="345">
      <c r="A654" t="s">
        <v>38</v>
      </c>
      <c r="B654" s="10" t="s">
        <v>1150</v>
      </c>
      <c r="C654" s="10" t="s">
        <v>458</v>
      </c>
      <c r="D654" s="10" t="s">
        <v>459</v>
      </c>
    </row>
    <row r="655" spans="1:4" ht="30">
      <c r="A655" t="s">
        <v>1076</v>
      </c>
      <c r="B655" s="10" t="s">
        <v>1150</v>
      </c>
    </row>
    <row r="656" spans="1:4" ht="120">
      <c r="A656" t="s">
        <v>166</v>
      </c>
      <c r="B656" s="10" t="s">
        <v>1150</v>
      </c>
      <c r="C656" s="10" t="s">
        <v>460</v>
      </c>
      <c r="D656" s="10" t="s">
        <v>461</v>
      </c>
    </row>
    <row r="657" spans="1:4" ht="255">
      <c r="A657" t="s">
        <v>58</v>
      </c>
      <c r="B657" s="10" t="s">
        <v>1150</v>
      </c>
      <c r="C657" s="10" t="s">
        <v>462</v>
      </c>
      <c r="D657" s="10" t="s">
        <v>463</v>
      </c>
    </row>
    <row r="658" spans="1:4" ht="30">
      <c r="A658" t="s">
        <v>576</v>
      </c>
      <c r="B658" s="10" t="s">
        <v>1150</v>
      </c>
    </row>
    <row r="659" spans="1:4" ht="30">
      <c r="A659" t="s">
        <v>235</v>
      </c>
      <c r="B659" s="10" t="s">
        <v>1150</v>
      </c>
    </row>
    <row r="660" spans="1:4" ht="30">
      <c r="A660" t="s">
        <v>26</v>
      </c>
      <c r="B660" s="10" t="s">
        <v>1150</v>
      </c>
      <c r="C660" s="10" t="s">
        <v>674</v>
      </c>
      <c r="D660" s="10" t="s">
        <v>674</v>
      </c>
    </row>
    <row r="661" spans="1:4" ht="30">
      <c r="A661" t="s">
        <v>176</v>
      </c>
      <c r="B661" s="10" t="s">
        <v>1150</v>
      </c>
    </row>
    <row r="662" spans="1:4" ht="30">
      <c r="A662" t="s">
        <v>124</v>
      </c>
      <c r="B662" s="10" t="s">
        <v>1152</v>
      </c>
    </row>
    <row r="663" spans="1:4" ht="30">
      <c r="A663" t="s">
        <v>127</v>
      </c>
      <c r="B663" s="10" t="s">
        <v>1152</v>
      </c>
    </row>
    <row r="664" spans="1:4" ht="30">
      <c r="A664" t="s">
        <v>130</v>
      </c>
      <c r="B664" s="10" t="s">
        <v>1152</v>
      </c>
    </row>
    <row r="665" spans="1:4" ht="30">
      <c r="A665" t="s">
        <v>133</v>
      </c>
      <c r="B665" s="10" t="s">
        <v>1152</v>
      </c>
    </row>
    <row r="666" spans="1:4" ht="30">
      <c r="A666" t="s">
        <v>515</v>
      </c>
      <c r="B666" s="10" t="s">
        <v>1152</v>
      </c>
    </row>
    <row r="667" spans="1:4" ht="30">
      <c r="A667" t="s">
        <v>136</v>
      </c>
      <c r="B667" s="10" t="s">
        <v>1152</v>
      </c>
      <c r="C667" s="10" t="s">
        <v>1253</v>
      </c>
      <c r="D667" s="10" t="s">
        <v>1253</v>
      </c>
    </row>
    <row r="668" spans="1:4" ht="30">
      <c r="A668" t="s">
        <v>1019</v>
      </c>
      <c r="B668" s="10" t="s">
        <v>1152</v>
      </c>
    </row>
    <row r="669" spans="1:4" ht="30">
      <c r="A669" t="s">
        <v>737</v>
      </c>
      <c r="B669" s="10" t="s">
        <v>1152</v>
      </c>
    </row>
    <row r="670" spans="1:4" ht="30">
      <c r="A670" t="s">
        <v>1026</v>
      </c>
      <c r="B670" s="10" t="s">
        <v>1152</v>
      </c>
    </row>
    <row r="671" spans="1:4" ht="30">
      <c r="A671" t="s">
        <v>656</v>
      </c>
      <c r="B671" s="10" t="s">
        <v>1152</v>
      </c>
      <c r="C671" s="10" t="s">
        <v>657</v>
      </c>
      <c r="D671" s="10" t="s">
        <v>657</v>
      </c>
    </row>
    <row r="672" spans="1:4" ht="30">
      <c r="A672" t="s">
        <v>16</v>
      </c>
      <c r="B672" s="10" t="s">
        <v>1152</v>
      </c>
      <c r="C672" s="10" t="s">
        <v>994</v>
      </c>
      <c r="D672" s="10" t="s">
        <v>994</v>
      </c>
    </row>
    <row r="673" spans="1:4" ht="30">
      <c r="A673" t="s">
        <v>202</v>
      </c>
      <c r="B673" s="10" t="s">
        <v>1152</v>
      </c>
    </row>
    <row r="674" spans="1:4" ht="30">
      <c r="A674" t="s">
        <v>141</v>
      </c>
      <c r="B674" s="10" t="s">
        <v>1152</v>
      </c>
    </row>
    <row r="675" spans="1:4" ht="30">
      <c r="A675" t="s">
        <v>144</v>
      </c>
      <c r="B675" s="10" t="s">
        <v>1152</v>
      </c>
    </row>
    <row r="676" spans="1:4" ht="409.5">
      <c r="A676" t="s">
        <v>149</v>
      </c>
      <c r="B676" s="10" t="s">
        <v>1152</v>
      </c>
      <c r="C676" s="10" t="s">
        <v>465</v>
      </c>
      <c r="D676" s="10" t="s">
        <v>466</v>
      </c>
    </row>
    <row r="677" spans="1:4" ht="30">
      <c r="A677" t="s">
        <v>817</v>
      </c>
      <c r="B677" s="10" t="s">
        <v>1152</v>
      </c>
    </row>
    <row r="678" spans="1:4" ht="30">
      <c r="A678" t="s">
        <v>153</v>
      </c>
      <c r="B678" s="10" t="s">
        <v>1152</v>
      </c>
    </row>
    <row r="679" spans="1:4" ht="30">
      <c r="A679" t="s">
        <v>866</v>
      </c>
      <c r="B679" s="10" t="s">
        <v>1152</v>
      </c>
    </row>
    <row r="680" spans="1:4" ht="30">
      <c r="A680" t="s">
        <v>202</v>
      </c>
      <c r="B680" s="10" t="s">
        <v>1152</v>
      </c>
    </row>
    <row r="681" spans="1:4" ht="90">
      <c r="A681" t="s">
        <v>20</v>
      </c>
      <c r="B681" s="10" t="s">
        <v>1152</v>
      </c>
      <c r="C681" s="10" t="s">
        <v>100</v>
      </c>
      <c r="D681" s="10" t="s">
        <v>101</v>
      </c>
    </row>
    <row r="682" spans="1:4" ht="165">
      <c r="A682" t="s">
        <v>23</v>
      </c>
      <c r="B682" s="10" t="s">
        <v>1152</v>
      </c>
      <c r="C682" s="10" t="s">
        <v>468</v>
      </c>
      <c r="D682" s="10" t="s">
        <v>469</v>
      </c>
    </row>
    <row r="683" spans="1:4" ht="30">
      <c r="A683" t="s">
        <v>119</v>
      </c>
      <c r="B683" s="10" t="s">
        <v>1152</v>
      </c>
    </row>
    <row r="684" spans="1:4" ht="30">
      <c r="A684" t="s">
        <v>1064</v>
      </c>
      <c r="B684" s="10" t="s">
        <v>1152</v>
      </c>
    </row>
    <row r="685" spans="1:4" ht="30">
      <c r="A685" t="s">
        <v>1068</v>
      </c>
      <c r="B685" s="10" t="s">
        <v>1152</v>
      </c>
    </row>
    <row r="686" spans="1:4" ht="30">
      <c r="A686" t="s">
        <v>163</v>
      </c>
      <c r="B686" s="10" t="s">
        <v>1152</v>
      </c>
    </row>
    <row r="687" spans="1:4" ht="345">
      <c r="A687" t="s">
        <v>38</v>
      </c>
      <c r="B687" s="10" t="s">
        <v>1152</v>
      </c>
      <c r="C687" s="10" t="s">
        <v>470</v>
      </c>
      <c r="D687" s="10" t="s">
        <v>470</v>
      </c>
    </row>
    <row r="688" spans="1:4" ht="30">
      <c r="A688" t="s">
        <v>1076</v>
      </c>
      <c r="B688" s="10" t="s">
        <v>1152</v>
      </c>
    </row>
    <row r="689" spans="1:4" ht="210">
      <c r="A689" t="s">
        <v>166</v>
      </c>
      <c r="B689" s="10" t="s">
        <v>1152</v>
      </c>
      <c r="C689" s="10" t="s">
        <v>471</v>
      </c>
      <c r="D689" s="10" t="s">
        <v>472</v>
      </c>
    </row>
    <row r="690" spans="1:4" ht="409.5">
      <c r="A690" t="s">
        <v>58</v>
      </c>
      <c r="B690" s="10" t="s">
        <v>1152</v>
      </c>
      <c r="C690" s="10" t="s">
        <v>473</v>
      </c>
      <c r="D690" s="10" t="s">
        <v>474</v>
      </c>
    </row>
    <row r="691" spans="1:4" ht="30">
      <c r="A691" t="s">
        <v>576</v>
      </c>
      <c r="B691" s="10" t="s">
        <v>1152</v>
      </c>
    </row>
    <row r="692" spans="1:4" ht="45">
      <c r="A692" t="s">
        <v>235</v>
      </c>
      <c r="B692" s="10" t="s">
        <v>1152</v>
      </c>
      <c r="C692" s="10" t="s">
        <v>475</v>
      </c>
      <c r="D692" s="10" t="s">
        <v>237</v>
      </c>
    </row>
    <row r="693" spans="1:4" ht="30">
      <c r="A693" t="s">
        <v>26</v>
      </c>
      <c r="B693" s="10" t="s">
        <v>1152</v>
      </c>
      <c r="C693" s="10" t="s">
        <v>674</v>
      </c>
      <c r="D693" s="10" t="s">
        <v>674</v>
      </c>
    </row>
    <row r="694" spans="1:4" ht="30">
      <c r="A694" t="s">
        <v>176</v>
      </c>
      <c r="B694" s="10" t="s">
        <v>1152</v>
      </c>
    </row>
    <row r="695" spans="1:4" ht="120">
      <c r="A695" t="s">
        <v>124</v>
      </c>
      <c r="B695" s="10" t="s">
        <v>105</v>
      </c>
      <c r="C695" s="10" t="s">
        <v>476</v>
      </c>
      <c r="D695" s="10" t="s">
        <v>477</v>
      </c>
    </row>
    <row r="696" spans="1:4">
      <c r="A696" t="s">
        <v>127</v>
      </c>
      <c r="B696" s="10" t="s">
        <v>105</v>
      </c>
    </row>
    <row r="697" spans="1:4" ht="120">
      <c r="A697" t="s">
        <v>130</v>
      </c>
      <c r="B697" s="10" t="s">
        <v>105</v>
      </c>
      <c r="C697" s="10" t="s">
        <v>476</v>
      </c>
      <c r="D697" s="10" t="s">
        <v>477</v>
      </c>
    </row>
    <row r="698" spans="1:4">
      <c r="A698" t="s">
        <v>133</v>
      </c>
      <c r="B698" s="10" t="s">
        <v>105</v>
      </c>
    </row>
    <row r="699" spans="1:4">
      <c r="A699" t="s">
        <v>515</v>
      </c>
      <c r="B699" s="10" t="s">
        <v>105</v>
      </c>
    </row>
    <row r="700" spans="1:4">
      <c r="A700" t="s">
        <v>136</v>
      </c>
      <c r="B700" s="10" t="s">
        <v>105</v>
      </c>
      <c r="C700" s="10" t="s">
        <v>1253</v>
      </c>
      <c r="D700" s="10" t="s">
        <v>1253</v>
      </c>
    </row>
    <row r="701" spans="1:4">
      <c r="A701" t="s">
        <v>1019</v>
      </c>
      <c r="B701" s="10" t="s">
        <v>105</v>
      </c>
    </row>
    <row r="702" spans="1:4">
      <c r="A702" t="s">
        <v>737</v>
      </c>
      <c r="B702" s="10" t="s">
        <v>105</v>
      </c>
    </row>
    <row r="703" spans="1:4">
      <c r="A703" t="s">
        <v>1026</v>
      </c>
      <c r="B703" s="10" t="s">
        <v>105</v>
      </c>
    </row>
    <row r="704" spans="1:4">
      <c r="A704" t="s">
        <v>656</v>
      </c>
      <c r="B704" s="10" t="s">
        <v>105</v>
      </c>
      <c r="C704" s="10" t="s">
        <v>657</v>
      </c>
      <c r="D704" s="10" t="s">
        <v>657</v>
      </c>
    </row>
    <row r="705" spans="1:4" ht="225">
      <c r="A705" t="s">
        <v>16</v>
      </c>
      <c r="B705" s="10" t="s">
        <v>105</v>
      </c>
      <c r="C705" s="10" t="s">
        <v>478</v>
      </c>
      <c r="D705" s="10" t="s">
        <v>479</v>
      </c>
    </row>
    <row r="706" spans="1:4">
      <c r="A706" t="s">
        <v>202</v>
      </c>
      <c r="B706" s="10" t="s">
        <v>105</v>
      </c>
    </row>
    <row r="707" spans="1:4">
      <c r="A707" t="s">
        <v>141</v>
      </c>
      <c r="B707" s="10" t="s">
        <v>105</v>
      </c>
    </row>
    <row r="708" spans="1:4">
      <c r="A708" t="s">
        <v>144</v>
      </c>
      <c r="B708" s="10" t="s">
        <v>105</v>
      </c>
    </row>
    <row r="709" spans="1:4" ht="375">
      <c r="A709" t="s">
        <v>149</v>
      </c>
      <c r="B709" s="10" t="s">
        <v>105</v>
      </c>
      <c r="C709" s="10" t="s">
        <v>480</v>
      </c>
      <c r="D709" s="10" t="s">
        <v>481</v>
      </c>
    </row>
    <row r="710" spans="1:4">
      <c r="A710" t="s">
        <v>817</v>
      </c>
      <c r="B710" s="10" t="s">
        <v>105</v>
      </c>
    </row>
    <row r="711" spans="1:4" ht="135">
      <c r="A711" t="s">
        <v>153</v>
      </c>
      <c r="B711" s="10" t="s">
        <v>105</v>
      </c>
      <c r="C711" s="10" t="s">
        <v>482</v>
      </c>
      <c r="D711" s="10" t="s">
        <v>482</v>
      </c>
    </row>
    <row r="712" spans="1:4">
      <c r="A712" t="s">
        <v>866</v>
      </c>
      <c r="B712" s="10" t="s">
        <v>105</v>
      </c>
    </row>
    <row r="713" spans="1:4">
      <c r="A713" t="s">
        <v>202</v>
      </c>
      <c r="B713" s="10" t="s">
        <v>105</v>
      </c>
    </row>
    <row r="714" spans="1:4" ht="75">
      <c r="A714" t="s">
        <v>20</v>
      </c>
      <c r="B714" s="10" t="s">
        <v>105</v>
      </c>
      <c r="C714" s="10" t="s">
        <v>108</v>
      </c>
      <c r="D714" s="10" t="s">
        <v>109</v>
      </c>
    </row>
    <row r="715" spans="1:4" ht="165">
      <c r="A715" t="s">
        <v>23</v>
      </c>
      <c r="B715" s="10" t="s">
        <v>105</v>
      </c>
      <c r="C715" s="10" t="s">
        <v>483</v>
      </c>
      <c r="D715" s="10" t="s">
        <v>484</v>
      </c>
    </row>
    <row r="716" spans="1:4">
      <c r="A716" t="s">
        <v>119</v>
      </c>
      <c r="B716" s="10" t="s">
        <v>105</v>
      </c>
    </row>
    <row r="717" spans="1:4">
      <c r="A717" t="s">
        <v>1064</v>
      </c>
      <c r="B717" s="10" t="s">
        <v>105</v>
      </c>
    </row>
    <row r="718" spans="1:4">
      <c r="A718" t="s">
        <v>1068</v>
      </c>
      <c r="B718" s="10" t="s">
        <v>105</v>
      </c>
    </row>
    <row r="719" spans="1:4" ht="165">
      <c r="A719" t="s">
        <v>163</v>
      </c>
      <c r="B719" s="10" t="s">
        <v>105</v>
      </c>
      <c r="C719" s="10" t="s">
        <v>485</v>
      </c>
      <c r="D719" s="10" t="s">
        <v>486</v>
      </c>
    </row>
    <row r="720" spans="1:4" ht="75">
      <c r="A720" t="s">
        <v>38</v>
      </c>
      <c r="B720" s="10" t="s">
        <v>105</v>
      </c>
      <c r="C720" s="10" t="s">
        <v>487</v>
      </c>
      <c r="D720" s="10" t="s">
        <v>487</v>
      </c>
    </row>
    <row r="721" spans="1:4">
      <c r="A721" t="s">
        <v>1076</v>
      </c>
      <c r="B721" s="10" t="s">
        <v>105</v>
      </c>
    </row>
    <row r="722" spans="1:4" ht="150">
      <c r="A722" t="s">
        <v>166</v>
      </c>
      <c r="B722" s="10" t="s">
        <v>105</v>
      </c>
      <c r="C722" s="10" t="s">
        <v>488</v>
      </c>
      <c r="D722" s="10" t="s">
        <v>489</v>
      </c>
    </row>
    <row r="723" spans="1:4" ht="409.5">
      <c r="A723" t="s">
        <v>58</v>
      </c>
      <c r="B723" s="10" t="s">
        <v>105</v>
      </c>
      <c r="C723" s="10" t="s">
        <v>490</v>
      </c>
      <c r="D723" s="10" t="s">
        <v>491</v>
      </c>
    </row>
    <row r="724" spans="1:4">
      <c r="A724" t="s">
        <v>576</v>
      </c>
      <c r="B724" s="10" t="s">
        <v>105</v>
      </c>
    </row>
    <row r="725" spans="1:4">
      <c r="A725" t="s">
        <v>235</v>
      </c>
      <c r="B725" s="10" t="s">
        <v>105</v>
      </c>
    </row>
    <row r="726" spans="1:4">
      <c r="A726" t="s">
        <v>26</v>
      </c>
      <c r="B726" s="10" t="s">
        <v>105</v>
      </c>
      <c r="C726" s="10" t="s">
        <v>674</v>
      </c>
      <c r="D726" s="10" t="s">
        <v>674</v>
      </c>
    </row>
    <row r="727" spans="1:4">
      <c r="A727" t="s">
        <v>176</v>
      </c>
      <c r="B727" s="10" t="s">
        <v>105</v>
      </c>
    </row>
    <row r="728" spans="1:4" ht="30">
      <c r="A728" t="s">
        <v>124</v>
      </c>
      <c r="B728" s="10" t="s">
        <v>1155</v>
      </c>
    </row>
    <row r="729" spans="1:4" ht="30">
      <c r="A729" t="s">
        <v>127</v>
      </c>
      <c r="B729" s="10" t="s">
        <v>1155</v>
      </c>
    </row>
    <row r="730" spans="1:4" ht="30">
      <c r="A730" t="s">
        <v>130</v>
      </c>
      <c r="B730" s="10" t="s">
        <v>1155</v>
      </c>
    </row>
    <row r="731" spans="1:4" ht="30">
      <c r="A731" t="s">
        <v>133</v>
      </c>
      <c r="B731" s="10" t="s">
        <v>1155</v>
      </c>
      <c r="C731" s="10" t="s">
        <v>493</v>
      </c>
      <c r="D731" s="10" t="s">
        <v>494</v>
      </c>
    </row>
    <row r="732" spans="1:4" ht="30">
      <c r="A732" t="s">
        <v>515</v>
      </c>
      <c r="B732" s="10" t="s">
        <v>1155</v>
      </c>
    </row>
    <row r="733" spans="1:4" ht="30">
      <c r="A733" t="s">
        <v>136</v>
      </c>
      <c r="B733" s="10" t="s">
        <v>1155</v>
      </c>
      <c r="C733" s="10" t="s">
        <v>1253</v>
      </c>
      <c r="D733" s="10" t="s">
        <v>1253</v>
      </c>
    </row>
    <row r="734" spans="1:4" ht="30">
      <c r="A734" t="s">
        <v>1019</v>
      </c>
      <c r="B734" s="10" t="s">
        <v>1155</v>
      </c>
    </row>
    <row r="735" spans="1:4" ht="30">
      <c r="A735" t="s">
        <v>737</v>
      </c>
      <c r="B735" s="10" t="s">
        <v>1155</v>
      </c>
    </row>
    <row r="736" spans="1:4" ht="30">
      <c r="A736" t="s">
        <v>1026</v>
      </c>
      <c r="B736" s="10" t="s">
        <v>1155</v>
      </c>
    </row>
    <row r="737" spans="1:4" ht="30">
      <c r="A737" t="s">
        <v>656</v>
      </c>
      <c r="B737" s="10" t="s">
        <v>1155</v>
      </c>
      <c r="C737" s="10" t="s">
        <v>657</v>
      </c>
      <c r="D737" s="10" t="s">
        <v>657</v>
      </c>
    </row>
    <row r="738" spans="1:4" ht="135">
      <c r="A738" t="s">
        <v>16</v>
      </c>
      <c r="B738" s="10" t="s">
        <v>1155</v>
      </c>
      <c r="C738" s="10" t="s">
        <v>113</v>
      </c>
      <c r="D738" s="10" t="s">
        <v>495</v>
      </c>
    </row>
    <row r="739" spans="1:4" ht="30">
      <c r="A739" t="s">
        <v>202</v>
      </c>
      <c r="B739" s="10" t="s">
        <v>1155</v>
      </c>
    </row>
    <row r="740" spans="1:4" ht="30">
      <c r="A740" t="s">
        <v>141</v>
      </c>
      <c r="B740" s="10" t="s">
        <v>1155</v>
      </c>
    </row>
    <row r="741" spans="1:4" ht="30">
      <c r="A741" t="s">
        <v>144</v>
      </c>
      <c r="B741" s="10" t="s">
        <v>1155</v>
      </c>
      <c r="C741" s="10" t="s">
        <v>496</v>
      </c>
      <c r="D741" s="10" t="s">
        <v>497</v>
      </c>
    </row>
    <row r="742" spans="1:4" ht="60">
      <c r="A742" t="s">
        <v>149</v>
      </c>
      <c r="B742" s="10" t="s">
        <v>1155</v>
      </c>
      <c r="C742" s="10" t="s">
        <v>498</v>
      </c>
      <c r="D742" s="10" t="s">
        <v>499</v>
      </c>
    </row>
    <row r="743" spans="1:4" ht="30">
      <c r="A743" t="s">
        <v>817</v>
      </c>
      <c r="B743" s="10" t="s">
        <v>1155</v>
      </c>
    </row>
    <row r="744" spans="1:4" ht="30">
      <c r="A744" t="s">
        <v>153</v>
      </c>
      <c r="B744" s="10" t="s">
        <v>1155</v>
      </c>
      <c r="C744" s="10" t="s">
        <v>493</v>
      </c>
      <c r="D744" s="10" t="s">
        <v>500</v>
      </c>
    </row>
    <row r="745" spans="1:4" ht="30">
      <c r="A745" t="s">
        <v>866</v>
      </c>
      <c r="B745" s="10" t="s">
        <v>1155</v>
      </c>
    </row>
    <row r="746" spans="1:4" ht="30">
      <c r="A746" t="s">
        <v>202</v>
      </c>
      <c r="B746" s="10" t="s">
        <v>1155</v>
      </c>
    </row>
    <row r="747" spans="1:4" ht="165">
      <c r="A747" t="s">
        <v>20</v>
      </c>
      <c r="B747" s="10" t="s">
        <v>1155</v>
      </c>
      <c r="C747" s="10" t="s">
        <v>115</v>
      </c>
      <c r="D747" s="10" t="s">
        <v>116</v>
      </c>
    </row>
    <row r="748" spans="1:4" ht="195">
      <c r="A748" t="s">
        <v>23</v>
      </c>
      <c r="B748" s="10" t="s">
        <v>1155</v>
      </c>
      <c r="C748" s="10" t="s">
        <v>501</v>
      </c>
      <c r="D748" s="10" t="s">
        <v>502</v>
      </c>
    </row>
    <row r="749" spans="1:4" ht="60">
      <c r="A749" t="s">
        <v>119</v>
      </c>
      <c r="B749" s="10" t="s">
        <v>1155</v>
      </c>
      <c r="C749" s="10" t="s">
        <v>503</v>
      </c>
      <c r="D749" s="10" t="s">
        <v>504</v>
      </c>
    </row>
    <row r="750" spans="1:4" ht="30">
      <c r="A750" t="s">
        <v>1064</v>
      </c>
      <c r="B750" s="10" t="s">
        <v>1155</v>
      </c>
    </row>
    <row r="751" spans="1:4" ht="30">
      <c r="A751" t="s">
        <v>1068</v>
      </c>
      <c r="B751" s="10" t="s">
        <v>1155</v>
      </c>
    </row>
    <row r="752" spans="1:4" ht="30">
      <c r="A752" t="s">
        <v>163</v>
      </c>
      <c r="B752" s="10" t="s">
        <v>1155</v>
      </c>
    </row>
    <row r="753" spans="1:4" ht="30">
      <c r="A753" t="s">
        <v>38</v>
      </c>
      <c r="B753" s="10" t="s">
        <v>1155</v>
      </c>
    </row>
    <row r="754" spans="1:4" ht="30">
      <c r="A754" t="s">
        <v>1076</v>
      </c>
      <c r="B754" s="10" t="s">
        <v>1155</v>
      </c>
    </row>
    <row r="755" spans="1:4" ht="75">
      <c r="A755" t="s">
        <v>166</v>
      </c>
      <c r="B755" s="10" t="s">
        <v>1155</v>
      </c>
      <c r="C755" s="10" t="s">
        <v>505</v>
      </c>
      <c r="D755" s="10" t="s">
        <v>506</v>
      </c>
    </row>
    <row r="756" spans="1:4" ht="135">
      <c r="A756" t="s">
        <v>58</v>
      </c>
      <c r="B756" s="10" t="s">
        <v>1155</v>
      </c>
      <c r="C756" s="10" t="s">
        <v>507</v>
      </c>
      <c r="D756" s="10" t="s">
        <v>508</v>
      </c>
    </row>
    <row r="757" spans="1:4" ht="30">
      <c r="A757" t="s">
        <v>576</v>
      </c>
      <c r="B757" s="10" t="s">
        <v>1155</v>
      </c>
    </row>
    <row r="758" spans="1:4" ht="30">
      <c r="A758" t="s">
        <v>235</v>
      </c>
      <c r="B758" s="10" t="s">
        <v>1155</v>
      </c>
    </row>
    <row r="759" spans="1:4" ht="30">
      <c r="A759" t="s">
        <v>26</v>
      </c>
      <c r="B759" s="10" t="s">
        <v>1155</v>
      </c>
      <c r="C759" s="10" t="s">
        <v>674</v>
      </c>
      <c r="D759" s="10" t="s">
        <v>674</v>
      </c>
    </row>
    <row r="760" spans="1:4" ht="30">
      <c r="A760" t="s">
        <v>176</v>
      </c>
      <c r="B760" s="10" t="s">
        <v>1155</v>
      </c>
    </row>
    <row r="761" spans="1:4" ht="390">
      <c r="A761" t="s">
        <v>124</v>
      </c>
      <c r="B761" s="10" t="s">
        <v>1157</v>
      </c>
      <c r="C761" s="10" t="s">
        <v>125</v>
      </c>
      <c r="D761" s="10" t="s">
        <v>509</v>
      </c>
    </row>
    <row r="762" spans="1:4" ht="270">
      <c r="A762" t="s">
        <v>127</v>
      </c>
      <c r="B762" s="10" t="s">
        <v>1157</v>
      </c>
      <c r="C762" s="10" t="s">
        <v>128</v>
      </c>
      <c r="D762" s="10" t="s">
        <v>510</v>
      </c>
    </row>
    <row r="763" spans="1:4" ht="375">
      <c r="A763" t="s">
        <v>130</v>
      </c>
      <c r="B763" s="10" t="s">
        <v>1157</v>
      </c>
      <c r="C763" s="10" t="s">
        <v>511</v>
      </c>
      <c r="D763" s="10" t="s">
        <v>512</v>
      </c>
    </row>
    <row r="764" spans="1:4" ht="409.5">
      <c r="A764" t="s">
        <v>133</v>
      </c>
      <c r="B764" s="10" t="s">
        <v>1157</v>
      </c>
      <c r="C764" s="10" t="s">
        <v>513</v>
      </c>
      <c r="D764" s="10" t="s">
        <v>514</v>
      </c>
    </row>
    <row r="765" spans="1:4" ht="409.5">
      <c r="A765" t="s">
        <v>515</v>
      </c>
      <c r="B765" s="10" t="s">
        <v>1157</v>
      </c>
      <c r="C765" s="10" t="s">
        <v>516</v>
      </c>
      <c r="D765" s="10" t="s">
        <v>517</v>
      </c>
    </row>
    <row r="766" spans="1:4" ht="409.5">
      <c r="A766" t="s">
        <v>136</v>
      </c>
      <c r="B766" s="10" t="s">
        <v>1157</v>
      </c>
      <c r="C766" s="10" t="s">
        <v>519</v>
      </c>
      <c r="D766" s="10" t="s">
        <v>520</v>
      </c>
    </row>
    <row r="767" spans="1:4">
      <c r="A767" t="s">
        <v>1019</v>
      </c>
      <c r="B767" s="10" t="s">
        <v>1157</v>
      </c>
    </row>
    <row r="768" spans="1:4">
      <c r="A768" t="s">
        <v>737</v>
      </c>
      <c r="B768" s="10" t="s">
        <v>1157</v>
      </c>
    </row>
    <row r="769" spans="1:4">
      <c r="A769" t="s">
        <v>1026</v>
      </c>
      <c r="B769" s="10" t="s">
        <v>1157</v>
      </c>
    </row>
    <row r="770" spans="1:4">
      <c r="A770" t="s">
        <v>656</v>
      </c>
      <c r="B770" s="10" t="s">
        <v>1157</v>
      </c>
      <c r="C770" s="10" t="s">
        <v>657</v>
      </c>
      <c r="D770" s="10" t="s">
        <v>657</v>
      </c>
    </row>
    <row r="771" spans="1:4" ht="270">
      <c r="A771" t="s">
        <v>16</v>
      </c>
      <c r="B771" s="10" t="s">
        <v>1157</v>
      </c>
      <c r="C771" s="10" t="s">
        <v>522</v>
      </c>
      <c r="D771" s="10" t="s">
        <v>19</v>
      </c>
    </row>
    <row r="772" spans="1:4">
      <c r="A772" t="s">
        <v>202</v>
      </c>
      <c r="B772" s="10" t="s">
        <v>1157</v>
      </c>
    </row>
    <row r="773" spans="1:4">
      <c r="A773" t="s">
        <v>141</v>
      </c>
      <c r="B773" s="10" t="s">
        <v>1157</v>
      </c>
    </row>
    <row r="774" spans="1:4" ht="409.5">
      <c r="A774" t="s">
        <v>144</v>
      </c>
      <c r="B774" s="10" t="s">
        <v>1157</v>
      </c>
      <c r="C774" s="10" t="s">
        <v>145</v>
      </c>
      <c r="D774" s="10" t="s">
        <v>523</v>
      </c>
    </row>
    <row r="775" spans="1:4" ht="409.5">
      <c r="A775" t="s">
        <v>149</v>
      </c>
      <c r="B775" s="10" t="s">
        <v>1157</v>
      </c>
      <c r="C775" s="10" t="s">
        <v>150</v>
      </c>
      <c r="D775" s="10" t="s">
        <v>525</v>
      </c>
    </row>
    <row r="776" spans="1:4">
      <c r="A776" t="s">
        <v>817</v>
      </c>
      <c r="B776" s="10" t="s">
        <v>1157</v>
      </c>
    </row>
    <row r="777" spans="1:4" ht="409.5">
      <c r="A777" t="s">
        <v>153</v>
      </c>
      <c r="B777" s="10" t="s">
        <v>1157</v>
      </c>
      <c r="C777" s="10" t="s">
        <v>526</v>
      </c>
      <c r="D777" s="10" t="s">
        <v>527</v>
      </c>
    </row>
    <row r="778" spans="1:4">
      <c r="A778" t="s">
        <v>866</v>
      </c>
      <c r="B778" s="10" t="s">
        <v>1157</v>
      </c>
    </row>
    <row r="779" spans="1:4">
      <c r="A779" t="s">
        <v>202</v>
      </c>
      <c r="B779" s="10" t="s">
        <v>1157</v>
      </c>
    </row>
    <row r="780" spans="1:4" ht="315">
      <c r="A780" t="s">
        <v>20</v>
      </c>
      <c r="B780" s="10" t="s">
        <v>1157</v>
      </c>
      <c r="C780" s="10" t="s">
        <v>157</v>
      </c>
      <c r="D780" s="10" t="s">
        <v>158</v>
      </c>
    </row>
    <row r="781" spans="1:4" ht="165">
      <c r="A781" t="s">
        <v>23</v>
      </c>
      <c r="B781" s="10" t="s">
        <v>1157</v>
      </c>
      <c r="C781" s="10" t="s">
        <v>529</v>
      </c>
      <c r="D781" s="10" t="s">
        <v>530</v>
      </c>
    </row>
    <row r="782" spans="1:4" ht="30">
      <c r="A782" t="s">
        <v>119</v>
      </c>
      <c r="B782" s="10" t="s">
        <v>1157</v>
      </c>
      <c r="C782" s="10" t="s">
        <v>161</v>
      </c>
      <c r="D782" s="10" t="s">
        <v>162</v>
      </c>
    </row>
    <row r="783" spans="1:4">
      <c r="A783" t="s">
        <v>1064</v>
      </c>
      <c r="B783" s="10" t="s">
        <v>1157</v>
      </c>
    </row>
    <row r="784" spans="1:4">
      <c r="A784" t="s">
        <v>1068</v>
      </c>
      <c r="B784" s="10" t="s">
        <v>1157</v>
      </c>
    </row>
    <row r="785" spans="1:4" ht="409.5">
      <c r="A785" t="s">
        <v>163</v>
      </c>
      <c r="B785" s="10" t="s">
        <v>1157</v>
      </c>
      <c r="C785" s="10" t="s">
        <v>125</v>
      </c>
      <c r="D785" s="10" t="s">
        <v>531</v>
      </c>
    </row>
    <row r="786" spans="1:4">
      <c r="A786" t="s">
        <v>38</v>
      </c>
      <c r="B786" s="10" t="s">
        <v>1157</v>
      </c>
    </row>
    <row r="787" spans="1:4">
      <c r="A787" t="s">
        <v>1076</v>
      </c>
      <c r="B787" s="10" t="s">
        <v>1157</v>
      </c>
    </row>
    <row r="788" spans="1:4" ht="345">
      <c r="A788" t="s">
        <v>166</v>
      </c>
      <c r="B788" s="10" t="s">
        <v>1157</v>
      </c>
      <c r="C788" s="10" t="s">
        <v>533</v>
      </c>
      <c r="D788" s="10" t="s">
        <v>534</v>
      </c>
    </row>
    <row r="789" spans="1:4" ht="409.5">
      <c r="A789" t="s">
        <v>58</v>
      </c>
      <c r="B789" s="10" t="s">
        <v>1157</v>
      </c>
      <c r="C789" s="10" t="s">
        <v>169</v>
      </c>
      <c r="D789" s="10" t="s">
        <v>170</v>
      </c>
    </row>
    <row r="790" spans="1:4">
      <c r="A790" t="s">
        <v>576</v>
      </c>
      <c r="B790" s="10" t="s">
        <v>1157</v>
      </c>
    </row>
    <row r="791" spans="1:4">
      <c r="A791" t="s">
        <v>235</v>
      </c>
      <c r="B791" s="10" t="s">
        <v>1157</v>
      </c>
    </row>
    <row r="792" spans="1:4" ht="105">
      <c r="A792" t="s">
        <v>26</v>
      </c>
      <c r="B792" s="10" t="s">
        <v>1157</v>
      </c>
      <c r="C792" s="10" t="s">
        <v>174</v>
      </c>
      <c r="D792" s="10" t="s">
        <v>175</v>
      </c>
    </row>
    <row r="793" spans="1:4">
      <c r="A793" t="s">
        <v>176</v>
      </c>
      <c r="B793" s="10" t="s">
        <v>1157</v>
      </c>
      <c r="C793" s="10" t="s">
        <v>536</v>
      </c>
      <c r="D793" s="10" t="s">
        <v>537</v>
      </c>
    </row>
    <row r="794" spans="1:4" ht="409.5">
      <c r="A794" t="s">
        <v>124</v>
      </c>
      <c r="B794" s="10" t="s">
        <v>1159</v>
      </c>
      <c r="C794" s="10" t="s">
        <v>538</v>
      </c>
      <c r="D794" s="10" t="s">
        <v>539</v>
      </c>
    </row>
    <row r="795" spans="1:4" ht="409.5">
      <c r="A795" t="s">
        <v>127</v>
      </c>
      <c r="B795" s="10" t="s">
        <v>1159</v>
      </c>
      <c r="C795" s="10" t="s">
        <v>1240</v>
      </c>
      <c r="D795" s="10" t="s">
        <v>543</v>
      </c>
    </row>
    <row r="796" spans="1:4" ht="390">
      <c r="A796" t="s">
        <v>130</v>
      </c>
      <c r="B796" s="10" t="s">
        <v>1159</v>
      </c>
      <c r="C796" s="10" t="s">
        <v>192</v>
      </c>
      <c r="D796" s="10" t="s">
        <v>193</v>
      </c>
    </row>
    <row r="797" spans="1:4" ht="409.5">
      <c r="A797" t="s">
        <v>133</v>
      </c>
      <c r="B797" s="10" t="s">
        <v>1159</v>
      </c>
      <c r="C797" s="10" t="s">
        <v>545</v>
      </c>
      <c r="D797" s="10" t="s">
        <v>546</v>
      </c>
    </row>
    <row r="798" spans="1:4" ht="409.5">
      <c r="A798" t="s">
        <v>515</v>
      </c>
      <c r="B798" s="10" t="s">
        <v>1159</v>
      </c>
      <c r="C798" s="10" t="s">
        <v>548</v>
      </c>
      <c r="D798" s="10" t="s">
        <v>549</v>
      </c>
    </row>
    <row r="799" spans="1:4" ht="409.5">
      <c r="A799" t="s">
        <v>136</v>
      </c>
      <c r="B799" s="10" t="s">
        <v>1159</v>
      </c>
      <c r="C799" s="10" t="s">
        <v>552</v>
      </c>
      <c r="D799" s="10" t="s">
        <v>553</v>
      </c>
    </row>
    <row r="800" spans="1:4" ht="30">
      <c r="A800" t="s">
        <v>1019</v>
      </c>
      <c r="B800" s="10" t="s">
        <v>1159</v>
      </c>
    </row>
    <row r="801" spans="1:4" ht="30">
      <c r="A801" t="s">
        <v>737</v>
      </c>
      <c r="B801" s="10" t="s">
        <v>1159</v>
      </c>
    </row>
    <row r="802" spans="1:4" ht="30">
      <c r="A802" t="s">
        <v>1026</v>
      </c>
      <c r="B802" s="10" t="s">
        <v>1159</v>
      </c>
    </row>
    <row r="803" spans="1:4" ht="30">
      <c r="A803" t="s">
        <v>656</v>
      </c>
      <c r="B803" s="10" t="s">
        <v>1159</v>
      </c>
      <c r="C803" s="10" t="s">
        <v>657</v>
      </c>
      <c r="D803" s="10" t="s">
        <v>657</v>
      </c>
    </row>
    <row r="804" spans="1:4" ht="210">
      <c r="A804" t="s">
        <v>16</v>
      </c>
      <c r="B804" s="10" t="s">
        <v>1159</v>
      </c>
      <c r="C804" s="10" t="s">
        <v>556</v>
      </c>
      <c r="D804" s="10" t="s">
        <v>557</v>
      </c>
    </row>
    <row r="805" spans="1:4" ht="30">
      <c r="A805" t="s">
        <v>202</v>
      </c>
      <c r="B805" s="10" t="s">
        <v>1159</v>
      </c>
    </row>
    <row r="806" spans="1:4" ht="30">
      <c r="A806" t="s">
        <v>141</v>
      </c>
      <c r="B806" s="10" t="s">
        <v>1159</v>
      </c>
    </row>
    <row r="807" spans="1:4" ht="409.5">
      <c r="A807" t="s">
        <v>144</v>
      </c>
      <c r="B807" s="10" t="s">
        <v>1159</v>
      </c>
      <c r="C807" s="10" t="s">
        <v>205</v>
      </c>
      <c r="D807" s="10" t="s">
        <v>206</v>
      </c>
    </row>
    <row r="808" spans="1:4" ht="409.5">
      <c r="A808" t="s">
        <v>149</v>
      </c>
      <c r="B808" s="10" t="s">
        <v>1159</v>
      </c>
      <c r="C808" s="10" t="s">
        <v>209</v>
      </c>
      <c r="D808" s="10" t="s">
        <v>559</v>
      </c>
    </row>
    <row r="809" spans="1:4" ht="30">
      <c r="A809" t="s">
        <v>817</v>
      </c>
      <c r="B809" s="10" t="s">
        <v>1159</v>
      </c>
    </row>
    <row r="810" spans="1:4" ht="409.5">
      <c r="A810" t="s">
        <v>153</v>
      </c>
      <c r="B810" s="10" t="s">
        <v>1159</v>
      </c>
      <c r="C810" s="10" t="s">
        <v>213</v>
      </c>
      <c r="D810" s="10" t="s">
        <v>214</v>
      </c>
    </row>
    <row r="811" spans="1:4" ht="30">
      <c r="A811" t="s">
        <v>866</v>
      </c>
      <c r="B811" s="10" t="s">
        <v>1159</v>
      </c>
    </row>
    <row r="812" spans="1:4" ht="30">
      <c r="A812" t="s">
        <v>202</v>
      </c>
      <c r="B812" s="10" t="s">
        <v>1159</v>
      </c>
    </row>
    <row r="813" spans="1:4" ht="409.5">
      <c r="A813" t="s">
        <v>20</v>
      </c>
      <c r="B813" s="10" t="s">
        <v>1159</v>
      </c>
      <c r="C813" s="10" t="s">
        <v>32</v>
      </c>
      <c r="D813" s="10" t="s">
        <v>218</v>
      </c>
    </row>
    <row r="814" spans="1:4" ht="135">
      <c r="A814" t="s">
        <v>23</v>
      </c>
      <c r="B814" s="10" t="s">
        <v>1159</v>
      </c>
      <c r="C814" s="10" t="s">
        <v>561</v>
      </c>
      <c r="D814" s="10" t="s">
        <v>562</v>
      </c>
    </row>
    <row r="815" spans="1:4" ht="180">
      <c r="A815" t="s">
        <v>119</v>
      </c>
      <c r="B815" s="10" t="s">
        <v>1159</v>
      </c>
      <c r="C815" s="10" t="s">
        <v>563</v>
      </c>
      <c r="D815" s="10" t="s">
        <v>564</v>
      </c>
    </row>
    <row r="816" spans="1:4" ht="30">
      <c r="A816" t="s">
        <v>1064</v>
      </c>
      <c r="B816" s="10" t="s">
        <v>1159</v>
      </c>
    </row>
    <row r="817" spans="1:4" ht="30">
      <c r="A817" t="s">
        <v>1068</v>
      </c>
      <c r="B817" s="10" t="s">
        <v>1159</v>
      </c>
    </row>
    <row r="818" spans="1:4" ht="409.5">
      <c r="A818" t="s">
        <v>163</v>
      </c>
      <c r="B818" s="10" t="s">
        <v>1159</v>
      </c>
      <c r="C818" s="10" t="s">
        <v>565</v>
      </c>
      <c r="D818" s="10" t="s">
        <v>1305</v>
      </c>
    </row>
    <row r="819" spans="1:4" ht="135">
      <c r="A819" t="s">
        <v>38</v>
      </c>
      <c r="B819" s="10" t="s">
        <v>1159</v>
      </c>
      <c r="C819" s="10" t="s">
        <v>569</v>
      </c>
      <c r="D819" s="10" t="s">
        <v>569</v>
      </c>
    </row>
    <row r="820" spans="1:4" ht="30">
      <c r="A820" t="s">
        <v>1076</v>
      </c>
      <c r="B820" s="10" t="s">
        <v>1159</v>
      </c>
    </row>
    <row r="821" spans="1:4" ht="360">
      <c r="A821" t="s">
        <v>166</v>
      </c>
      <c r="B821" s="10" t="s">
        <v>1159</v>
      </c>
      <c r="C821" s="10" t="s">
        <v>570</v>
      </c>
      <c r="D821" s="10" t="s">
        <v>571</v>
      </c>
    </row>
    <row r="822" spans="1:4" ht="409.5">
      <c r="A822" t="s">
        <v>58</v>
      </c>
      <c r="B822" s="10" t="s">
        <v>1159</v>
      </c>
      <c r="C822" s="10" t="s">
        <v>572</v>
      </c>
      <c r="D822" s="10" t="s">
        <v>231</v>
      </c>
    </row>
    <row r="823" spans="1:4" ht="409.5">
      <c r="A823" t="s">
        <v>576</v>
      </c>
      <c r="B823" s="10" t="s">
        <v>1159</v>
      </c>
      <c r="C823" s="10" t="s">
        <v>577</v>
      </c>
      <c r="D823" s="10" t="s">
        <v>578</v>
      </c>
    </row>
    <row r="824" spans="1:4" ht="360">
      <c r="A824" t="s">
        <v>235</v>
      </c>
      <c r="B824" s="10" t="s">
        <v>1159</v>
      </c>
      <c r="C824" s="10" t="s">
        <v>236</v>
      </c>
      <c r="D824" s="10" t="s">
        <v>237</v>
      </c>
    </row>
    <row r="825" spans="1:4" ht="300">
      <c r="A825" t="s">
        <v>26</v>
      </c>
      <c r="B825" s="10" t="s">
        <v>1159</v>
      </c>
      <c r="C825" s="10" t="s">
        <v>581</v>
      </c>
      <c r="D825" s="10" t="s">
        <v>582</v>
      </c>
    </row>
    <row r="826" spans="1:4" ht="30">
      <c r="A826" t="s">
        <v>176</v>
      </c>
      <c r="B826" s="10" t="s">
        <v>1159</v>
      </c>
      <c r="C826" s="10" t="s">
        <v>583</v>
      </c>
      <c r="D826" s="10" t="s">
        <v>584</v>
      </c>
    </row>
    <row r="827" spans="1:4" ht="75">
      <c r="A827" t="s">
        <v>124</v>
      </c>
      <c r="B827" s="10" t="s">
        <v>1161</v>
      </c>
      <c r="C827" s="10" t="s">
        <v>585</v>
      </c>
      <c r="D827" s="10" t="s">
        <v>586</v>
      </c>
    </row>
    <row r="828" spans="1:4" ht="409.5">
      <c r="A828" t="s">
        <v>127</v>
      </c>
      <c r="B828" s="10" t="s">
        <v>1161</v>
      </c>
      <c r="C828" s="10" t="s">
        <v>587</v>
      </c>
      <c r="D828" s="10" t="s">
        <v>588</v>
      </c>
    </row>
    <row r="829" spans="1:4" ht="75">
      <c r="A829" t="s">
        <v>130</v>
      </c>
      <c r="B829" s="10" t="s">
        <v>1161</v>
      </c>
      <c r="C829" s="10" t="s">
        <v>585</v>
      </c>
      <c r="D829" s="10" t="s">
        <v>586</v>
      </c>
    </row>
    <row r="830" spans="1:4" ht="409.5">
      <c r="A830" t="s">
        <v>133</v>
      </c>
      <c r="B830" s="10" t="s">
        <v>1161</v>
      </c>
      <c r="C830" s="10" t="s">
        <v>590</v>
      </c>
      <c r="D830" s="10" t="s">
        <v>591</v>
      </c>
    </row>
    <row r="831" spans="1:4" ht="409.5">
      <c r="A831" t="s">
        <v>515</v>
      </c>
      <c r="B831" s="10" t="s">
        <v>1161</v>
      </c>
      <c r="C831" s="10" t="s">
        <v>594</v>
      </c>
      <c r="D831" s="10" t="s">
        <v>595</v>
      </c>
    </row>
    <row r="832" spans="1:4" ht="409.5">
      <c r="A832" t="s">
        <v>136</v>
      </c>
      <c r="B832" s="10" t="s">
        <v>1161</v>
      </c>
      <c r="C832" s="10" t="s">
        <v>598</v>
      </c>
      <c r="D832" s="10" t="s">
        <v>599</v>
      </c>
    </row>
    <row r="833" spans="1:4">
      <c r="A833" t="s">
        <v>1019</v>
      </c>
      <c r="B833" s="10" t="s">
        <v>1161</v>
      </c>
    </row>
    <row r="834" spans="1:4">
      <c r="A834" t="s">
        <v>737</v>
      </c>
      <c r="B834" s="10" t="s">
        <v>1161</v>
      </c>
    </row>
    <row r="835" spans="1:4">
      <c r="A835" t="s">
        <v>1026</v>
      </c>
      <c r="B835" s="10" t="s">
        <v>1161</v>
      </c>
    </row>
    <row r="836" spans="1:4">
      <c r="A836" t="s">
        <v>656</v>
      </c>
      <c r="B836" s="10" t="s">
        <v>1161</v>
      </c>
      <c r="C836" s="10" t="s">
        <v>657</v>
      </c>
      <c r="D836" s="10" t="s">
        <v>657</v>
      </c>
    </row>
    <row r="837" spans="1:4" ht="330">
      <c r="A837" t="s">
        <v>16</v>
      </c>
      <c r="B837" s="10" t="s">
        <v>1161</v>
      </c>
      <c r="C837" s="10" t="s">
        <v>43</v>
      </c>
      <c r="D837" s="10" t="s">
        <v>261</v>
      </c>
    </row>
    <row r="838" spans="1:4">
      <c r="A838" t="s">
        <v>202</v>
      </c>
      <c r="B838" s="10" t="s">
        <v>1161</v>
      </c>
    </row>
    <row r="839" spans="1:4">
      <c r="A839" t="s">
        <v>141</v>
      </c>
      <c r="B839" s="10" t="s">
        <v>1161</v>
      </c>
    </row>
    <row r="840" spans="1:4" ht="409.5">
      <c r="A840" t="s">
        <v>144</v>
      </c>
      <c r="B840" s="10" t="s">
        <v>1161</v>
      </c>
      <c r="C840" s="10" t="s">
        <v>264</v>
      </c>
      <c r="D840" s="10" t="s">
        <v>265</v>
      </c>
    </row>
    <row r="841" spans="1:4" ht="409.5">
      <c r="A841" t="s">
        <v>149</v>
      </c>
      <c r="B841" s="10" t="s">
        <v>1161</v>
      </c>
      <c r="C841" s="10" t="s">
        <v>602</v>
      </c>
      <c r="D841" s="10" t="s">
        <v>603</v>
      </c>
    </row>
    <row r="842" spans="1:4">
      <c r="A842" t="s">
        <v>817</v>
      </c>
      <c r="B842" s="10" t="s">
        <v>1161</v>
      </c>
    </row>
    <row r="843" spans="1:4" ht="409.5">
      <c r="A843" t="s">
        <v>153</v>
      </c>
      <c r="B843" s="10" t="s">
        <v>1161</v>
      </c>
      <c r="C843" s="10" t="s">
        <v>606</v>
      </c>
      <c r="D843" s="10" t="s">
        <v>607</v>
      </c>
    </row>
    <row r="844" spans="1:4">
      <c r="A844" t="s">
        <v>866</v>
      </c>
      <c r="B844" s="10" t="s">
        <v>1161</v>
      </c>
    </row>
    <row r="845" spans="1:4">
      <c r="A845" t="s">
        <v>202</v>
      </c>
      <c r="B845" s="10" t="s">
        <v>1161</v>
      </c>
    </row>
    <row r="846" spans="1:4" ht="105">
      <c r="A846" t="s">
        <v>20</v>
      </c>
      <c r="B846" s="10" t="s">
        <v>1161</v>
      </c>
      <c r="C846" s="10" t="s">
        <v>45</v>
      </c>
      <c r="D846" s="10" t="s">
        <v>45</v>
      </c>
    </row>
    <row r="847" spans="1:4" ht="150">
      <c r="A847" t="s">
        <v>23</v>
      </c>
      <c r="B847" s="10" t="s">
        <v>1161</v>
      </c>
      <c r="C847" s="10" t="s">
        <v>610</v>
      </c>
      <c r="D847" s="10" t="s">
        <v>611</v>
      </c>
    </row>
    <row r="848" spans="1:4" ht="45">
      <c r="A848" t="s">
        <v>119</v>
      </c>
      <c r="B848" s="10" t="s">
        <v>1161</v>
      </c>
      <c r="C848" s="10" t="s">
        <v>279</v>
      </c>
      <c r="D848" s="10" t="s">
        <v>280</v>
      </c>
    </row>
    <row r="849" spans="1:4">
      <c r="A849" t="s">
        <v>1064</v>
      </c>
      <c r="B849" s="10" t="s">
        <v>1161</v>
      </c>
    </row>
    <row r="850" spans="1:4">
      <c r="A850" t="s">
        <v>1068</v>
      </c>
      <c r="B850" s="10" t="s">
        <v>1161</v>
      </c>
    </row>
    <row r="851" spans="1:4" ht="90">
      <c r="A851" t="s">
        <v>163</v>
      </c>
      <c r="B851" s="10" t="s">
        <v>1161</v>
      </c>
      <c r="C851" s="10" t="s">
        <v>612</v>
      </c>
      <c r="D851" s="10" t="s">
        <v>613</v>
      </c>
    </row>
    <row r="852" spans="1:4" ht="45">
      <c r="A852" t="s">
        <v>38</v>
      </c>
      <c r="B852" s="10" t="s">
        <v>1161</v>
      </c>
      <c r="C852" s="10" t="s">
        <v>48</v>
      </c>
      <c r="D852" s="10" t="s">
        <v>48</v>
      </c>
    </row>
    <row r="853" spans="1:4">
      <c r="A853" t="s">
        <v>1076</v>
      </c>
      <c r="B853" s="10" t="s">
        <v>1161</v>
      </c>
    </row>
    <row r="854" spans="1:4" ht="255">
      <c r="A854" t="s">
        <v>166</v>
      </c>
      <c r="B854" s="10" t="s">
        <v>1161</v>
      </c>
      <c r="C854" s="10" t="s">
        <v>614</v>
      </c>
      <c r="D854" s="10" t="s">
        <v>615</v>
      </c>
    </row>
    <row r="855" spans="1:4" ht="409.5">
      <c r="A855" t="s">
        <v>58</v>
      </c>
      <c r="B855" s="10" t="s">
        <v>1161</v>
      </c>
      <c r="C855" s="10" t="s">
        <v>285</v>
      </c>
      <c r="D855" s="10" t="s">
        <v>286</v>
      </c>
    </row>
    <row r="856" spans="1:4" ht="409.5">
      <c r="A856" t="s">
        <v>576</v>
      </c>
      <c r="B856" s="10" t="s">
        <v>1161</v>
      </c>
      <c r="C856" s="10" t="s">
        <v>616</v>
      </c>
      <c r="D856" s="10" t="s">
        <v>617</v>
      </c>
    </row>
    <row r="857" spans="1:4">
      <c r="A857" t="s">
        <v>235</v>
      </c>
      <c r="B857" s="10" t="s">
        <v>1161</v>
      </c>
    </row>
    <row r="858" spans="1:4">
      <c r="A858" t="s">
        <v>26</v>
      </c>
      <c r="B858" s="10" t="s">
        <v>1161</v>
      </c>
      <c r="C858" s="10" t="s">
        <v>674</v>
      </c>
      <c r="D858" s="10" t="s">
        <v>674</v>
      </c>
    </row>
    <row r="859" spans="1:4">
      <c r="A859" t="s">
        <v>176</v>
      </c>
      <c r="B859" s="10" t="s">
        <v>1161</v>
      </c>
      <c r="C859" s="10" t="s">
        <v>619</v>
      </c>
      <c r="D859" s="10" t="s">
        <v>620</v>
      </c>
    </row>
    <row r="860" spans="1:4" ht="195">
      <c r="A860" t="s">
        <v>124</v>
      </c>
      <c r="B860" s="10" t="s">
        <v>1163</v>
      </c>
      <c r="C860" s="10" t="s">
        <v>290</v>
      </c>
      <c r="D860" s="10" t="s">
        <v>291</v>
      </c>
    </row>
    <row r="861" spans="1:4">
      <c r="A861" t="s">
        <v>127</v>
      </c>
      <c r="B861" s="10" t="s">
        <v>1163</v>
      </c>
    </row>
    <row r="862" spans="1:4">
      <c r="A862" t="s">
        <v>130</v>
      </c>
      <c r="B862" s="10" t="s">
        <v>1163</v>
      </c>
    </row>
    <row r="863" spans="1:4" ht="195">
      <c r="A863" t="s">
        <v>133</v>
      </c>
      <c r="B863" s="10" t="s">
        <v>1163</v>
      </c>
      <c r="C863" s="10" t="s">
        <v>292</v>
      </c>
      <c r="D863" s="10" t="s">
        <v>621</v>
      </c>
    </row>
    <row r="864" spans="1:4" ht="150">
      <c r="A864" t="s">
        <v>515</v>
      </c>
      <c r="B864" s="10" t="s">
        <v>1163</v>
      </c>
      <c r="C864" s="10" t="s">
        <v>296</v>
      </c>
      <c r="D864" s="10" t="s">
        <v>297</v>
      </c>
    </row>
    <row r="865" spans="1:4">
      <c r="A865" t="s">
        <v>136</v>
      </c>
      <c r="B865" s="10" t="s">
        <v>1163</v>
      </c>
      <c r="C865" s="10" t="s">
        <v>1253</v>
      </c>
      <c r="D865" s="10" t="s">
        <v>1253</v>
      </c>
    </row>
    <row r="866" spans="1:4">
      <c r="A866" t="s">
        <v>1019</v>
      </c>
      <c r="B866" s="10" t="s">
        <v>1163</v>
      </c>
    </row>
    <row r="867" spans="1:4">
      <c r="A867" t="s">
        <v>737</v>
      </c>
      <c r="B867" s="10" t="s">
        <v>1163</v>
      </c>
    </row>
    <row r="868" spans="1:4">
      <c r="A868" t="s">
        <v>1026</v>
      </c>
      <c r="B868" s="10" t="s">
        <v>1163</v>
      </c>
    </row>
    <row r="869" spans="1:4">
      <c r="A869" t="s">
        <v>656</v>
      </c>
      <c r="B869" s="10" t="s">
        <v>1163</v>
      </c>
      <c r="C869" s="10" t="s">
        <v>657</v>
      </c>
      <c r="D869" s="10" t="s">
        <v>657</v>
      </c>
    </row>
    <row r="870" spans="1:4" ht="240">
      <c r="A870" t="s">
        <v>16</v>
      </c>
      <c r="B870" s="10" t="s">
        <v>1163</v>
      </c>
      <c r="C870" s="10" t="s">
        <v>52</v>
      </c>
      <c r="D870" s="10" t="s">
        <v>53</v>
      </c>
    </row>
    <row r="871" spans="1:4">
      <c r="A871" t="s">
        <v>202</v>
      </c>
      <c r="B871" s="10" t="s">
        <v>1163</v>
      </c>
    </row>
    <row r="872" spans="1:4">
      <c r="A872" t="s">
        <v>141</v>
      </c>
      <c r="B872" s="10" t="s">
        <v>1163</v>
      </c>
    </row>
    <row r="873" spans="1:4">
      <c r="A873" t="s">
        <v>144</v>
      </c>
      <c r="B873" s="10" t="s">
        <v>1163</v>
      </c>
    </row>
    <row r="874" spans="1:4" ht="315">
      <c r="A874" t="s">
        <v>149</v>
      </c>
      <c r="B874" s="10" t="s">
        <v>1163</v>
      </c>
      <c r="C874" s="10" t="s">
        <v>294</v>
      </c>
      <c r="D874" s="10" t="s">
        <v>295</v>
      </c>
    </row>
    <row r="875" spans="1:4">
      <c r="A875" t="s">
        <v>817</v>
      </c>
      <c r="B875" s="10" t="s">
        <v>1163</v>
      </c>
    </row>
    <row r="876" spans="1:4" ht="150">
      <c r="A876" t="s">
        <v>153</v>
      </c>
      <c r="B876" s="10" t="s">
        <v>1163</v>
      </c>
      <c r="C876" s="10" t="s">
        <v>296</v>
      </c>
      <c r="D876" s="10" t="s">
        <v>297</v>
      </c>
    </row>
    <row r="877" spans="1:4">
      <c r="A877" t="s">
        <v>866</v>
      </c>
      <c r="B877" s="10" t="s">
        <v>1163</v>
      </c>
    </row>
    <row r="878" spans="1:4">
      <c r="A878" t="s">
        <v>202</v>
      </c>
      <c r="B878" s="10" t="s">
        <v>1163</v>
      </c>
    </row>
    <row r="879" spans="1:4" ht="75">
      <c r="A879" t="s">
        <v>20</v>
      </c>
      <c r="B879" s="10" t="s">
        <v>1163</v>
      </c>
      <c r="C879" s="10" t="s">
        <v>54</v>
      </c>
      <c r="D879" s="10" t="s">
        <v>55</v>
      </c>
    </row>
    <row r="880" spans="1:4" ht="120">
      <c r="A880" t="s">
        <v>23</v>
      </c>
      <c r="B880" s="10" t="s">
        <v>1163</v>
      </c>
      <c r="C880" s="10" t="s">
        <v>622</v>
      </c>
      <c r="D880" s="10" t="s">
        <v>623</v>
      </c>
    </row>
    <row r="881" spans="1:4">
      <c r="A881" t="s">
        <v>119</v>
      </c>
      <c r="B881" s="10" t="s">
        <v>1163</v>
      </c>
    </row>
    <row r="882" spans="1:4">
      <c r="A882" t="s">
        <v>1064</v>
      </c>
      <c r="B882" s="10" t="s">
        <v>1163</v>
      </c>
    </row>
    <row r="883" spans="1:4">
      <c r="A883" t="s">
        <v>1068</v>
      </c>
      <c r="B883" s="10" t="s">
        <v>1163</v>
      </c>
    </row>
    <row r="884" spans="1:4" ht="225">
      <c r="A884" t="s">
        <v>163</v>
      </c>
      <c r="B884" s="10" t="s">
        <v>1163</v>
      </c>
      <c r="C884" s="10" t="s">
        <v>300</v>
      </c>
      <c r="D884" s="10" t="s">
        <v>624</v>
      </c>
    </row>
    <row r="885" spans="1:4">
      <c r="A885" t="s">
        <v>38</v>
      </c>
      <c r="B885" s="10" t="s">
        <v>1163</v>
      </c>
    </row>
    <row r="886" spans="1:4">
      <c r="A886" t="s">
        <v>1076</v>
      </c>
      <c r="B886" s="10" t="s">
        <v>1163</v>
      </c>
    </row>
    <row r="887" spans="1:4" ht="135">
      <c r="A887" t="s">
        <v>166</v>
      </c>
      <c r="B887" s="10" t="s">
        <v>1163</v>
      </c>
      <c r="C887" s="10" t="s">
        <v>625</v>
      </c>
      <c r="D887" s="10" t="s">
        <v>626</v>
      </c>
    </row>
    <row r="888" spans="1:4" ht="390">
      <c r="A888" t="s">
        <v>58</v>
      </c>
      <c r="B888" s="10" t="s">
        <v>1163</v>
      </c>
      <c r="C888" s="10" t="s">
        <v>59</v>
      </c>
      <c r="D888" s="10" t="s">
        <v>304</v>
      </c>
    </row>
    <row r="889" spans="1:4" ht="270">
      <c r="A889" t="s">
        <v>576</v>
      </c>
      <c r="B889" s="10" t="s">
        <v>1163</v>
      </c>
      <c r="C889" s="10" t="s">
        <v>627</v>
      </c>
      <c r="D889" s="10" t="s">
        <v>628</v>
      </c>
    </row>
    <row r="890" spans="1:4">
      <c r="A890" t="s">
        <v>235</v>
      </c>
      <c r="B890" s="10" t="s">
        <v>1163</v>
      </c>
    </row>
    <row r="891" spans="1:4" ht="90">
      <c r="A891" t="s">
        <v>26</v>
      </c>
      <c r="B891" s="10" t="s">
        <v>1163</v>
      </c>
      <c r="C891" s="10" t="s">
        <v>629</v>
      </c>
      <c r="D891" s="10" t="s">
        <v>306</v>
      </c>
    </row>
    <row r="892" spans="1:4">
      <c r="A892" t="s">
        <v>176</v>
      </c>
      <c r="B892" s="10" t="s">
        <v>1163</v>
      </c>
      <c r="C892" s="10" t="s">
        <v>630</v>
      </c>
      <c r="D892" s="10" t="s">
        <v>631</v>
      </c>
    </row>
    <row r="893" spans="1:4">
      <c r="A893" t="s">
        <v>124</v>
      </c>
      <c r="B893" s="10" t="s">
        <v>1165</v>
      </c>
    </row>
    <row r="894" spans="1:4" ht="409.5">
      <c r="A894" t="s">
        <v>127</v>
      </c>
      <c r="B894" s="10" t="s">
        <v>1165</v>
      </c>
      <c r="C894" s="10" t="s">
        <v>632</v>
      </c>
      <c r="D894" s="10" t="s">
        <v>633</v>
      </c>
    </row>
    <row r="895" spans="1:4">
      <c r="A895" t="s">
        <v>130</v>
      </c>
      <c r="B895" s="10" t="s">
        <v>1165</v>
      </c>
    </row>
    <row r="896" spans="1:4" ht="315">
      <c r="A896" t="s">
        <v>133</v>
      </c>
      <c r="B896" s="10" t="s">
        <v>1165</v>
      </c>
      <c r="C896" s="10" t="s">
        <v>635</v>
      </c>
      <c r="D896" s="10" t="s">
        <v>313</v>
      </c>
    </row>
    <row r="897" spans="1:4" ht="330">
      <c r="A897" t="s">
        <v>515</v>
      </c>
      <c r="B897" s="10" t="s">
        <v>1165</v>
      </c>
      <c r="C897" s="10" t="s">
        <v>324</v>
      </c>
      <c r="D897" s="10" t="s">
        <v>313</v>
      </c>
    </row>
    <row r="898" spans="1:4">
      <c r="A898" t="s">
        <v>136</v>
      </c>
      <c r="B898" s="10" t="s">
        <v>1165</v>
      </c>
      <c r="C898" s="10" t="s">
        <v>1253</v>
      </c>
      <c r="D898" s="10" t="s">
        <v>1253</v>
      </c>
    </row>
    <row r="899" spans="1:4">
      <c r="A899" t="s">
        <v>1019</v>
      </c>
      <c r="B899" s="10" t="s">
        <v>1165</v>
      </c>
    </row>
    <row r="900" spans="1:4">
      <c r="A900" t="s">
        <v>737</v>
      </c>
      <c r="B900" s="10" t="s">
        <v>1165</v>
      </c>
    </row>
    <row r="901" spans="1:4">
      <c r="A901" t="s">
        <v>1026</v>
      </c>
      <c r="B901" s="10" t="s">
        <v>1165</v>
      </c>
    </row>
    <row r="902" spans="1:4">
      <c r="A902" t="s">
        <v>656</v>
      </c>
      <c r="B902" s="10" t="s">
        <v>1165</v>
      </c>
      <c r="C902" s="10" t="s">
        <v>657</v>
      </c>
      <c r="D902" s="10" t="s">
        <v>657</v>
      </c>
    </row>
    <row r="903" spans="1:4" ht="300">
      <c r="A903" t="s">
        <v>16</v>
      </c>
      <c r="B903" s="10" t="s">
        <v>1165</v>
      </c>
      <c r="C903" s="10" t="s">
        <v>63</v>
      </c>
      <c r="D903" s="10" t="s">
        <v>64</v>
      </c>
    </row>
    <row r="904" spans="1:4">
      <c r="A904" t="s">
        <v>202</v>
      </c>
      <c r="B904" s="10" t="s">
        <v>1165</v>
      </c>
    </row>
    <row r="905" spans="1:4">
      <c r="A905" t="s">
        <v>141</v>
      </c>
      <c r="B905" s="10" t="s">
        <v>1165</v>
      </c>
    </row>
    <row r="906" spans="1:4" ht="409.5">
      <c r="A906" t="s">
        <v>144</v>
      </c>
      <c r="B906" s="10" t="s">
        <v>1165</v>
      </c>
      <c r="C906" s="10" t="s">
        <v>636</v>
      </c>
      <c r="D906" s="10" t="s">
        <v>319</v>
      </c>
    </row>
    <row r="907" spans="1:4" ht="409.5">
      <c r="A907" t="s">
        <v>149</v>
      </c>
      <c r="B907" s="10" t="s">
        <v>1165</v>
      </c>
      <c r="C907" s="10" t="s">
        <v>637</v>
      </c>
      <c r="D907" s="10" t="s">
        <v>322</v>
      </c>
    </row>
    <row r="908" spans="1:4">
      <c r="A908" t="s">
        <v>817</v>
      </c>
      <c r="B908" s="10" t="s">
        <v>1165</v>
      </c>
    </row>
    <row r="909" spans="1:4" ht="330">
      <c r="A909" t="s">
        <v>153</v>
      </c>
      <c r="B909" s="10" t="s">
        <v>1165</v>
      </c>
      <c r="C909" s="10" t="s">
        <v>638</v>
      </c>
      <c r="D909" s="10" t="s">
        <v>313</v>
      </c>
    </row>
    <row r="910" spans="1:4">
      <c r="A910" t="s">
        <v>866</v>
      </c>
      <c r="B910" s="10" t="s">
        <v>1165</v>
      </c>
    </row>
    <row r="911" spans="1:4">
      <c r="A911" t="s">
        <v>202</v>
      </c>
      <c r="B911" s="10" t="s">
        <v>1165</v>
      </c>
    </row>
    <row r="912" spans="1:4" ht="90">
      <c r="A912" t="s">
        <v>20</v>
      </c>
      <c r="B912" s="10" t="s">
        <v>1165</v>
      </c>
      <c r="C912" s="10" t="s">
        <v>65</v>
      </c>
      <c r="D912" s="10" t="s">
        <v>66</v>
      </c>
    </row>
    <row r="913" spans="1:4" ht="135">
      <c r="A913" t="s">
        <v>23</v>
      </c>
      <c r="B913" s="10" t="s">
        <v>1165</v>
      </c>
      <c r="C913" s="10" t="s">
        <v>639</v>
      </c>
      <c r="D913" s="10" t="s">
        <v>640</v>
      </c>
    </row>
    <row r="914" spans="1:4">
      <c r="A914" t="s">
        <v>119</v>
      </c>
      <c r="B914" s="10" t="s">
        <v>1165</v>
      </c>
    </row>
    <row r="915" spans="1:4">
      <c r="A915" t="s">
        <v>1064</v>
      </c>
      <c r="B915" s="10" t="s">
        <v>1165</v>
      </c>
    </row>
    <row r="916" spans="1:4">
      <c r="A916" t="s">
        <v>1068</v>
      </c>
      <c r="B916" s="10" t="s">
        <v>1165</v>
      </c>
    </row>
    <row r="917" spans="1:4">
      <c r="A917" t="s">
        <v>163</v>
      </c>
      <c r="B917" s="10" t="s">
        <v>1165</v>
      </c>
    </row>
    <row r="918" spans="1:4">
      <c r="A918" t="s">
        <v>38</v>
      </c>
      <c r="B918" s="10" t="s">
        <v>1165</v>
      </c>
    </row>
    <row r="919" spans="1:4">
      <c r="A919" t="s">
        <v>1076</v>
      </c>
      <c r="B919" s="10" t="s">
        <v>1165</v>
      </c>
    </row>
    <row r="920" spans="1:4" ht="210">
      <c r="A920" t="s">
        <v>166</v>
      </c>
      <c r="B920" s="10" t="s">
        <v>1165</v>
      </c>
      <c r="C920" s="10" t="s">
        <v>328</v>
      </c>
      <c r="D920" s="10" t="s">
        <v>641</v>
      </c>
    </row>
    <row r="921" spans="1:4" ht="105">
      <c r="A921" t="s">
        <v>58</v>
      </c>
      <c r="B921" s="10" t="s">
        <v>1165</v>
      </c>
      <c r="C921" s="10" t="s">
        <v>69</v>
      </c>
      <c r="D921" s="10" t="s">
        <v>70</v>
      </c>
    </row>
    <row r="922" spans="1:4" ht="409.5">
      <c r="A922" t="s">
        <v>576</v>
      </c>
      <c r="B922" s="10" t="s">
        <v>1165</v>
      </c>
      <c r="C922" s="10" t="s">
        <v>642</v>
      </c>
      <c r="D922" s="10" t="s">
        <v>643</v>
      </c>
    </row>
    <row r="923" spans="1:4">
      <c r="A923" t="s">
        <v>235</v>
      </c>
      <c r="B923" s="10" t="s">
        <v>1165</v>
      </c>
    </row>
    <row r="924" spans="1:4" ht="45">
      <c r="A924" t="s">
        <v>26</v>
      </c>
      <c r="B924" s="10" t="s">
        <v>1165</v>
      </c>
      <c r="C924" s="10" t="s">
        <v>330</v>
      </c>
      <c r="D924" s="10" t="s">
        <v>331</v>
      </c>
    </row>
    <row r="925" spans="1:4">
      <c r="A925" t="s">
        <v>176</v>
      </c>
      <c r="B925" s="10" t="s">
        <v>1165</v>
      </c>
      <c r="C925" s="10" t="s">
        <v>645</v>
      </c>
      <c r="D925" s="10" t="s">
        <v>646</v>
      </c>
    </row>
    <row r="926" spans="1:4" ht="409.5">
      <c r="A926" t="s">
        <v>124</v>
      </c>
      <c r="B926" s="10" t="s">
        <v>647</v>
      </c>
      <c r="C926" s="10" t="s">
        <v>648</v>
      </c>
      <c r="D926" s="10" t="s">
        <v>649</v>
      </c>
    </row>
    <row r="927" spans="1:4" ht="405">
      <c r="A927" t="s">
        <v>127</v>
      </c>
      <c r="B927" s="10" t="s">
        <v>647</v>
      </c>
      <c r="C927" s="10" t="s">
        <v>337</v>
      </c>
      <c r="D927" s="10" t="s">
        <v>651</v>
      </c>
    </row>
    <row r="928" spans="1:4" ht="90">
      <c r="A928" t="s">
        <v>130</v>
      </c>
      <c r="B928" s="10" t="s">
        <v>647</v>
      </c>
      <c r="C928" s="10" t="s">
        <v>339</v>
      </c>
      <c r="D928" s="10" t="s">
        <v>340</v>
      </c>
    </row>
    <row r="929" spans="1:4" ht="345">
      <c r="A929" t="s">
        <v>133</v>
      </c>
      <c r="B929" s="10" t="s">
        <v>647</v>
      </c>
      <c r="C929" s="10" t="s">
        <v>341</v>
      </c>
      <c r="D929" s="10" t="s">
        <v>652</v>
      </c>
    </row>
    <row r="930" spans="1:4" ht="345">
      <c r="A930" t="s">
        <v>515</v>
      </c>
      <c r="B930" s="10" t="s">
        <v>647</v>
      </c>
      <c r="C930" s="10" t="s">
        <v>341</v>
      </c>
      <c r="D930" s="10" t="s">
        <v>652</v>
      </c>
    </row>
    <row r="931" spans="1:4" ht="409.5">
      <c r="A931" t="s">
        <v>136</v>
      </c>
      <c r="B931" s="10" t="s">
        <v>647</v>
      </c>
      <c r="C931" s="10" t="s">
        <v>314</v>
      </c>
      <c r="D931" s="10" t="s">
        <v>315</v>
      </c>
    </row>
    <row r="932" spans="1:4">
      <c r="A932" t="s">
        <v>1019</v>
      </c>
      <c r="B932" s="10" t="s">
        <v>647</v>
      </c>
    </row>
    <row r="933" spans="1:4">
      <c r="A933" t="s">
        <v>737</v>
      </c>
      <c r="B933" s="10" t="s">
        <v>647</v>
      </c>
    </row>
    <row r="934" spans="1:4">
      <c r="A934" t="s">
        <v>1026</v>
      </c>
      <c r="B934" s="10" t="s">
        <v>647</v>
      </c>
    </row>
    <row r="935" spans="1:4">
      <c r="A935" t="s">
        <v>656</v>
      </c>
      <c r="B935" s="10" t="s">
        <v>647</v>
      </c>
      <c r="C935" s="10" t="s">
        <v>657</v>
      </c>
      <c r="D935" s="10" t="s">
        <v>657</v>
      </c>
    </row>
    <row r="936" spans="1:4" ht="270">
      <c r="A936" t="s">
        <v>16</v>
      </c>
      <c r="B936" s="10" t="s">
        <v>647</v>
      </c>
      <c r="C936" s="10" t="s">
        <v>74</v>
      </c>
      <c r="D936" s="10" t="s">
        <v>75</v>
      </c>
    </row>
    <row r="937" spans="1:4">
      <c r="A937" t="s">
        <v>202</v>
      </c>
      <c r="B937" s="10" t="s">
        <v>647</v>
      </c>
    </row>
    <row r="938" spans="1:4">
      <c r="A938" t="s">
        <v>141</v>
      </c>
      <c r="B938" s="10" t="s">
        <v>647</v>
      </c>
    </row>
    <row r="939" spans="1:4" ht="409.5">
      <c r="A939" t="s">
        <v>144</v>
      </c>
      <c r="B939" s="10" t="s">
        <v>647</v>
      </c>
      <c r="C939" s="10" t="s">
        <v>348</v>
      </c>
      <c r="D939" s="10" t="s">
        <v>658</v>
      </c>
    </row>
    <row r="940" spans="1:4" ht="315">
      <c r="A940" t="s">
        <v>149</v>
      </c>
      <c r="B940" s="10" t="s">
        <v>647</v>
      </c>
      <c r="C940" s="10" t="s">
        <v>660</v>
      </c>
      <c r="D940" s="10" t="s">
        <v>352</v>
      </c>
    </row>
    <row r="941" spans="1:4">
      <c r="A941" t="s">
        <v>817</v>
      </c>
      <c r="B941" s="10" t="s">
        <v>647</v>
      </c>
    </row>
    <row r="942" spans="1:4" ht="409.5">
      <c r="A942" t="s">
        <v>153</v>
      </c>
      <c r="B942" s="10" t="s">
        <v>647</v>
      </c>
      <c r="C942" s="10" t="s">
        <v>353</v>
      </c>
      <c r="D942" s="10" t="s">
        <v>354</v>
      </c>
    </row>
    <row r="943" spans="1:4">
      <c r="A943" t="s">
        <v>866</v>
      </c>
      <c r="B943" s="10" t="s">
        <v>647</v>
      </c>
    </row>
    <row r="944" spans="1:4">
      <c r="A944" t="s">
        <v>202</v>
      </c>
      <c r="B944" s="10" t="s">
        <v>647</v>
      </c>
    </row>
    <row r="945" spans="1:4" ht="345">
      <c r="A945" t="s">
        <v>20</v>
      </c>
      <c r="B945" s="10" t="s">
        <v>647</v>
      </c>
      <c r="C945" s="10" t="s">
        <v>76</v>
      </c>
      <c r="D945" s="10" t="s">
        <v>661</v>
      </c>
    </row>
    <row r="946" spans="1:4" ht="210">
      <c r="A946" t="s">
        <v>23</v>
      </c>
      <c r="B946" s="10" t="s">
        <v>647</v>
      </c>
      <c r="C946" s="10" t="s">
        <v>662</v>
      </c>
      <c r="D946" s="10" t="s">
        <v>663</v>
      </c>
    </row>
    <row r="947" spans="1:4">
      <c r="A947" t="s">
        <v>119</v>
      </c>
      <c r="B947" s="10" t="s">
        <v>647</v>
      </c>
    </row>
    <row r="948" spans="1:4">
      <c r="A948" t="s">
        <v>1064</v>
      </c>
      <c r="B948" s="10" t="s">
        <v>647</v>
      </c>
    </row>
    <row r="949" spans="1:4">
      <c r="A949" t="s">
        <v>1068</v>
      </c>
      <c r="B949" s="10" t="s">
        <v>647</v>
      </c>
    </row>
    <row r="950" spans="1:4" ht="409.5">
      <c r="A950" t="s">
        <v>163</v>
      </c>
      <c r="B950" s="10" t="s">
        <v>647</v>
      </c>
      <c r="C950" s="10" t="s">
        <v>664</v>
      </c>
      <c r="D950" s="10" t="s">
        <v>665</v>
      </c>
    </row>
    <row r="951" spans="1:4" ht="195">
      <c r="A951" t="s">
        <v>38</v>
      </c>
      <c r="B951" s="10" t="s">
        <v>647</v>
      </c>
      <c r="C951" s="10" t="s">
        <v>667</v>
      </c>
      <c r="D951" s="10" t="s">
        <v>667</v>
      </c>
    </row>
    <row r="952" spans="1:4">
      <c r="A952" t="s">
        <v>1076</v>
      </c>
      <c r="B952" s="10" t="s">
        <v>647</v>
      </c>
    </row>
    <row r="953" spans="1:4" ht="150">
      <c r="A953" t="s">
        <v>166</v>
      </c>
      <c r="B953" s="10" t="s">
        <v>647</v>
      </c>
      <c r="C953" s="10" t="s">
        <v>668</v>
      </c>
      <c r="D953" s="10" t="s">
        <v>669</v>
      </c>
    </row>
    <row r="954" spans="1:4" ht="409.5">
      <c r="A954" t="s">
        <v>58</v>
      </c>
      <c r="B954" s="10" t="s">
        <v>647</v>
      </c>
      <c r="C954" s="10" t="s">
        <v>366</v>
      </c>
      <c r="D954" s="10" t="s">
        <v>670</v>
      </c>
    </row>
    <row r="955" spans="1:4" ht="240">
      <c r="A955" t="s">
        <v>576</v>
      </c>
      <c r="B955" s="10" t="s">
        <v>647</v>
      </c>
      <c r="C955" s="10" t="s">
        <v>672</v>
      </c>
      <c r="D955" s="10" t="s">
        <v>673</v>
      </c>
    </row>
    <row r="956" spans="1:4" ht="409.5">
      <c r="A956" t="s">
        <v>235</v>
      </c>
      <c r="B956" s="10" t="s">
        <v>647</v>
      </c>
      <c r="C956" s="10" t="s">
        <v>371</v>
      </c>
      <c r="D956" s="10" t="s">
        <v>237</v>
      </c>
    </row>
    <row r="957" spans="1:4">
      <c r="A957" t="s">
        <v>26</v>
      </c>
      <c r="B957" s="10" t="s">
        <v>647</v>
      </c>
      <c r="C957" s="10" t="s">
        <v>674</v>
      </c>
      <c r="D957" s="10" t="s">
        <v>674</v>
      </c>
    </row>
    <row r="958" spans="1:4">
      <c r="A958" t="s">
        <v>176</v>
      </c>
      <c r="B958" s="10" t="s">
        <v>647</v>
      </c>
      <c r="C958" s="10" t="s">
        <v>675</v>
      </c>
      <c r="D958" s="10" t="s">
        <v>676</v>
      </c>
    </row>
    <row r="959" spans="1:4" ht="105">
      <c r="A959" t="s">
        <v>124</v>
      </c>
      <c r="B959" s="10" t="s">
        <v>1169</v>
      </c>
      <c r="C959" s="10" t="s">
        <v>677</v>
      </c>
      <c r="D959" s="10" t="s">
        <v>678</v>
      </c>
    </row>
    <row r="960" spans="1:4" ht="375">
      <c r="A960" t="s">
        <v>127</v>
      </c>
      <c r="B960" s="10" t="s">
        <v>1169</v>
      </c>
      <c r="C960" s="10" t="s">
        <v>679</v>
      </c>
      <c r="D960" s="10" t="s">
        <v>680</v>
      </c>
    </row>
    <row r="961" spans="1:4" ht="105">
      <c r="A961" t="s">
        <v>130</v>
      </c>
      <c r="B961" s="10" t="s">
        <v>1169</v>
      </c>
      <c r="C961" s="10" t="s">
        <v>677</v>
      </c>
      <c r="D961" s="10" t="s">
        <v>678</v>
      </c>
    </row>
    <row r="962" spans="1:4" ht="409.5">
      <c r="A962" t="s">
        <v>133</v>
      </c>
      <c r="B962" s="10" t="s">
        <v>1169</v>
      </c>
      <c r="C962" s="10" t="s">
        <v>681</v>
      </c>
      <c r="D962" s="10" t="s">
        <v>682</v>
      </c>
    </row>
    <row r="963" spans="1:4" ht="409.5">
      <c r="A963" t="s">
        <v>515</v>
      </c>
      <c r="B963" s="10" t="s">
        <v>1169</v>
      </c>
      <c r="C963" s="10" t="s">
        <v>681</v>
      </c>
      <c r="D963" s="10" t="s">
        <v>683</v>
      </c>
    </row>
    <row r="964" spans="1:4" ht="409.5">
      <c r="A964" t="s">
        <v>136</v>
      </c>
      <c r="B964" s="10" t="s">
        <v>1169</v>
      </c>
      <c r="C964" s="10" t="s">
        <v>684</v>
      </c>
      <c r="D964" s="10" t="s">
        <v>685</v>
      </c>
    </row>
    <row r="965" spans="1:4" ht="45">
      <c r="A965" t="s">
        <v>1019</v>
      </c>
      <c r="B965" s="10" t="s">
        <v>1169</v>
      </c>
    </row>
    <row r="966" spans="1:4" ht="45">
      <c r="A966" t="s">
        <v>737</v>
      </c>
      <c r="B966" s="10" t="s">
        <v>1169</v>
      </c>
    </row>
    <row r="967" spans="1:4" ht="45">
      <c r="A967" t="s">
        <v>1026</v>
      </c>
      <c r="B967" s="10" t="s">
        <v>1169</v>
      </c>
    </row>
    <row r="968" spans="1:4" ht="45">
      <c r="A968" t="s">
        <v>656</v>
      </c>
      <c r="B968" s="10" t="s">
        <v>1169</v>
      </c>
      <c r="C968" s="10" t="s">
        <v>657</v>
      </c>
      <c r="D968" s="10" t="s">
        <v>657</v>
      </c>
    </row>
    <row r="969" spans="1:4" ht="330">
      <c r="A969" t="s">
        <v>16</v>
      </c>
      <c r="B969" s="10" t="s">
        <v>1169</v>
      </c>
      <c r="C969" s="10" t="s">
        <v>84</v>
      </c>
      <c r="D969" s="10" t="s">
        <v>85</v>
      </c>
    </row>
    <row r="970" spans="1:4" ht="45">
      <c r="A970" t="s">
        <v>202</v>
      </c>
      <c r="B970" s="10" t="s">
        <v>1169</v>
      </c>
    </row>
    <row r="971" spans="1:4" ht="45">
      <c r="A971" t="s">
        <v>141</v>
      </c>
      <c r="B971" s="10" t="s">
        <v>1169</v>
      </c>
    </row>
    <row r="972" spans="1:4" ht="409.5">
      <c r="A972" t="s">
        <v>144</v>
      </c>
      <c r="B972" s="10" t="s">
        <v>1169</v>
      </c>
      <c r="C972" s="10" t="s">
        <v>687</v>
      </c>
      <c r="D972" s="10" t="s">
        <v>688</v>
      </c>
    </row>
    <row r="973" spans="1:4" ht="409.5">
      <c r="A973" t="s">
        <v>149</v>
      </c>
      <c r="B973" s="10" t="s">
        <v>1169</v>
      </c>
      <c r="C973" s="10" t="s">
        <v>392</v>
      </c>
      <c r="D973" s="10" t="s">
        <v>690</v>
      </c>
    </row>
    <row r="974" spans="1:4" ht="45">
      <c r="A974" t="s">
        <v>817</v>
      </c>
      <c r="B974" s="10" t="s">
        <v>1169</v>
      </c>
    </row>
    <row r="975" spans="1:4" ht="409.5">
      <c r="A975" t="s">
        <v>153</v>
      </c>
      <c r="B975" s="10" t="s">
        <v>1169</v>
      </c>
      <c r="C975" s="10" t="s">
        <v>395</v>
      </c>
      <c r="D975" s="10" t="s">
        <v>691</v>
      </c>
    </row>
    <row r="976" spans="1:4" ht="45">
      <c r="A976" t="s">
        <v>866</v>
      </c>
      <c r="B976" s="10" t="s">
        <v>1169</v>
      </c>
    </row>
    <row r="977" spans="1:4" ht="45">
      <c r="A977" t="s">
        <v>202</v>
      </c>
      <c r="B977" s="10" t="s">
        <v>1169</v>
      </c>
    </row>
    <row r="978" spans="1:4" ht="165">
      <c r="A978" t="s">
        <v>20</v>
      </c>
      <c r="B978" s="10" t="s">
        <v>1169</v>
      </c>
      <c r="C978" s="10" t="s">
        <v>86</v>
      </c>
      <c r="D978" s="10" t="s">
        <v>87</v>
      </c>
    </row>
    <row r="979" spans="1:4" ht="165">
      <c r="A979" t="s">
        <v>23</v>
      </c>
      <c r="B979" s="10" t="s">
        <v>1169</v>
      </c>
      <c r="C979" s="10" t="s">
        <v>1292</v>
      </c>
      <c r="D979" s="10" t="s">
        <v>692</v>
      </c>
    </row>
    <row r="980" spans="1:4" ht="45">
      <c r="A980" t="s">
        <v>119</v>
      </c>
      <c r="B980" s="10" t="s">
        <v>1169</v>
      </c>
    </row>
    <row r="981" spans="1:4" ht="45">
      <c r="A981" t="s">
        <v>1064</v>
      </c>
      <c r="B981" s="10" t="s">
        <v>1169</v>
      </c>
    </row>
    <row r="982" spans="1:4" ht="45">
      <c r="A982" t="s">
        <v>1068</v>
      </c>
      <c r="B982" s="10" t="s">
        <v>1169</v>
      </c>
    </row>
    <row r="983" spans="1:4" ht="255">
      <c r="A983" t="s">
        <v>163</v>
      </c>
      <c r="B983" s="10" t="s">
        <v>1169</v>
      </c>
      <c r="C983" s="10" t="s">
        <v>693</v>
      </c>
      <c r="D983" s="10" t="s">
        <v>694</v>
      </c>
    </row>
    <row r="984" spans="1:4" ht="120">
      <c r="A984" t="s">
        <v>38</v>
      </c>
      <c r="B984" s="10" t="s">
        <v>1169</v>
      </c>
      <c r="C984" s="10" t="s">
        <v>403</v>
      </c>
      <c r="D984" s="10" t="s">
        <v>403</v>
      </c>
    </row>
    <row r="985" spans="1:4" ht="45">
      <c r="A985" t="s">
        <v>1076</v>
      </c>
      <c r="B985" s="10" t="s">
        <v>1169</v>
      </c>
    </row>
    <row r="986" spans="1:4" ht="195">
      <c r="A986" t="s">
        <v>166</v>
      </c>
      <c r="B986" s="10" t="s">
        <v>1169</v>
      </c>
      <c r="C986" s="10" t="s">
        <v>404</v>
      </c>
      <c r="D986" s="10" t="s">
        <v>695</v>
      </c>
    </row>
    <row r="987" spans="1:4" ht="409.5">
      <c r="A987" t="s">
        <v>58</v>
      </c>
      <c r="B987" s="10" t="s">
        <v>1169</v>
      </c>
      <c r="C987" s="10" t="s">
        <v>696</v>
      </c>
      <c r="D987" s="10" t="s">
        <v>407</v>
      </c>
    </row>
    <row r="988" spans="1:4" ht="360">
      <c r="A988" t="s">
        <v>576</v>
      </c>
      <c r="B988" s="10" t="s">
        <v>1169</v>
      </c>
      <c r="C988" s="10" t="s">
        <v>697</v>
      </c>
      <c r="D988" s="10" t="s">
        <v>698</v>
      </c>
    </row>
    <row r="989" spans="1:4" ht="45">
      <c r="A989" t="s">
        <v>235</v>
      </c>
      <c r="B989" s="10" t="s">
        <v>1169</v>
      </c>
    </row>
    <row r="990" spans="1:4" ht="60">
      <c r="A990" t="s">
        <v>26</v>
      </c>
      <c r="B990" s="10" t="s">
        <v>1169</v>
      </c>
      <c r="C990" s="10" t="s">
        <v>699</v>
      </c>
      <c r="D990" s="10" t="s">
        <v>410</v>
      </c>
    </row>
    <row r="991" spans="1:4" ht="45">
      <c r="A991" t="s">
        <v>176</v>
      </c>
      <c r="B991" s="10" t="s">
        <v>1169</v>
      </c>
      <c r="C991" s="10" t="s">
        <v>700</v>
      </c>
      <c r="D991" s="10" t="s">
        <v>701</v>
      </c>
    </row>
    <row r="992" spans="1:4">
      <c r="A992" t="s">
        <v>124</v>
      </c>
      <c r="B992" s="10" t="s">
        <v>1171</v>
      </c>
    </row>
    <row r="993" spans="1:4" ht="375">
      <c r="A993" t="s">
        <v>127</v>
      </c>
      <c r="B993" s="10" t="s">
        <v>1171</v>
      </c>
      <c r="C993" s="10" t="s">
        <v>702</v>
      </c>
      <c r="D993" s="10" t="s">
        <v>703</v>
      </c>
    </row>
    <row r="994" spans="1:4">
      <c r="A994" t="s">
        <v>130</v>
      </c>
      <c r="B994" s="10" t="s">
        <v>1171</v>
      </c>
    </row>
    <row r="995" spans="1:4" ht="165">
      <c r="A995" t="s">
        <v>133</v>
      </c>
      <c r="B995" s="10" t="s">
        <v>1171</v>
      </c>
      <c r="C995" s="10" t="s">
        <v>418</v>
      </c>
      <c r="D995" s="10" t="s">
        <v>419</v>
      </c>
    </row>
    <row r="996" spans="1:4" ht="165">
      <c r="A996" t="s">
        <v>515</v>
      </c>
      <c r="B996" s="10" t="s">
        <v>1171</v>
      </c>
      <c r="C996" s="10" t="s">
        <v>418</v>
      </c>
      <c r="D996" s="10" t="s">
        <v>419</v>
      </c>
    </row>
    <row r="997" spans="1:4" ht="390">
      <c r="A997" t="s">
        <v>136</v>
      </c>
      <c r="B997" s="10" t="s">
        <v>1171</v>
      </c>
      <c r="C997" s="10" t="s">
        <v>704</v>
      </c>
      <c r="D997" s="10" t="s">
        <v>705</v>
      </c>
    </row>
    <row r="998" spans="1:4">
      <c r="A998" t="s">
        <v>1019</v>
      </c>
      <c r="B998" s="10" t="s">
        <v>1171</v>
      </c>
    </row>
    <row r="999" spans="1:4">
      <c r="A999" t="s">
        <v>737</v>
      </c>
      <c r="B999" s="10" t="s">
        <v>1171</v>
      </c>
    </row>
    <row r="1000" spans="1:4">
      <c r="A1000" t="s">
        <v>1026</v>
      </c>
      <c r="B1000" s="10" t="s">
        <v>1171</v>
      </c>
    </row>
    <row r="1001" spans="1:4">
      <c r="A1001" t="s">
        <v>656</v>
      </c>
      <c r="B1001" s="10" t="s">
        <v>1171</v>
      </c>
      <c r="C1001" s="10" t="s">
        <v>657</v>
      </c>
      <c r="D1001" s="10" t="s">
        <v>657</v>
      </c>
    </row>
    <row r="1002" spans="1:4" ht="270">
      <c r="A1002" t="s">
        <v>16</v>
      </c>
      <c r="B1002" s="10" t="s">
        <v>1171</v>
      </c>
      <c r="C1002" s="10" t="s">
        <v>706</v>
      </c>
      <c r="D1002" s="10" t="s">
        <v>423</v>
      </c>
    </row>
    <row r="1003" spans="1:4">
      <c r="A1003" t="s">
        <v>202</v>
      </c>
      <c r="B1003" s="10" t="s">
        <v>1171</v>
      </c>
    </row>
    <row r="1004" spans="1:4">
      <c r="A1004" t="s">
        <v>141</v>
      </c>
      <c r="B1004" s="10" t="s">
        <v>1171</v>
      </c>
    </row>
    <row r="1005" spans="1:4" ht="360">
      <c r="A1005" t="s">
        <v>144</v>
      </c>
      <c r="B1005" s="10" t="s">
        <v>1171</v>
      </c>
      <c r="C1005" s="10" t="s">
        <v>425</v>
      </c>
      <c r="D1005" s="10" t="s">
        <v>426</v>
      </c>
    </row>
    <row r="1006" spans="1:4" ht="409.5">
      <c r="A1006" t="s">
        <v>149</v>
      </c>
      <c r="B1006" s="10" t="s">
        <v>1171</v>
      </c>
      <c r="C1006" s="10" t="s">
        <v>427</v>
      </c>
      <c r="D1006" s="10" t="s">
        <v>428</v>
      </c>
    </row>
    <row r="1007" spans="1:4">
      <c r="A1007" t="s">
        <v>817</v>
      </c>
      <c r="B1007" s="10" t="s">
        <v>1171</v>
      </c>
    </row>
    <row r="1008" spans="1:4" ht="195">
      <c r="A1008" t="s">
        <v>153</v>
      </c>
      <c r="B1008" s="10" t="s">
        <v>1171</v>
      </c>
      <c r="C1008" s="10" t="s">
        <v>430</v>
      </c>
      <c r="D1008" s="10" t="s">
        <v>419</v>
      </c>
    </row>
    <row r="1009" spans="1:4">
      <c r="A1009" t="s">
        <v>866</v>
      </c>
      <c r="B1009" s="10" t="s">
        <v>1171</v>
      </c>
    </row>
    <row r="1010" spans="1:4">
      <c r="A1010" t="s">
        <v>202</v>
      </c>
      <c r="B1010" s="10" t="s">
        <v>1171</v>
      </c>
    </row>
    <row r="1011" spans="1:4" ht="180">
      <c r="A1011" t="s">
        <v>20</v>
      </c>
      <c r="B1011" s="10" t="s">
        <v>1171</v>
      </c>
      <c r="C1011" s="10" t="s">
        <v>432</v>
      </c>
      <c r="D1011" s="10" t="s">
        <v>433</v>
      </c>
    </row>
    <row r="1012" spans="1:4" ht="195">
      <c r="A1012" t="s">
        <v>23</v>
      </c>
      <c r="B1012" s="10" t="s">
        <v>1171</v>
      </c>
      <c r="C1012" s="10" t="s">
        <v>434</v>
      </c>
      <c r="D1012" s="10" t="s">
        <v>435</v>
      </c>
    </row>
    <row r="1013" spans="1:4">
      <c r="A1013" t="s">
        <v>119</v>
      </c>
      <c r="B1013" s="10" t="s">
        <v>1171</v>
      </c>
    </row>
    <row r="1014" spans="1:4">
      <c r="A1014" t="s">
        <v>1064</v>
      </c>
      <c r="B1014" s="10" t="s">
        <v>1171</v>
      </c>
    </row>
    <row r="1015" spans="1:4">
      <c r="A1015" t="s">
        <v>1068</v>
      </c>
      <c r="B1015" s="10" t="s">
        <v>1171</v>
      </c>
    </row>
    <row r="1016" spans="1:4">
      <c r="A1016" t="s">
        <v>163</v>
      </c>
      <c r="B1016" s="10" t="s">
        <v>1171</v>
      </c>
    </row>
    <row r="1017" spans="1:4" ht="405">
      <c r="A1017" t="s">
        <v>38</v>
      </c>
      <c r="B1017" s="10" t="s">
        <v>1171</v>
      </c>
      <c r="C1017" s="10" t="s">
        <v>707</v>
      </c>
      <c r="D1017" s="10" t="s">
        <v>707</v>
      </c>
    </row>
    <row r="1018" spans="1:4">
      <c r="A1018" t="s">
        <v>1076</v>
      </c>
      <c r="B1018" s="10" t="s">
        <v>1171</v>
      </c>
    </row>
    <row r="1019" spans="1:4" ht="165">
      <c r="A1019" t="s">
        <v>166</v>
      </c>
      <c r="B1019" s="10" t="s">
        <v>1171</v>
      </c>
      <c r="C1019" s="10" t="s">
        <v>439</v>
      </c>
      <c r="D1019" s="10" t="s">
        <v>440</v>
      </c>
    </row>
    <row r="1020" spans="1:4" ht="409.5">
      <c r="A1020" t="s">
        <v>58</v>
      </c>
      <c r="B1020" s="10" t="s">
        <v>1171</v>
      </c>
      <c r="C1020" s="10" t="s">
        <v>708</v>
      </c>
      <c r="D1020" s="10" t="s">
        <v>709</v>
      </c>
    </row>
    <row r="1021" spans="1:4" ht="405">
      <c r="A1021" t="s">
        <v>576</v>
      </c>
      <c r="B1021" s="10" t="s">
        <v>1171</v>
      </c>
      <c r="C1021" s="10" t="s">
        <v>711</v>
      </c>
      <c r="D1021" s="10" t="s">
        <v>712</v>
      </c>
    </row>
    <row r="1022" spans="1:4" ht="75">
      <c r="A1022" t="s">
        <v>235</v>
      </c>
      <c r="B1022" s="10" t="s">
        <v>1171</v>
      </c>
      <c r="C1022" s="10" t="s">
        <v>444</v>
      </c>
      <c r="D1022" s="10" t="s">
        <v>237</v>
      </c>
    </row>
    <row r="1023" spans="1:4" ht="105">
      <c r="A1023" t="s">
        <v>26</v>
      </c>
      <c r="B1023" s="10" t="s">
        <v>1171</v>
      </c>
      <c r="C1023" s="10" t="s">
        <v>713</v>
      </c>
      <c r="D1023" s="10" t="s">
        <v>714</v>
      </c>
    </row>
    <row r="1024" spans="1:4">
      <c r="A1024" t="s">
        <v>176</v>
      </c>
      <c r="B1024" s="10" t="s">
        <v>1171</v>
      </c>
      <c r="C1024" s="10" t="s">
        <v>715</v>
      </c>
      <c r="D1024" s="10" t="s">
        <v>716</v>
      </c>
    </row>
    <row r="1025" spans="1:4" ht="30">
      <c r="A1025" t="s">
        <v>124</v>
      </c>
      <c r="B1025" s="10" t="s">
        <v>1173</v>
      </c>
    </row>
    <row r="1026" spans="1:4" ht="30">
      <c r="A1026" t="s">
        <v>127</v>
      </c>
      <c r="B1026" s="10" t="s">
        <v>1173</v>
      </c>
    </row>
    <row r="1027" spans="1:4" ht="30">
      <c r="A1027" t="s">
        <v>130</v>
      </c>
      <c r="B1027" s="10" t="s">
        <v>1173</v>
      </c>
    </row>
    <row r="1028" spans="1:4" ht="30">
      <c r="A1028" t="s">
        <v>133</v>
      </c>
      <c r="B1028" s="10" t="s">
        <v>1173</v>
      </c>
    </row>
    <row r="1029" spans="1:4" ht="30">
      <c r="A1029" t="s">
        <v>515</v>
      </c>
      <c r="B1029" s="10" t="s">
        <v>1173</v>
      </c>
    </row>
    <row r="1030" spans="1:4" ht="30">
      <c r="A1030" t="s">
        <v>136</v>
      </c>
      <c r="B1030" s="10" t="s">
        <v>1173</v>
      </c>
      <c r="C1030" s="10" t="s">
        <v>1253</v>
      </c>
      <c r="D1030" s="10" t="s">
        <v>1253</v>
      </c>
    </row>
    <row r="1031" spans="1:4" ht="30">
      <c r="A1031" t="s">
        <v>1019</v>
      </c>
      <c r="B1031" s="10" t="s">
        <v>1173</v>
      </c>
    </row>
    <row r="1032" spans="1:4" ht="30">
      <c r="A1032" t="s">
        <v>737</v>
      </c>
      <c r="B1032" s="10" t="s">
        <v>1173</v>
      </c>
    </row>
    <row r="1033" spans="1:4" ht="30">
      <c r="A1033" t="s">
        <v>1026</v>
      </c>
      <c r="B1033" s="10" t="s">
        <v>1173</v>
      </c>
    </row>
    <row r="1034" spans="1:4" ht="30">
      <c r="A1034" t="s">
        <v>656</v>
      </c>
      <c r="B1034" s="10" t="s">
        <v>1173</v>
      </c>
      <c r="C1034" s="10" t="s">
        <v>657</v>
      </c>
      <c r="D1034" s="10" t="s">
        <v>657</v>
      </c>
    </row>
    <row r="1035" spans="1:4" ht="285">
      <c r="A1035" t="s">
        <v>16</v>
      </c>
      <c r="B1035" s="10" t="s">
        <v>1173</v>
      </c>
      <c r="C1035" s="10" t="s">
        <v>93</v>
      </c>
      <c r="D1035" s="10" t="s">
        <v>94</v>
      </c>
    </row>
    <row r="1036" spans="1:4" ht="30">
      <c r="A1036" t="s">
        <v>202</v>
      </c>
      <c r="B1036" s="10" t="s">
        <v>1173</v>
      </c>
    </row>
    <row r="1037" spans="1:4" ht="30">
      <c r="A1037" t="s">
        <v>141</v>
      </c>
      <c r="B1037" s="10" t="s">
        <v>1173</v>
      </c>
    </row>
    <row r="1038" spans="1:4" ht="30">
      <c r="A1038" t="s">
        <v>144</v>
      </c>
      <c r="B1038" s="10" t="s">
        <v>1173</v>
      </c>
    </row>
    <row r="1039" spans="1:4" ht="345">
      <c r="A1039" t="s">
        <v>149</v>
      </c>
      <c r="B1039" s="10" t="s">
        <v>1173</v>
      </c>
      <c r="C1039" s="10" t="s">
        <v>451</v>
      </c>
      <c r="D1039" s="10" t="s">
        <v>452</v>
      </c>
    </row>
    <row r="1040" spans="1:4" ht="30">
      <c r="A1040" t="s">
        <v>817</v>
      </c>
      <c r="B1040" s="10" t="s">
        <v>1173</v>
      </c>
    </row>
    <row r="1041" spans="1:4" ht="90">
      <c r="A1041" t="s">
        <v>153</v>
      </c>
      <c r="B1041" s="10" t="s">
        <v>1173</v>
      </c>
      <c r="C1041" s="10" t="s">
        <v>453</v>
      </c>
      <c r="D1041" s="10" t="s">
        <v>454</v>
      </c>
    </row>
    <row r="1042" spans="1:4" ht="30">
      <c r="A1042" t="s">
        <v>866</v>
      </c>
      <c r="B1042" s="10" t="s">
        <v>1173</v>
      </c>
    </row>
    <row r="1043" spans="1:4" ht="30">
      <c r="A1043" t="s">
        <v>202</v>
      </c>
      <c r="B1043" s="10" t="s">
        <v>1173</v>
      </c>
    </row>
    <row r="1044" spans="1:4" ht="60">
      <c r="A1044" t="s">
        <v>20</v>
      </c>
      <c r="B1044" s="10" t="s">
        <v>1173</v>
      </c>
      <c r="C1044" s="10" t="s">
        <v>95</v>
      </c>
      <c r="D1044" s="10" t="s">
        <v>455</v>
      </c>
    </row>
    <row r="1045" spans="1:4" ht="135">
      <c r="A1045" t="s">
        <v>23</v>
      </c>
      <c r="B1045" s="10" t="s">
        <v>1173</v>
      </c>
      <c r="C1045" s="10" t="s">
        <v>717</v>
      </c>
      <c r="D1045" s="10" t="s">
        <v>718</v>
      </c>
    </row>
    <row r="1046" spans="1:4" ht="30">
      <c r="A1046" t="s">
        <v>119</v>
      </c>
      <c r="B1046" s="10" t="s">
        <v>1173</v>
      </c>
    </row>
    <row r="1047" spans="1:4" ht="30">
      <c r="A1047" t="s">
        <v>1064</v>
      </c>
      <c r="B1047" s="10" t="s">
        <v>1173</v>
      </c>
    </row>
    <row r="1048" spans="1:4" ht="30">
      <c r="A1048" t="s">
        <v>1068</v>
      </c>
      <c r="B1048" s="10" t="s">
        <v>1173</v>
      </c>
    </row>
    <row r="1049" spans="1:4" ht="30">
      <c r="A1049" t="s">
        <v>163</v>
      </c>
      <c r="B1049" s="10" t="s">
        <v>1173</v>
      </c>
    </row>
    <row r="1050" spans="1:4" ht="90">
      <c r="A1050" t="s">
        <v>38</v>
      </c>
      <c r="B1050" s="10" t="s">
        <v>1173</v>
      </c>
      <c r="C1050" s="10" t="s">
        <v>719</v>
      </c>
      <c r="D1050" s="10" t="s">
        <v>719</v>
      </c>
    </row>
    <row r="1051" spans="1:4" ht="30">
      <c r="A1051" t="s">
        <v>1076</v>
      </c>
      <c r="B1051" s="10" t="s">
        <v>1173</v>
      </c>
    </row>
    <row r="1052" spans="1:4" ht="120">
      <c r="A1052" t="s">
        <v>166</v>
      </c>
      <c r="B1052" s="10" t="s">
        <v>1173</v>
      </c>
      <c r="C1052" s="10" t="s">
        <v>720</v>
      </c>
      <c r="D1052" s="10" t="s">
        <v>461</v>
      </c>
    </row>
    <row r="1053" spans="1:4" ht="270">
      <c r="A1053" t="s">
        <v>58</v>
      </c>
      <c r="B1053" s="10" t="s">
        <v>1173</v>
      </c>
      <c r="C1053" s="10" t="s">
        <v>462</v>
      </c>
      <c r="D1053" s="10" t="s">
        <v>721</v>
      </c>
    </row>
    <row r="1054" spans="1:4" ht="255">
      <c r="A1054" t="s">
        <v>576</v>
      </c>
      <c r="B1054" s="10" t="s">
        <v>1173</v>
      </c>
      <c r="C1054" s="10" t="s">
        <v>722</v>
      </c>
      <c r="D1054" s="10" t="s">
        <v>723</v>
      </c>
    </row>
    <row r="1055" spans="1:4" ht="30">
      <c r="A1055" t="s">
        <v>235</v>
      </c>
      <c r="B1055" s="10" t="s">
        <v>1173</v>
      </c>
    </row>
    <row r="1056" spans="1:4" ht="30">
      <c r="A1056" t="s">
        <v>26</v>
      </c>
      <c r="B1056" s="10" t="s">
        <v>1173</v>
      </c>
      <c r="C1056" s="10" t="s">
        <v>674</v>
      </c>
      <c r="D1056" s="10" t="s">
        <v>674</v>
      </c>
    </row>
    <row r="1057" spans="1:4" ht="30">
      <c r="A1057" t="s">
        <v>176</v>
      </c>
      <c r="B1057" s="10" t="s">
        <v>1173</v>
      </c>
    </row>
    <row r="1058" spans="1:4" ht="30">
      <c r="A1058" t="s">
        <v>124</v>
      </c>
      <c r="B1058" s="10" t="s">
        <v>1175</v>
      </c>
    </row>
    <row r="1059" spans="1:4" ht="30">
      <c r="A1059" t="s">
        <v>127</v>
      </c>
      <c r="B1059" s="10" t="s">
        <v>1175</v>
      </c>
    </row>
    <row r="1060" spans="1:4" ht="30">
      <c r="A1060" t="s">
        <v>130</v>
      </c>
      <c r="B1060" s="10" t="s">
        <v>1175</v>
      </c>
    </row>
    <row r="1061" spans="1:4" ht="30">
      <c r="A1061" t="s">
        <v>133</v>
      </c>
      <c r="B1061" s="10" t="s">
        <v>1175</v>
      </c>
    </row>
    <row r="1062" spans="1:4" ht="30">
      <c r="A1062" t="s">
        <v>515</v>
      </c>
      <c r="B1062" s="10" t="s">
        <v>1175</v>
      </c>
    </row>
    <row r="1063" spans="1:4" ht="30">
      <c r="A1063" t="s">
        <v>136</v>
      </c>
      <c r="B1063" s="10" t="s">
        <v>1175</v>
      </c>
      <c r="C1063" s="10" t="s">
        <v>1253</v>
      </c>
      <c r="D1063" s="10" t="s">
        <v>1253</v>
      </c>
    </row>
    <row r="1064" spans="1:4" ht="30">
      <c r="A1064" t="s">
        <v>1019</v>
      </c>
      <c r="B1064" s="10" t="s">
        <v>1175</v>
      </c>
    </row>
    <row r="1065" spans="1:4" ht="30">
      <c r="A1065" t="s">
        <v>737</v>
      </c>
      <c r="B1065" s="10" t="s">
        <v>1175</v>
      </c>
    </row>
    <row r="1066" spans="1:4" ht="30">
      <c r="A1066" t="s">
        <v>1026</v>
      </c>
      <c r="B1066" s="10" t="s">
        <v>1175</v>
      </c>
    </row>
    <row r="1067" spans="1:4" ht="30">
      <c r="A1067" t="s">
        <v>656</v>
      </c>
      <c r="B1067" s="10" t="s">
        <v>1175</v>
      </c>
      <c r="C1067" s="10" t="s">
        <v>657</v>
      </c>
      <c r="D1067" s="10" t="s">
        <v>657</v>
      </c>
    </row>
    <row r="1068" spans="1:4" ht="30">
      <c r="A1068" t="s">
        <v>16</v>
      </c>
      <c r="B1068" s="10" t="s">
        <v>1175</v>
      </c>
      <c r="C1068" s="10" t="s">
        <v>994</v>
      </c>
      <c r="D1068" s="10" t="s">
        <v>994</v>
      </c>
    </row>
    <row r="1069" spans="1:4" ht="30">
      <c r="A1069" t="s">
        <v>202</v>
      </c>
      <c r="B1069" s="10" t="s">
        <v>1175</v>
      </c>
    </row>
    <row r="1070" spans="1:4" ht="30">
      <c r="A1070" t="s">
        <v>141</v>
      </c>
      <c r="B1070" s="10" t="s">
        <v>1175</v>
      </c>
    </row>
    <row r="1071" spans="1:4" ht="30">
      <c r="A1071" t="s">
        <v>144</v>
      </c>
      <c r="B1071" s="10" t="s">
        <v>1175</v>
      </c>
    </row>
    <row r="1072" spans="1:4" ht="409.5">
      <c r="A1072" t="s">
        <v>149</v>
      </c>
      <c r="B1072" s="10" t="s">
        <v>1175</v>
      </c>
      <c r="C1072" s="10" t="s">
        <v>465</v>
      </c>
      <c r="D1072" s="10" t="s">
        <v>724</v>
      </c>
    </row>
    <row r="1073" spans="1:4" ht="30">
      <c r="A1073" t="s">
        <v>817</v>
      </c>
      <c r="B1073" s="10" t="s">
        <v>1175</v>
      </c>
    </row>
    <row r="1074" spans="1:4" ht="30">
      <c r="A1074" t="s">
        <v>153</v>
      </c>
      <c r="B1074" s="10" t="s">
        <v>1175</v>
      </c>
    </row>
    <row r="1075" spans="1:4" ht="30">
      <c r="A1075" t="s">
        <v>866</v>
      </c>
      <c r="B1075" s="10" t="s">
        <v>1175</v>
      </c>
    </row>
    <row r="1076" spans="1:4" ht="30">
      <c r="A1076" t="s">
        <v>202</v>
      </c>
      <c r="B1076" s="10" t="s">
        <v>1175</v>
      </c>
    </row>
    <row r="1077" spans="1:4" ht="90">
      <c r="A1077" t="s">
        <v>20</v>
      </c>
      <c r="B1077" s="10" t="s">
        <v>1175</v>
      </c>
      <c r="C1077" s="10" t="s">
        <v>726</v>
      </c>
      <c r="D1077" s="10" t="s">
        <v>101</v>
      </c>
    </row>
    <row r="1078" spans="1:4" ht="180">
      <c r="A1078" t="s">
        <v>23</v>
      </c>
      <c r="B1078" s="10" t="s">
        <v>1175</v>
      </c>
      <c r="C1078" s="10" t="s">
        <v>727</v>
      </c>
      <c r="D1078" s="10" t="s">
        <v>728</v>
      </c>
    </row>
    <row r="1079" spans="1:4" ht="30">
      <c r="A1079" t="s">
        <v>119</v>
      </c>
      <c r="B1079" s="10" t="s">
        <v>1175</v>
      </c>
    </row>
    <row r="1080" spans="1:4" ht="30">
      <c r="A1080" t="s">
        <v>1064</v>
      </c>
      <c r="B1080" s="10" t="s">
        <v>1175</v>
      </c>
    </row>
    <row r="1081" spans="1:4" ht="30">
      <c r="A1081" t="s">
        <v>1068</v>
      </c>
      <c r="B1081" s="10" t="s">
        <v>1175</v>
      </c>
    </row>
    <row r="1082" spans="1:4" ht="30">
      <c r="A1082" t="s">
        <v>163</v>
      </c>
      <c r="B1082" s="10" t="s">
        <v>1175</v>
      </c>
    </row>
    <row r="1083" spans="1:4" ht="360">
      <c r="A1083" t="s">
        <v>38</v>
      </c>
      <c r="B1083" s="10" t="s">
        <v>1175</v>
      </c>
      <c r="C1083" s="10" t="s">
        <v>729</v>
      </c>
      <c r="D1083" s="10" t="s">
        <v>729</v>
      </c>
    </row>
    <row r="1084" spans="1:4" ht="30">
      <c r="A1084" t="s">
        <v>1076</v>
      </c>
      <c r="B1084" s="10" t="s">
        <v>1175</v>
      </c>
    </row>
    <row r="1085" spans="1:4" ht="210">
      <c r="A1085" t="s">
        <v>166</v>
      </c>
      <c r="B1085" s="10" t="s">
        <v>1175</v>
      </c>
      <c r="C1085" s="10" t="s">
        <v>471</v>
      </c>
      <c r="D1085" s="10" t="s">
        <v>730</v>
      </c>
    </row>
    <row r="1086" spans="1:4" ht="409.5">
      <c r="A1086" t="s">
        <v>58</v>
      </c>
      <c r="B1086" s="10" t="s">
        <v>1175</v>
      </c>
      <c r="C1086" s="10" t="s">
        <v>473</v>
      </c>
      <c r="D1086" s="10" t="s">
        <v>731</v>
      </c>
    </row>
    <row r="1087" spans="1:4" ht="409.5">
      <c r="A1087" t="s">
        <v>576</v>
      </c>
      <c r="B1087" s="10" t="s">
        <v>1175</v>
      </c>
      <c r="C1087" s="10" t="s">
        <v>732</v>
      </c>
      <c r="D1087" s="10" t="s">
        <v>733</v>
      </c>
    </row>
    <row r="1088" spans="1:4" ht="45">
      <c r="A1088" t="s">
        <v>235</v>
      </c>
      <c r="B1088" s="10" t="s">
        <v>1175</v>
      </c>
      <c r="C1088" s="10" t="s">
        <v>735</v>
      </c>
      <c r="D1088" s="10" t="s">
        <v>237</v>
      </c>
    </row>
    <row r="1089" spans="1:4" ht="30">
      <c r="A1089" t="s">
        <v>26</v>
      </c>
      <c r="B1089" s="10" t="s">
        <v>1175</v>
      </c>
      <c r="C1089" s="10" t="s">
        <v>674</v>
      </c>
      <c r="D1089" s="10" t="s">
        <v>674</v>
      </c>
    </row>
    <row r="1090" spans="1:4" ht="30">
      <c r="A1090" t="s">
        <v>176</v>
      </c>
      <c r="B1090" s="10" t="s">
        <v>1175</v>
      </c>
    </row>
    <row r="1091" spans="1:4" ht="120">
      <c r="A1091" t="s">
        <v>124</v>
      </c>
      <c r="B1091" s="10" t="s">
        <v>1177</v>
      </c>
      <c r="C1091" s="10" t="s">
        <v>476</v>
      </c>
      <c r="D1091" s="10" t="s">
        <v>477</v>
      </c>
    </row>
    <row r="1092" spans="1:4">
      <c r="A1092" t="s">
        <v>127</v>
      </c>
      <c r="B1092" s="10" t="s">
        <v>1177</v>
      </c>
    </row>
    <row r="1093" spans="1:4" ht="120">
      <c r="A1093" t="s">
        <v>130</v>
      </c>
      <c r="B1093" s="10" t="s">
        <v>1177</v>
      </c>
      <c r="C1093" s="10" t="s">
        <v>476</v>
      </c>
      <c r="D1093" s="10" t="s">
        <v>477</v>
      </c>
    </row>
    <row r="1094" spans="1:4" ht="30">
      <c r="A1094" t="s">
        <v>133</v>
      </c>
      <c r="B1094" s="10" t="s">
        <v>1177</v>
      </c>
      <c r="C1094" s="10" t="s">
        <v>736</v>
      </c>
    </row>
    <row r="1095" spans="1:4">
      <c r="A1095" t="s">
        <v>515</v>
      </c>
      <c r="B1095" s="10" t="s">
        <v>1177</v>
      </c>
    </row>
    <row r="1096" spans="1:4">
      <c r="A1096" t="s">
        <v>136</v>
      </c>
      <c r="B1096" s="10" t="s">
        <v>1177</v>
      </c>
      <c r="C1096" s="10" t="s">
        <v>1253</v>
      </c>
      <c r="D1096" s="10" t="s">
        <v>1253</v>
      </c>
    </row>
    <row r="1097" spans="1:4">
      <c r="A1097" t="s">
        <v>1019</v>
      </c>
      <c r="B1097" s="10" t="s">
        <v>1177</v>
      </c>
    </row>
    <row r="1098" spans="1:4" ht="300">
      <c r="A1098" t="s">
        <v>737</v>
      </c>
      <c r="B1098" s="10" t="s">
        <v>1177</v>
      </c>
      <c r="C1098" s="10" t="s">
        <v>738</v>
      </c>
      <c r="D1098" s="10" t="s">
        <v>739</v>
      </c>
    </row>
    <row r="1099" spans="1:4">
      <c r="A1099" t="s">
        <v>1026</v>
      </c>
      <c r="B1099" s="10" t="s">
        <v>1177</v>
      </c>
    </row>
    <row r="1100" spans="1:4">
      <c r="A1100" t="s">
        <v>656</v>
      </c>
      <c r="B1100" s="10" t="s">
        <v>1177</v>
      </c>
      <c r="C1100" s="10" t="s">
        <v>657</v>
      </c>
      <c r="D1100" s="10" t="s">
        <v>657</v>
      </c>
    </row>
    <row r="1101" spans="1:4" ht="240">
      <c r="A1101" t="s">
        <v>16</v>
      </c>
      <c r="B1101" s="10" t="s">
        <v>1177</v>
      </c>
      <c r="C1101" s="10" t="s">
        <v>478</v>
      </c>
      <c r="D1101" s="10" t="s">
        <v>740</v>
      </c>
    </row>
    <row r="1102" spans="1:4">
      <c r="A1102" t="s">
        <v>202</v>
      </c>
      <c r="B1102" s="10" t="s">
        <v>1177</v>
      </c>
    </row>
    <row r="1103" spans="1:4">
      <c r="A1103" t="s">
        <v>141</v>
      </c>
      <c r="B1103" s="10" t="s">
        <v>1177</v>
      </c>
    </row>
    <row r="1104" spans="1:4">
      <c r="A1104" t="s">
        <v>144</v>
      </c>
      <c r="B1104" s="10" t="s">
        <v>1177</v>
      </c>
    </row>
    <row r="1105" spans="1:4" ht="360">
      <c r="A1105" t="s">
        <v>149</v>
      </c>
      <c r="B1105" s="10" t="s">
        <v>1177</v>
      </c>
      <c r="C1105" s="10" t="s">
        <v>480</v>
      </c>
      <c r="D1105" s="10" t="s">
        <v>741</v>
      </c>
    </row>
    <row r="1106" spans="1:4">
      <c r="A1106" t="s">
        <v>817</v>
      </c>
      <c r="B1106" s="10" t="s">
        <v>1177</v>
      </c>
    </row>
    <row r="1107" spans="1:4" ht="135">
      <c r="A1107" t="s">
        <v>153</v>
      </c>
      <c r="B1107" s="10" t="s">
        <v>1177</v>
      </c>
      <c r="C1107" s="10" t="s">
        <v>482</v>
      </c>
      <c r="D1107" s="10" t="s">
        <v>482</v>
      </c>
    </row>
    <row r="1108" spans="1:4">
      <c r="A1108" t="s">
        <v>866</v>
      </c>
      <c r="B1108" s="10" t="s">
        <v>1177</v>
      </c>
    </row>
    <row r="1109" spans="1:4">
      <c r="A1109" t="s">
        <v>202</v>
      </c>
      <c r="B1109" s="10" t="s">
        <v>1177</v>
      </c>
    </row>
    <row r="1110" spans="1:4" ht="75">
      <c r="A1110" t="s">
        <v>20</v>
      </c>
      <c r="B1110" s="10" t="s">
        <v>1177</v>
      </c>
      <c r="C1110" s="10" t="s">
        <v>108</v>
      </c>
      <c r="D1110" s="10" t="s">
        <v>109</v>
      </c>
    </row>
    <row r="1111" spans="1:4" ht="150">
      <c r="A1111" t="s">
        <v>23</v>
      </c>
      <c r="B1111" s="10" t="s">
        <v>1177</v>
      </c>
      <c r="C1111" s="10" t="s">
        <v>742</v>
      </c>
      <c r="D1111" s="10" t="s">
        <v>743</v>
      </c>
    </row>
    <row r="1112" spans="1:4">
      <c r="A1112" t="s">
        <v>119</v>
      </c>
      <c r="B1112" s="10" t="s">
        <v>1177</v>
      </c>
    </row>
    <row r="1113" spans="1:4">
      <c r="A1113" t="s">
        <v>1064</v>
      </c>
      <c r="B1113" s="10" t="s">
        <v>1177</v>
      </c>
    </row>
    <row r="1114" spans="1:4">
      <c r="A1114" t="s">
        <v>1068</v>
      </c>
      <c r="B1114" s="10" t="s">
        <v>1177</v>
      </c>
    </row>
    <row r="1115" spans="1:4" ht="165">
      <c r="A1115" t="s">
        <v>163</v>
      </c>
      <c r="B1115" s="10" t="s">
        <v>1177</v>
      </c>
      <c r="C1115" s="10" t="s">
        <v>485</v>
      </c>
      <c r="D1115" s="10" t="s">
        <v>486</v>
      </c>
    </row>
    <row r="1116" spans="1:4" ht="75">
      <c r="A1116" t="s">
        <v>38</v>
      </c>
      <c r="B1116" s="10" t="s">
        <v>1177</v>
      </c>
      <c r="C1116" s="10" t="s">
        <v>487</v>
      </c>
      <c r="D1116" s="10" t="s">
        <v>487</v>
      </c>
    </row>
    <row r="1117" spans="1:4">
      <c r="A1117" t="s">
        <v>1076</v>
      </c>
      <c r="B1117" s="10" t="s">
        <v>1177</v>
      </c>
    </row>
    <row r="1118" spans="1:4" ht="150">
      <c r="A1118" t="s">
        <v>166</v>
      </c>
      <c r="B1118" s="10" t="s">
        <v>1177</v>
      </c>
      <c r="C1118" s="10" t="s">
        <v>744</v>
      </c>
      <c r="D1118" s="10" t="s">
        <v>489</v>
      </c>
    </row>
    <row r="1119" spans="1:4" ht="409.5">
      <c r="A1119" t="s">
        <v>58</v>
      </c>
      <c r="B1119" s="10" t="s">
        <v>1177</v>
      </c>
      <c r="C1119" s="10" t="s">
        <v>745</v>
      </c>
      <c r="D1119" s="10" t="s">
        <v>746</v>
      </c>
    </row>
    <row r="1120" spans="1:4" ht="120">
      <c r="A1120" t="s">
        <v>576</v>
      </c>
      <c r="B1120" s="10" t="s">
        <v>1177</v>
      </c>
      <c r="C1120" s="10" t="s">
        <v>748</v>
      </c>
      <c r="D1120" s="10" t="s">
        <v>749</v>
      </c>
    </row>
    <row r="1121" spans="1:4">
      <c r="A1121" t="s">
        <v>235</v>
      </c>
      <c r="B1121" s="10" t="s">
        <v>1177</v>
      </c>
    </row>
    <row r="1122" spans="1:4">
      <c r="A1122" t="s">
        <v>26</v>
      </c>
      <c r="B1122" s="10" t="s">
        <v>1177</v>
      </c>
      <c r="C1122" s="10" t="s">
        <v>674</v>
      </c>
      <c r="D1122" s="10" t="s">
        <v>674</v>
      </c>
    </row>
    <row r="1123" spans="1:4">
      <c r="A1123" t="s">
        <v>176</v>
      </c>
      <c r="B1123" s="10" t="s">
        <v>1177</v>
      </c>
    </row>
    <row r="1124" spans="1:4" ht="30">
      <c r="A1124" t="s">
        <v>124</v>
      </c>
      <c r="B1124" s="10" t="s">
        <v>1179</v>
      </c>
    </row>
    <row r="1125" spans="1:4" ht="30">
      <c r="A1125" t="s">
        <v>127</v>
      </c>
      <c r="B1125" s="10" t="s">
        <v>1179</v>
      </c>
    </row>
    <row r="1126" spans="1:4" ht="30">
      <c r="A1126" t="s">
        <v>130</v>
      </c>
      <c r="B1126" s="10" t="s">
        <v>1179</v>
      </c>
    </row>
    <row r="1127" spans="1:4" ht="30">
      <c r="A1127" t="s">
        <v>133</v>
      </c>
      <c r="B1127" s="10" t="s">
        <v>1179</v>
      </c>
      <c r="C1127" s="10" t="s">
        <v>493</v>
      </c>
      <c r="D1127" s="10" t="s">
        <v>494</v>
      </c>
    </row>
    <row r="1128" spans="1:4" ht="30">
      <c r="A1128" t="s">
        <v>515</v>
      </c>
      <c r="B1128" s="10" t="s">
        <v>1179</v>
      </c>
      <c r="C1128" s="10" t="s">
        <v>493</v>
      </c>
      <c r="D1128" s="10" t="s">
        <v>500</v>
      </c>
    </row>
    <row r="1129" spans="1:4" ht="30">
      <c r="A1129" t="s">
        <v>136</v>
      </c>
      <c r="B1129" s="10" t="s">
        <v>1179</v>
      </c>
      <c r="C1129" s="10" t="s">
        <v>1253</v>
      </c>
      <c r="D1129" s="10" t="s">
        <v>1253</v>
      </c>
    </row>
    <row r="1130" spans="1:4" ht="30">
      <c r="A1130" t="s">
        <v>1019</v>
      </c>
      <c r="B1130" s="10" t="s">
        <v>1179</v>
      </c>
    </row>
    <row r="1131" spans="1:4" ht="30">
      <c r="A1131" t="s">
        <v>737</v>
      </c>
      <c r="B1131" s="10" t="s">
        <v>1179</v>
      </c>
    </row>
    <row r="1132" spans="1:4" ht="30">
      <c r="A1132" t="s">
        <v>1026</v>
      </c>
      <c r="B1132" s="10" t="s">
        <v>1179</v>
      </c>
    </row>
    <row r="1133" spans="1:4" ht="30">
      <c r="A1133" t="s">
        <v>656</v>
      </c>
      <c r="B1133" s="10" t="s">
        <v>1179</v>
      </c>
      <c r="C1133" s="10" t="s">
        <v>657</v>
      </c>
      <c r="D1133" s="10" t="s">
        <v>657</v>
      </c>
    </row>
    <row r="1134" spans="1:4" ht="135">
      <c r="A1134" t="s">
        <v>16</v>
      </c>
      <c r="B1134" s="10" t="s">
        <v>1179</v>
      </c>
      <c r="C1134" s="10" t="s">
        <v>113</v>
      </c>
      <c r="D1134" s="10" t="s">
        <v>114</v>
      </c>
    </row>
    <row r="1135" spans="1:4" ht="30">
      <c r="A1135" t="s">
        <v>202</v>
      </c>
      <c r="B1135" s="10" t="s">
        <v>1179</v>
      </c>
    </row>
    <row r="1136" spans="1:4" ht="30">
      <c r="A1136" t="s">
        <v>141</v>
      </c>
      <c r="B1136" s="10" t="s">
        <v>1179</v>
      </c>
    </row>
    <row r="1137" spans="1:4" ht="30">
      <c r="A1137" t="s">
        <v>144</v>
      </c>
      <c r="B1137" s="10" t="s">
        <v>1179</v>
      </c>
      <c r="C1137" s="10" t="s">
        <v>496</v>
      </c>
      <c r="D1137" s="10" t="s">
        <v>497</v>
      </c>
    </row>
    <row r="1138" spans="1:4" ht="60">
      <c r="A1138" t="s">
        <v>149</v>
      </c>
      <c r="B1138" s="10" t="s">
        <v>1179</v>
      </c>
      <c r="C1138" s="10" t="s">
        <v>498</v>
      </c>
      <c r="D1138" s="10" t="s">
        <v>499</v>
      </c>
    </row>
    <row r="1139" spans="1:4" ht="30">
      <c r="A1139" t="s">
        <v>817</v>
      </c>
      <c r="B1139" s="10" t="s">
        <v>1179</v>
      </c>
    </row>
    <row r="1140" spans="1:4" ht="30">
      <c r="A1140" t="s">
        <v>153</v>
      </c>
      <c r="B1140" s="10" t="s">
        <v>1179</v>
      </c>
      <c r="C1140" s="10" t="s">
        <v>750</v>
      </c>
      <c r="D1140" s="10" t="s">
        <v>494</v>
      </c>
    </row>
    <row r="1141" spans="1:4" ht="30">
      <c r="A1141" t="s">
        <v>866</v>
      </c>
      <c r="B1141" s="10" t="s">
        <v>1179</v>
      </c>
    </row>
    <row r="1142" spans="1:4" ht="30">
      <c r="A1142" t="s">
        <v>202</v>
      </c>
      <c r="B1142" s="10" t="s">
        <v>1179</v>
      </c>
    </row>
    <row r="1143" spans="1:4" ht="165">
      <c r="A1143" t="s">
        <v>20</v>
      </c>
      <c r="B1143" s="10" t="s">
        <v>1179</v>
      </c>
      <c r="C1143" s="10" t="s">
        <v>115</v>
      </c>
      <c r="D1143" s="10" t="s">
        <v>751</v>
      </c>
    </row>
    <row r="1144" spans="1:4" ht="150">
      <c r="A1144" t="s">
        <v>23</v>
      </c>
      <c r="B1144" s="10" t="s">
        <v>1179</v>
      </c>
      <c r="C1144" s="10" t="s">
        <v>752</v>
      </c>
      <c r="D1144" s="10" t="s">
        <v>753</v>
      </c>
    </row>
    <row r="1145" spans="1:4" ht="60">
      <c r="A1145" t="s">
        <v>119</v>
      </c>
      <c r="B1145" s="10" t="s">
        <v>1179</v>
      </c>
      <c r="C1145" s="10" t="s">
        <v>754</v>
      </c>
      <c r="D1145" s="10" t="s">
        <v>504</v>
      </c>
    </row>
    <row r="1146" spans="1:4" ht="30">
      <c r="A1146" t="s">
        <v>1064</v>
      </c>
      <c r="B1146" s="10" t="s">
        <v>1179</v>
      </c>
    </row>
    <row r="1147" spans="1:4" ht="30">
      <c r="A1147" t="s">
        <v>1068</v>
      </c>
      <c r="B1147" s="10" t="s">
        <v>1179</v>
      </c>
    </row>
    <row r="1148" spans="1:4" ht="30">
      <c r="A1148" t="s">
        <v>163</v>
      </c>
      <c r="B1148" s="10" t="s">
        <v>1179</v>
      </c>
    </row>
    <row r="1149" spans="1:4" ht="30">
      <c r="A1149" t="s">
        <v>38</v>
      </c>
      <c r="B1149" s="10" t="s">
        <v>1179</v>
      </c>
    </row>
    <row r="1150" spans="1:4" ht="30">
      <c r="A1150" t="s">
        <v>1076</v>
      </c>
      <c r="B1150" s="10" t="s">
        <v>1179</v>
      </c>
    </row>
    <row r="1151" spans="1:4" ht="75">
      <c r="A1151" t="s">
        <v>166</v>
      </c>
      <c r="B1151" s="10" t="s">
        <v>1179</v>
      </c>
      <c r="C1151" s="10" t="s">
        <v>505</v>
      </c>
      <c r="D1151" s="10" t="s">
        <v>755</v>
      </c>
    </row>
    <row r="1152" spans="1:4" ht="150">
      <c r="A1152" t="s">
        <v>58</v>
      </c>
      <c r="B1152" s="10" t="s">
        <v>1179</v>
      </c>
      <c r="C1152" s="10" t="s">
        <v>507</v>
      </c>
      <c r="D1152" s="10" t="s">
        <v>756</v>
      </c>
    </row>
    <row r="1153" spans="1:4" ht="60">
      <c r="A1153" t="s">
        <v>576</v>
      </c>
      <c r="B1153" s="10" t="s">
        <v>1179</v>
      </c>
      <c r="C1153" s="10" t="s">
        <v>498</v>
      </c>
      <c r="D1153" s="10" t="s">
        <v>757</v>
      </c>
    </row>
    <row r="1154" spans="1:4" ht="30">
      <c r="A1154" t="s">
        <v>235</v>
      </c>
      <c r="B1154" s="10" t="s">
        <v>1179</v>
      </c>
    </row>
    <row r="1155" spans="1:4" ht="30">
      <c r="A1155" t="s">
        <v>26</v>
      </c>
      <c r="B1155" s="10" t="s">
        <v>1179</v>
      </c>
      <c r="C1155" s="10" t="s">
        <v>674</v>
      </c>
      <c r="D1155" s="10" t="s">
        <v>674</v>
      </c>
    </row>
    <row r="1156" spans="1:4" ht="30">
      <c r="A1156" t="s">
        <v>176</v>
      </c>
      <c r="B1156" s="10" t="s">
        <v>1179</v>
      </c>
    </row>
    <row r="1157" spans="1:4" ht="375">
      <c r="A1157" t="s">
        <v>124</v>
      </c>
      <c r="B1157" s="10" t="s">
        <v>1181</v>
      </c>
      <c r="C1157" s="10" t="s">
        <v>125</v>
      </c>
      <c r="D1157" s="10" t="s">
        <v>758</v>
      </c>
    </row>
    <row r="1158" spans="1:4" ht="270">
      <c r="A1158" t="s">
        <v>127</v>
      </c>
      <c r="B1158" s="10" t="s">
        <v>1181</v>
      </c>
      <c r="C1158" s="10" t="s">
        <v>759</v>
      </c>
      <c r="D1158" s="10" t="s">
        <v>510</v>
      </c>
    </row>
    <row r="1159" spans="1:4" ht="375">
      <c r="A1159" t="s">
        <v>130</v>
      </c>
      <c r="B1159" s="10" t="s">
        <v>1181</v>
      </c>
      <c r="C1159" s="10" t="s">
        <v>511</v>
      </c>
      <c r="D1159" s="10" t="s">
        <v>760</v>
      </c>
    </row>
    <row r="1160" spans="1:4" ht="409.5">
      <c r="A1160" t="s">
        <v>133</v>
      </c>
      <c r="B1160" s="10" t="s">
        <v>1181</v>
      </c>
      <c r="C1160" s="10" t="s">
        <v>761</v>
      </c>
      <c r="D1160" s="10" t="s">
        <v>762</v>
      </c>
    </row>
    <row r="1161" spans="1:4">
      <c r="A1161" t="s">
        <v>515</v>
      </c>
      <c r="B1161" s="10" t="s">
        <v>1181</v>
      </c>
    </row>
    <row r="1162" spans="1:4" ht="409.5">
      <c r="A1162" t="s">
        <v>136</v>
      </c>
      <c r="B1162" s="10" t="s">
        <v>1181</v>
      </c>
      <c r="C1162" s="10" t="s">
        <v>764</v>
      </c>
      <c r="D1162" s="10" t="s">
        <v>520</v>
      </c>
    </row>
    <row r="1163" spans="1:4">
      <c r="A1163" t="s">
        <v>1019</v>
      </c>
      <c r="B1163" s="10" t="s">
        <v>1181</v>
      </c>
    </row>
    <row r="1164" spans="1:4">
      <c r="A1164" t="s">
        <v>737</v>
      </c>
      <c r="B1164" s="10" t="s">
        <v>1181</v>
      </c>
    </row>
    <row r="1165" spans="1:4">
      <c r="A1165" t="s">
        <v>1026</v>
      </c>
      <c r="B1165" s="10" t="s">
        <v>1181</v>
      </c>
    </row>
    <row r="1166" spans="1:4">
      <c r="A1166" t="s">
        <v>656</v>
      </c>
      <c r="B1166" s="10" t="s">
        <v>1181</v>
      </c>
      <c r="C1166" s="10" t="s">
        <v>657</v>
      </c>
      <c r="D1166" s="10" t="s">
        <v>657</v>
      </c>
    </row>
    <row r="1167" spans="1:4" ht="270">
      <c r="A1167" t="s">
        <v>16</v>
      </c>
      <c r="B1167" s="10" t="s">
        <v>1181</v>
      </c>
      <c r="C1167" s="10" t="s">
        <v>765</v>
      </c>
      <c r="D1167" s="10" t="s">
        <v>19</v>
      </c>
    </row>
    <row r="1168" spans="1:4">
      <c r="A1168" t="s">
        <v>202</v>
      </c>
      <c r="B1168" s="10" t="s">
        <v>1181</v>
      </c>
    </row>
    <row r="1169" spans="1:4">
      <c r="A1169" t="s">
        <v>141</v>
      </c>
      <c r="B1169" s="10" t="s">
        <v>1181</v>
      </c>
    </row>
    <row r="1170" spans="1:4" ht="409.5">
      <c r="A1170" t="s">
        <v>144</v>
      </c>
      <c r="B1170" s="10" t="s">
        <v>1181</v>
      </c>
      <c r="C1170" s="10" t="s">
        <v>145</v>
      </c>
      <c r="D1170" s="10" t="s">
        <v>523</v>
      </c>
    </row>
    <row r="1171" spans="1:4" ht="409.5">
      <c r="A1171" t="s">
        <v>149</v>
      </c>
      <c r="B1171" s="10" t="s">
        <v>1181</v>
      </c>
      <c r="C1171" s="10" t="s">
        <v>150</v>
      </c>
      <c r="D1171" s="10" t="s">
        <v>766</v>
      </c>
    </row>
    <row r="1172" spans="1:4">
      <c r="A1172" t="s">
        <v>817</v>
      </c>
      <c r="B1172" s="10" t="s">
        <v>1181</v>
      </c>
    </row>
    <row r="1173" spans="1:4" ht="409.5">
      <c r="A1173" t="s">
        <v>153</v>
      </c>
      <c r="B1173" s="10" t="s">
        <v>1181</v>
      </c>
      <c r="C1173" s="10" t="s">
        <v>768</v>
      </c>
      <c r="D1173" s="10" t="s">
        <v>527</v>
      </c>
    </row>
    <row r="1174" spans="1:4">
      <c r="A1174" t="s">
        <v>866</v>
      </c>
      <c r="B1174" s="10" t="s">
        <v>1181</v>
      </c>
    </row>
    <row r="1175" spans="1:4">
      <c r="A1175" t="s">
        <v>202</v>
      </c>
      <c r="B1175" s="10" t="s">
        <v>1181</v>
      </c>
    </row>
    <row r="1176" spans="1:4" ht="315">
      <c r="A1176" t="s">
        <v>20</v>
      </c>
      <c r="B1176" s="10" t="s">
        <v>1181</v>
      </c>
      <c r="C1176" s="10" t="s">
        <v>157</v>
      </c>
      <c r="D1176" s="10" t="s">
        <v>158</v>
      </c>
    </row>
    <row r="1177" spans="1:4" ht="195">
      <c r="A1177" t="s">
        <v>23</v>
      </c>
      <c r="B1177" s="10" t="s">
        <v>1181</v>
      </c>
      <c r="C1177" s="10" t="s">
        <v>770</v>
      </c>
      <c r="D1177" s="10" t="s">
        <v>771</v>
      </c>
    </row>
    <row r="1178" spans="1:4" ht="30">
      <c r="A1178" t="s">
        <v>119</v>
      </c>
      <c r="B1178" s="10" t="s">
        <v>1181</v>
      </c>
      <c r="C1178" s="10" t="s">
        <v>161</v>
      </c>
      <c r="D1178" s="10" t="s">
        <v>772</v>
      </c>
    </row>
    <row r="1179" spans="1:4">
      <c r="A1179" t="s">
        <v>1064</v>
      </c>
      <c r="B1179" s="10" t="s">
        <v>1181</v>
      </c>
    </row>
    <row r="1180" spans="1:4">
      <c r="A1180" t="s">
        <v>1068</v>
      </c>
      <c r="B1180" s="10" t="s">
        <v>1181</v>
      </c>
    </row>
    <row r="1181" spans="1:4" ht="409.5">
      <c r="A1181" t="s">
        <v>163</v>
      </c>
      <c r="B1181" s="10" t="s">
        <v>1181</v>
      </c>
      <c r="C1181" s="10" t="s">
        <v>125</v>
      </c>
      <c r="D1181" s="10" t="s">
        <v>773</v>
      </c>
    </row>
    <row r="1182" spans="1:4">
      <c r="A1182" t="s">
        <v>38</v>
      </c>
      <c r="B1182" s="10" t="s">
        <v>1181</v>
      </c>
    </row>
    <row r="1183" spans="1:4">
      <c r="A1183" t="s">
        <v>1076</v>
      </c>
      <c r="B1183" s="10" t="s">
        <v>1181</v>
      </c>
    </row>
    <row r="1184" spans="1:4" ht="345">
      <c r="A1184" t="s">
        <v>166</v>
      </c>
      <c r="B1184" s="10" t="s">
        <v>1181</v>
      </c>
      <c r="C1184" s="10" t="s">
        <v>533</v>
      </c>
      <c r="D1184" s="10" t="s">
        <v>534</v>
      </c>
    </row>
    <row r="1185" spans="1:4" ht="409.5">
      <c r="A1185" t="s">
        <v>58</v>
      </c>
      <c r="B1185" s="10" t="s">
        <v>1181</v>
      </c>
      <c r="C1185" s="10" t="s">
        <v>775</v>
      </c>
      <c r="D1185" s="10" t="s">
        <v>776</v>
      </c>
    </row>
    <row r="1186" spans="1:4">
      <c r="A1186" t="s">
        <v>576</v>
      </c>
      <c r="B1186" s="10" t="s">
        <v>1181</v>
      </c>
    </row>
    <row r="1187" spans="1:4">
      <c r="A1187" t="s">
        <v>235</v>
      </c>
      <c r="B1187" s="10" t="s">
        <v>1181</v>
      </c>
    </row>
    <row r="1188" spans="1:4" ht="105">
      <c r="A1188" t="s">
        <v>26</v>
      </c>
      <c r="B1188" s="10" t="s">
        <v>1181</v>
      </c>
      <c r="C1188" s="10" t="s">
        <v>174</v>
      </c>
      <c r="D1188" s="10" t="s">
        <v>175</v>
      </c>
    </row>
    <row r="1189" spans="1:4">
      <c r="A1189" t="s">
        <v>176</v>
      </c>
      <c r="B1189" s="10" t="s">
        <v>1181</v>
      </c>
      <c r="C1189" s="10" t="s">
        <v>779</v>
      </c>
      <c r="D1189" s="10" t="s">
        <v>780</v>
      </c>
    </row>
    <row r="1190" spans="1:4" ht="375">
      <c r="A1190" t="s">
        <v>124</v>
      </c>
      <c r="B1190" s="10" t="s">
        <v>1183</v>
      </c>
      <c r="C1190" s="10" t="s">
        <v>781</v>
      </c>
      <c r="D1190" s="10" t="s">
        <v>782</v>
      </c>
    </row>
    <row r="1191" spans="1:4" ht="409.5">
      <c r="A1191" t="s">
        <v>127</v>
      </c>
      <c r="B1191" s="10" t="s">
        <v>1183</v>
      </c>
      <c r="C1191" s="10" t="s">
        <v>783</v>
      </c>
      <c r="D1191" s="10" t="s">
        <v>543</v>
      </c>
    </row>
    <row r="1192" spans="1:4" ht="390">
      <c r="A1192" t="s">
        <v>130</v>
      </c>
      <c r="B1192" s="10" t="s">
        <v>1183</v>
      </c>
      <c r="C1192" s="10" t="s">
        <v>192</v>
      </c>
      <c r="D1192" s="10" t="s">
        <v>784</v>
      </c>
    </row>
    <row r="1193" spans="1:4" ht="409.5">
      <c r="A1193" t="s">
        <v>133</v>
      </c>
      <c r="B1193" s="10" t="s">
        <v>1183</v>
      </c>
      <c r="C1193" s="10" t="s">
        <v>545</v>
      </c>
      <c r="D1193" s="10" t="s">
        <v>546</v>
      </c>
    </row>
    <row r="1194" spans="1:4" ht="30">
      <c r="A1194" t="s">
        <v>515</v>
      </c>
      <c r="B1194" s="10" t="s">
        <v>1183</v>
      </c>
    </row>
    <row r="1195" spans="1:4" ht="409.5">
      <c r="A1195" t="s">
        <v>136</v>
      </c>
      <c r="B1195" s="10" t="s">
        <v>1183</v>
      </c>
      <c r="C1195" s="10" t="s">
        <v>552</v>
      </c>
      <c r="D1195" s="10" t="s">
        <v>785</v>
      </c>
    </row>
    <row r="1196" spans="1:4" ht="30">
      <c r="A1196" t="s">
        <v>1019</v>
      </c>
      <c r="B1196" s="10" t="s">
        <v>1183</v>
      </c>
    </row>
    <row r="1197" spans="1:4" ht="30">
      <c r="A1197" t="s">
        <v>737</v>
      </c>
      <c r="B1197" s="10" t="s">
        <v>1183</v>
      </c>
    </row>
    <row r="1198" spans="1:4" ht="30">
      <c r="A1198" t="s">
        <v>1026</v>
      </c>
      <c r="B1198" s="10" t="s">
        <v>1183</v>
      </c>
    </row>
    <row r="1199" spans="1:4" ht="30">
      <c r="A1199" t="s">
        <v>656</v>
      </c>
      <c r="B1199" s="10" t="s">
        <v>1183</v>
      </c>
      <c r="C1199" s="10" t="s">
        <v>657</v>
      </c>
      <c r="D1199" s="10" t="s">
        <v>657</v>
      </c>
    </row>
    <row r="1200" spans="1:4" ht="225">
      <c r="A1200" t="s">
        <v>16</v>
      </c>
      <c r="B1200" s="10" t="s">
        <v>1183</v>
      </c>
      <c r="C1200" s="10" t="s">
        <v>30</v>
      </c>
      <c r="D1200" s="10" t="s">
        <v>557</v>
      </c>
    </row>
    <row r="1201" spans="1:4" ht="30">
      <c r="A1201" t="s">
        <v>202</v>
      </c>
      <c r="B1201" s="10" t="s">
        <v>1183</v>
      </c>
    </row>
    <row r="1202" spans="1:4" ht="30">
      <c r="A1202" t="s">
        <v>141</v>
      </c>
      <c r="B1202" s="10" t="s">
        <v>1183</v>
      </c>
    </row>
    <row r="1203" spans="1:4" ht="409.5">
      <c r="A1203" t="s">
        <v>144</v>
      </c>
      <c r="B1203" s="10" t="s">
        <v>1183</v>
      </c>
      <c r="C1203" s="10" t="s">
        <v>205</v>
      </c>
      <c r="D1203" s="10" t="s">
        <v>206</v>
      </c>
    </row>
    <row r="1204" spans="1:4" ht="409.5">
      <c r="A1204" t="s">
        <v>149</v>
      </c>
      <c r="B1204" s="10" t="s">
        <v>1183</v>
      </c>
      <c r="C1204" s="10" t="s">
        <v>209</v>
      </c>
      <c r="D1204" s="10" t="s">
        <v>787</v>
      </c>
    </row>
    <row r="1205" spans="1:4" ht="30">
      <c r="A1205" t="s">
        <v>817</v>
      </c>
      <c r="B1205" s="10" t="s">
        <v>1183</v>
      </c>
    </row>
    <row r="1206" spans="1:4" ht="409.5">
      <c r="A1206" t="s">
        <v>153</v>
      </c>
      <c r="B1206" s="10" t="s">
        <v>1183</v>
      </c>
      <c r="C1206" s="10" t="s">
        <v>213</v>
      </c>
      <c r="D1206" s="10" t="s">
        <v>214</v>
      </c>
    </row>
    <row r="1207" spans="1:4" ht="30">
      <c r="A1207" t="s">
        <v>866</v>
      </c>
      <c r="B1207" s="10" t="s">
        <v>1183</v>
      </c>
    </row>
    <row r="1208" spans="1:4" ht="30">
      <c r="A1208" t="s">
        <v>202</v>
      </c>
      <c r="B1208" s="10" t="s">
        <v>1183</v>
      </c>
    </row>
    <row r="1209" spans="1:4" ht="409.5">
      <c r="A1209" t="s">
        <v>20</v>
      </c>
      <c r="B1209" s="10" t="s">
        <v>1183</v>
      </c>
      <c r="C1209" s="10" t="s">
        <v>32</v>
      </c>
      <c r="D1209" s="10" t="s">
        <v>788</v>
      </c>
    </row>
    <row r="1210" spans="1:4" ht="195">
      <c r="A1210" t="s">
        <v>23</v>
      </c>
      <c r="B1210" s="10" t="s">
        <v>1183</v>
      </c>
      <c r="C1210" s="10" t="s">
        <v>790</v>
      </c>
      <c r="D1210" s="10" t="s">
        <v>791</v>
      </c>
    </row>
    <row r="1211" spans="1:4" ht="75">
      <c r="A1211" t="s">
        <v>119</v>
      </c>
      <c r="B1211" s="10" t="s">
        <v>1183</v>
      </c>
      <c r="C1211" s="10" t="s">
        <v>792</v>
      </c>
      <c r="D1211" s="10" t="s">
        <v>793</v>
      </c>
    </row>
    <row r="1212" spans="1:4" ht="30">
      <c r="A1212" t="s">
        <v>1064</v>
      </c>
      <c r="B1212" s="10" t="s">
        <v>1183</v>
      </c>
    </row>
    <row r="1213" spans="1:4" ht="30">
      <c r="A1213" t="s">
        <v>1068</v>
      </c>
      <c r="B1213" s="10" t="s">
        <v>1183</v>
      </c>
    </row>
    <row r="1214" spans="1:4" ht="409.5">
      <c r="A1214" t="s">
        <v>163</v>
      </c>
      <c r="B1214" s="10" t="s">
        <v>1183</v>
      </c>
      <c r="C1214" s="10" t="s">
        <v>781</v>
      </c>
      <c r="D1214" s="10" t="s">
        <v>794</v>
      </c>
    </row>
    <row r="1215" spans="1:4" ht="60">
      <c r="A1215" t="s">
        <v>38</v>
      </c>
      <c r="B1215" s="10" t="s">
        <v>1183</v>
      </c>
      <c r="C1215" s="10" t="s">
        <v>39</v>
      </c>
      <c r="D1215" s="10" t="s">
        <v>39</v>
      </c>
    </row>
    <row r="1216" spans="1:4" ht="30">
      <c r="A1216" t="s">
        <v>1076</v>
      </c>
      <c r="B1216" s="10" t="s">
        <v>1183</v>
      </c>
    </row>
    <row r="1217" spans="1:4" ht="345">
      <c r="A1217" t="s">
        <v>166</v>
      </c>
      <c r="B1217" s="10" t="s">
        <v>1183</v>
      </c>
      <c r="C1217" s="10" t="s">
        <v>795</v>
      </c>
      <c r="D1217" s="10" t="s">
        <v>796</v>
      </c>
    </row>
    <row r="1218" spans="1:4" ht="409.5">
      <c r="A1218" t="s">
        <v>58</v>
      </c>
      <c r="B1218" s="10" t="s">
        <v>1183</v>
      </c>
      <c r="C1218" s="10" t="s">
        <v>797</v>
      </c>
      <c r="D1218" s="10" t="s">
        <v>231</v>
      </c>
    </row>
    <row r="1219" spans="1:4" ht="30">
      <c r="A1219" t="s">
        <v>576</v>
      </c>
      <c r="B1219" s="10" t="s">
        <v>1183</v>
      </c>
    </row>
    <row r="1220" spans="1:4" ht="360">
      <c r="A1220" t="s">
        <v>235</v>
      </c>
      <c r="B1220" s="10" t="s">
        <v>1183</v>
      </c>
      <c r="C1220" s="10" t="s">
        <v>236</v>
      </c>
      <c r="D1220" s="10" t="s">
        <v>237</v>
      </c>
    </row>
    <row r="1221" spans="1:4" ht="120">
      <c r="A1221" t="s">
        <v>26</v>
      </c>
      <c r="B1221" s="10" t="s">
        <v>1183</v>
      </c>
      <c r="C1221" s="10" t="s">
        <v>800</v>
      </c>
      <c r="D1221" s="10" t="s">
        <v>801</v>
      </c>
    </row>
    <row r="1222" spans="1:4" ht="30">
      <c r="A1222" t="s">
        <v>176</v>
      </c>
      <c r="B1222" s="10" t="s">
        <v>1183</v>
      </c>
      <c r="C1222" s="10" t="s">
        <v>802</v>
      </c>
      <c r="D1222" s="10" t="s">
        <v>803</v>
      </c>
    </row>
    <row r="1223" spans="1:4">
      <c r="A1223" t="s">
        <v>124</v>
      </c>
      <c r="B1223" s="10" t="s">
        <v>1185</v>
      </c>
    </row>
    <row r="1224" spans="1:4" ht="409.5">
      <c r="A1224" t="s">
        <v>127</v>
      </c>
      <c r="B1224" s="10" t="s">
        <v>1185</v>
      </c>
      <c r="C1224" s="10" t="s">
        <v>804</v>
      </c>
      <c r="D1224" s="10" t="s">
        <v>805</v>
      </c>
    </row>
    <row r="1225" spans="1:4">
      <c r="A1225" t="s">
        <v>130</v>
      </c>
      <c r="B1225" s="10" t="s">
        <v>1185</v>
      </c>
    </row>
    <row r="1226" spans="1:4" ht="409.5">
      <c r="A1226" t="s">
        <v>133</v>
      </c>
      <c r="B1226" s="10" t="s">
        <v>1185</v>
      </c>
      <c r="C1226" s="10" t="s">
        <v>807</v>
      </c>
      <c r="D1226" s="10" t="s">
        <v>808</v>
      </c>
    </row>
    <row r="1227" spans="1:4">
      <c r="A1227" t="s">
        <v>515</v>
      </c>
      <c r="B1227" s="10" t="s">
        <v>1185</v>
      </c>
    </row>
    <row r="1228" spans="1:4" ht="409.5">
      <c r="A1228" t="s">
        <v>136</v>
      </c>
      <c r="B1228" s="10" t="s">
        <v>1185</v>
      </c>
      <c r="C1228" s="10" t="s">
        <v>811</v>
      </c>
      <c r="D1228" s="10" t="s">
        <v>812</v>
      </c>
    </row>
    <row r="1229" spans="1:4">
      <c r="A1229" t="s">
        <v>1019</v>
      </c>
      <c r="B1229" s="10" t="s">
        <v>1185</v>
      </c>
    </row>
    <row r="1230" spans="1:4">
      <c r="A1230" t="s">
        <v>737</v>
      </c>
      <c r="B1230" s="10" t="s">
        <v>1185</v>
      </c>
    </row>
    <row r="1231" spans="1:4">
      <c r="A1231" t="s">
        <v>1026</v>
      </c>
      <c r="B1231" s="10" t="s">
        <v>1185</v>
      </c>
    </row>
    <row r="1232" spans="1:4">
      <c r="A1232" t="s">
        <v>656</v>
      </c>
      <c r="B1232" s="10" t="s">
        <v>1185</v>
      </c>
      <c r="C1232" s="10" t="s">
        <v>657</v>
      </c>
      <c r="D1232" s="10" t="s">
        <v>657</v>
      </c>
    </row>
    <row r="1233" spans="1:4" ht="330">
      <c r="A1233" t="s">
        <v>16</v>
      </c>
      <c r="B1233" s="10" t="s">
        <v>1185</v>
      </c>
      <c r="C1233" s="10" t="s">
        <v>815</v>
      </c>
      <c r="D1233" s="10" t="s">
        <v>261</v>
      </c>
    </row>
    <row r="1234" spans="1:4">
      <c r="A1234" t="s">
        <v>202</v>
      </c>
      <c r="B1234" s="10" t="s">
        <v>1185</v>
      </c>
    </row>
    <row r="1235" spans="1:4">
      <c r="A1235" t="s">
        <v>141</v>
      </c>
      <c r="B1235" s="10" t="s">
        <v>1185</v>
      </c>
    </row>
    <row r="1236" spans="1:4" ht="409.5">
      <c r="A1236" t="s">
        <v>144</v>
      </c>
      <c r="B1236" s="10" t="s">
        <v>1185</v>
      </c>
      <c r="C1236" s="10" t="s">
        <v>816</v>
      </c>
      <c r="D1236" s="10" t="s">
        <v>265</v>
      </c>
    </row>
    <row r="1237" spans="1:4" ht="409.5">
      <c r="A1237" t="s">
        <v>149</v>
      </c>
      <c r="B1237" s="10" t="s">
        <v>1185</v>
      </c>
      <c r="C1237" s="10" t="s">
        <v>602</v>
      </c>
      <c r="D1237" s="10" t="s">
        <v>268</v>
      </c>
    </row>
    <row r="1238" spans="1:4" ht="409.5">
      <c r="A1238" t="s">
        <v>817</v>
      </c>
      <c r="B1238" s="10" t="s">
        <v>1185</v>
      </c>
      <c r="C1238" s="10" t="s">
        <v>818</v>
      </c>
      <c r="D1238" s="10" t="s">
        <v>819</v>
      </c>
    </row>
    <row r="1239" spans="1:4" ht="409.5">
      <c r="A1239" t="s">
        <v>153</v>
      </c>
      <c r="B1239" s="10" t="s">
        <v>1185</v>
      </c>
      <c r="C1239" s="10" t="s">
        <v>822</v>
      </c>
      <c r="D1239" s="10" t="s">
        <v>823</v>
      </c>
    </row>
    <row r="1240" spans="1:4">
      <c r="A1240" t="s">
        <v>866</v>
      </c>
      <c r="B1240" s="10" t="s">
        <v>1185</v>
      </c>
    </row>
    <row r="1241" spans="1:4">
      <c r="A1241" t="s">
        <v>202</v>
      </c>
      <c r="B1241" s="10" t="s">
        <v>1185</v>
      </c>
    </row>
    <row r="1242" spans="1:4" ht="105">
      <c r="A1242" t="s">
        <v>20</v>
      </c>
      <c r="B1242" s="10" t="s">
        <v>1185</v>
      </c>
      <c r="C1242" s="10" t="s">
        <v>45</v>
      </c>
      <c r="D1242" s="10" t="s">
        <v>45</v>
      </c>
    </row>
    <row r="1243" spans="1:4" ht="165">
      <c r="A1243" t="s">
        <v>23</v>
      </c>
      <c r="B1243" s="10" t="s">
        <v>1185</v>
      </c>
      <c r="C1243" s="10" t="s">
        <v>825</v>
      </c>
      <c r="D1243" s="10" t="s">
        <v>826</v>
      </c>
    </row>
    <row r="1244" spans="1:4">
      <c r="A1244" t="s">
        <v>119</v>
      </c>
      <c r="B1244" s="10" t="s">
        <v>1185</v>
      </c>
    </row>
    <row r="1245" spans="1:4">
      <c r="A1245" t="s">
        <v>1064</v>
      </c>
      <c r="B1245" s="10" t="s">
        <v>1185</v>
      </c>
    </row>
    <row r="1246" spans="1:4">
      <c r="A1246" t="s">
        <v>1068</v>
      </c>
      <c r="B1246" s="10" t="s">
        <v>1185</v>
      </c>
    </row>
    <row r="1247" spans="1:4">
      <c r="A1247" t="s">
        <v>163</v>
      </c>
      <c r="B1247" s="10" t="s">
        <v>1185</v>
      </c>
    </row>
    <row r="1248" spans="1:4" ht="45">
      <c r="A1248" t="s">
        <v>38</v>
      </c>
      <c r="B1248" s="10" t="s">
        <v>1185</v>
      </c>
      <c r="C1248" s="10" t="s">
        <v>48</v>
      </c>
      <c r="D1248" s="10" t="s">
        <v>48</v>
      </c>
    </row>
    <row r="1249" spans="1:4">
      <c r="A1249" t="s">
        <v>1076</v>
      </c>
      <c r="B1249" s="10" t="s">
        <v>1185</v>
      </c>
    </row>
    <row r="1250" spans="1:4" ht="225">
      <c r="A1250" t="s">
        <v>166</v>
      </c>
      <c r="B1250" s="10" t="s">
        <v>1185</v>
      </c>
      <c r="C1250" s="10" t="s">
        <v>614</v>
      </c>
      <c r="D1250" s="10" t="s">
        <v>284</v>
      </c>
    </row>
    <row r="1251" spans="1:4" ht="409.5">
      <c r="A1251" t="s">
        <v>58</v>
      </c>
      <c r="B1251" s="10" t="s">
        <v>1185</v>
      </c>
      <c r="C1251" s="10" t="s">
        <v>827</v>
      </c>
      <c r="D1251" s="10" t="s">
        <v>828</v>
      </c>
    </row>
    <row r="1252" spans="1:4">
      <c r="A1252" t="s">
        <v>576</v>
      </c>
      <c r="B1252" s="10" t="s">
        <v>1185</v>
      </c>
    </row>
    <row r="1253" spans="1:4">
      <c r="A1253" t="s">
        <v>235</v>
      </c>
      <c r="B1253" s="10" t="s">
        <v>1185</v>
      </c>
    </row>
    <row r="1254" spans="1:4">
      <c r="A1254" t="s">
        <v>26</v>
      </c>
      <c r="B1254" s="10" t="s">
        <v>1185</v>
      </c>
      <c r="C1254" s="10" t="s">
        <v>674</v>
      </c>
      <c r="D1254" s="10" t="s">
        <v>674</v>
      </c>
    </row>
    <row r="1255" spans="1:4">
      <c r="A1255" t="s">
        <v>176</v>
      </c>
      <c r="B1255" s="10" t="s">
        <v>1185</v>
      </c>
      <c r="C1255" s="10" t="s">
        <v>830</v>
      </c>
      <c r="D1255" s="10" t="s">
        <v>831</v>
      </c>
    </row>
    <row r="1256" spans="1:4" ht="195">
      <c r="A1256" t="s">
        <v>124</v>
      </c>
      <c r="B1256" s="10" t="s">
        <v>1187</v>
      </c>
      <c r="C1256" s="10" t="s">
        <v>290</v>
      </c>
      <c r="D1256" s="10" t="s">
        <v>291</v>
      </c>
    </row>
    <row r="1257" spans="1:4">
      <c r="A1257" t="s">
        <v>127</v>
      </c>
      <c r="B1257" s="10" t="s">
        <v>1187</v>
      </c>
    </row>
    <row r="1258" spans="1:4">
      <c r="A1258" t="s">
        <v>130</v>
      </c>
      <c r="B1258" s="10" t="s">
        <v>1187</v>
      </c>
    </row>
    <row r="1259" spans="1:4" ht="195">
      <c r="A1259" t="s">
        <v>133</v>
      </c>
      <c r="B1259" s="10" t="s">
        <v>1187</v>
      </c>
      <c r="C1259" s="10" t="s">
        <v>292</v>
      </c>
      <c r="D1259" s="10" t="s">
        <v>832</v>
      </c>
    </row>
    <row r="1260" spans="1:4">
      <c r="A1260" t="s">
        <v>515</v>
      </c>
      <c r="B1260" s="10" t="s">
        <v>1187</v>
      </c>
    </row>
    <row r="1261" spans="1:4">
      <c r="A1261" t="s">
        <v>136</v>
      </c>
      <c r="B1261" s="10" t="s">
        <v>1187</v>
      </c>
      <c r="C1261" s="10" t="s">
        <v>1253</v>
      </c>
      <c r="D1261" s="10" t="s">
        <v>1253</v>
      </c>
    </row>
    <row r="1262" spans="1:4">
      <c r="A1262" t="s">
        <v>1019</v>
      </c>
      <c r="B1262" s="10" t="s">
        <v>1187</v>
      </c>
    </row>
    <row r="1263" spans="1:4">
      <c r="A1263" t="s">
        <v>737</v>
      </c>
      <c r="B1263" s="10" t="s">
        <v>1187</v>
      </c>
    </row>
    <row r="1264" spans="1:4">
      <c r="A1264" t="s">
        <v>1026</v>
      </c>
      <c r="B1264" s="10" t="s">
        <v>1187</v>
      </c>
    </row>
    <row r="1265" spans="1:4">
      <c r="A1265" t="s">
        <v>656</v>
      </c>
      <c r="B1265" s="10" t="s">
        <v>1187</v>
      </c>
      <c r="C1265" s="10" t="s">
        <v>657</v>
      </c>
      <c r="D1265" s="10" t="s">
        <v>657</v>
      </c>
    </row>
    <row r="1266" spans="1:4" ht="240">
      <c r="A1266" t="s">
        <v>16</v>
      </c>
      <c r="B1266" s="10" t="s">
        <v>1187</v>
      </c>
      <c r="C1266" s="10" t="s">
        <v>52</v>
      </c>
      <c r="D1266" s="10" t="s">
        <v>53</v>
      </c>
    </row>
    <row r="1267" spans="1:4">
      <c r="A1267" t="s">
        <v>202</v>
      </c>
      <c r="B1267" s="10" t="s">
        <v>1187</v>
      </c>
    </row>
    <row r="1268" spans="1:4">
      <c r="A1268" t="s">
        <v>141</v>
      </c>
      <c r="B1268" s="10" t="s">
        <v>1187</v>
      </c>
    </row>
    <row r="1269" spans="1:4">
      <c r="A1269" t="s">
        <v>144</v>
      </c>
      <c r="B1269" s="10" t="s">
        <v>1187</v>
      </c>
    </row>
    <row r="1270" spans="1:4" ht="315">
      <c r="A1270" t="s">
        <v>149</v>
      </c>
      <c r="B1270" s="10" t="s">
        <v>1187</v>
      </c>
      <c r="C1270" s="10" t="s">
        <v>294</v>
      </c>
      <c r="D1270" s="10" t="s">
        <v>295</v>
      </c>
    </row>
    <row r="1271" spans="1:4">
      <c r="A1271" t="s">
        <v>817</v>
      </c>
      <c r="B1271" s="10" t="s">
        <v>1187</v>
      </c>
    </row>
    <row r="1272" spans="1:4" ht="150">
      <c r="A1272" t="s">
        <v>153</v>
      </c>
      <c r="B1272" s="10" t="s">
        <v>1187</v>
      </c>
      <c r="C1272" s="10" t="s">
        <v>292</v>
      </c>
      <c r="D1272" s="10" t="s">
        <v>297</v>
      </c>
    </row>
    <row r="1273" spans="1:4">
      <c r="A1273" t="s">
        <v>866</v>
      </c>
      <c r="B1273" s="10" t="s">
        <v>1187</v>
      </c>
    </row>
    <row r="1274" spans="1:4">
      <c r="A1274" t="s">
        <v>202</v>
      </c>
      <c r="B1274" s="10" t="s">
        <v>1187</v>
      </c>
    </row>
    <row r="1275" spans="1:4" ht="75">
      <c r="A1275" t="s">
        <v>20</v>
      </c>
      <c r="B1275" s="10" t="s">
        <v>1187</v>
      </c>
      <c r="C1275" s="10" t="s">
        <v>54</v>
      </c>
      <c r="D1275" s="10" t="s">
        <v>55</v>
      </c>
    </row>
    <row r="1276" spans="1:4" ht="150">
      <c r="A1276" t="s">
        <v>23</v>
      </c>
      <c r="B1276" s="10" t="s">
        <v>1187</v>
      </c>
      <c r="C1276" s="10" t="s">
        <v>833</v>
      </c>
      <c r="D1276" s="10" t="s">
        <v>834</v>
      </c>
    </row>
    <row r="1277" spans="1:4">
      <c r="A1277" t="s">
        <v>119</v>
      </c>
      <c r="B1277" s="10" t="s">
        <v>1187</v>
      </c>
    </row>
    <row r="1278" spans="1:4">
      <c r="A1278" t="s">
        <v>1064</v>
      </c>
      <c r="B1278" s="10" t="s">
        <v>1187</v>
      </c>
    </row>
    <row r="1279" spans="1:4">
      <c r="A1279" t="s">
        <v>1068</v>
      </c>
      <c r="B1279" s="10" t="s">
        <v>1187</v>
      </c>
    </row>
    <row r="1280" spans="1:4" ht="210">
      <c r="A1280" t="s">
        <v>163</v>
      </c>
      <c r="B1280" s="10" t="s">
        <v>1187</v>
      </c>
      <c r="C1280" s="10" t="s">
        <v>300</v>
      </c>
      <c r="D1280" s="10" t="s">
        <v>835</v>
      </c>
    </row>
    <row r="1281" spans="1:4">
      <c r="A1281" t="s">
        <v>38</v>
      </c>
      <c r="B1281" s="10" t="s">
        <v>1187</v>
      </c>
    </row>
    <row r="1282" spans="1:4">
      <c r="A1282" t="s">
        <v>1076</v>
      </c>
      <c r="B1282" s="10" t="s">
        <v>1187</v>
      </c>
    </row>
    <row r="1283" spans="1:4" ht="150">
      <c r="A1283" t="s">
        <v>166</v>
      </c>
      <c r="B1283" s="10" t="s">
        <v>1187</v>
      </c>
      <c r="C1283" s="10" t="s">
        <v>836</v>
      </c>
      <c r="D1283" s="10" t="s">
        <v>303</v>
      </c>
    </row>
    <row r="1284" spans="1:4" ht="405">
      <c r="A1284" t="s">
        <v>58</v>
      </c>
      <c r="B1284" s="10" t="s">
        <v>1187</v>
      </c>
      <c r="C1284" s="10" t="s">
        <v>59</v>
      </c>
      <c r="D1284" s="10" t="s">
        <v>837</v>
      </c>
    </row>
    <row r="1285" spans="1:4">
      <c r="A1285" t="s">
        <v>576</v>
      </c>
      <c r="B1285" s="10" t="s">
        <v>1187</v>
      </c>
    </row>
    <row r="1286" spans="1:4">
      <c r="A1286" t="s">
        <v>235</v>
      </c>
      <c r="B1286" s="10" t="s">
        <v>1187</v>
      </c>
    </row>
    <row r="1287" spans="1:4" ht="75">
      <c r="A1287" t="s">
        <v>26</v>
      </c>
      <c r="B1287" s="10" t="s">
        <v>1187</v>
      </c>
      <c r="C1287" s="10" t="s">
        <v>305</v>
      </c>
      <c r="D1287" s="10" t="s">
        <v>838</v>
      </c>
    </row>
    <row r="1288" spans="1:4">
      <c r="A1288" t="s">
        <v>176</v>
      </c>
      <c r="B1288" s="10" t="s">
        <v>1187</v>
      </c>
      <c r="C1288" s="10" t="s">
        <v>839</v>
      </c>
      <c r="D1288" s="10" t="s">
        <v>840</v>
      </c>
    </row>
    <row r="1289" spans="1:4">
      <c r="A1289" t="s">
        <v>124</v>
      </c>
      <c r="B1289" s="10" t="s">
        <v>1189</v>
      </c>
    </row>
    <row r="1290" spans="1:4" ht="409.5">
      <c r="A1290" t="s">
        <v>127</v>
      </c>
      <c r="B1290" s="10" t="s">
        <v>1189</v>
      </c>
      <c r="C1290" s="10" t="s">
        <v>841</v>
      </c>
      <c r="D1290" s="10" t="s">
        <v>842</v>
      </c>
    </row>
    <row r="1291" spans="1:4">
      <c r="A1291" t="s">
        <v>130</v>
      </c>
      <c r="B1291" s="10" t="s">
        <v>1189</v>
      </c>
    </row>
    <row r="1292" spans="1:4" ht="300">
      <c r="A1292" t="s">
        <v>133</v>
      </c>
      <c r="B1292" s="10" t="s">
        <v>1189</v>
      </c>
      <c r="C1292" s="10" t="s">
        <v>312</v>
      </c>
      <c r="D1292" s="10" t="s">
        <v>313</v>
      </c>
    </row>
    <row r="1293" spans="1:4">
      <c r="A1293" t="s">
        <v>515</v>
      </c>
      <c r="B1293" s="10" t="s">
        <v>1189</v>
      </c>
    </row>
    <row r="1294" spans="1:4">
      <c r="A1294" t="s">
        <v>136</v>
      </c>
      <c r="B1294" s="10" t="s">
        <v>1189</v>
      </c>
      <c r="C1294" s="10" t="s">
        <v>1253</v>
      </c>
      <c r="D1294" s="10" t="s">
        <v>1253</v>
      </c>
    </row>
    <row r="1295" spans="1:4">
      <c r="A1295" t="s">
        <v>1019</v>
      </c>
      <c r="B1295" s="10" t="s">
        <v>1189</v>
      </c>
    </row>
    <row r="1296" spans="1:4">
      <c r="A1296" t="s">
        <v>737</v>
      </c>
      <c r="B1296" s="10" t="s">
        <v>1189</v>
      </c>
    </row>
    <row r="1297" spans="1:4">
      <c r="A1297" t="s">
        <v>1026</v>
      </c>
      <c r="B1297" s="10" t="s">
        <v>1189</v>
      </c>
    </row>
    <row r="1298" spans="1:4">
      <c r="A1298" t="s">
        <v>656</v>
      </c>
      <c r="B1298" s="10" t="s">
        <v>1189</v>
      </c>
      <c r="C1298" s="10" t="s">
        <v>657</v>
      </c>
      <c r="D1298" s="10" t="s">
        <v>657</v>
      </c>
    </row>
    <row r="1299" spans="1:4" ht="300">
      <c r="A1299" t="s">
        <v>16</v>
      </c>
      <c r="B1299" s="10" t="s">
        <v>1189</v>
      </c>
      <c r="C1299" s="10" t="s">
        <v>63</v>
      </c>
      <c r="D1299" s="10" t="s">
        <v>64</v>
      </c>
    </row>
    <row r="1300" spans="1:4">
      <c r="A1300" t="s">
        <v>202</v>
      </c>
      <c r="B1300" s="10" t="s">
        <v>1189</v>
      </c>
    </row>
    <row r="1301" spans="1:4">
      <c r="A1301" t="s">
        <v>141</v>
      </c>
      <c r="B1301" s="10" t="s">
        <v>1189</v>
      </c>
    </row>
    <row r="1302" spans="1:4" ht="409.5">
      <c r="A1302" t="s">
        <v>144</v>
      </c>
      <c r="B1302" s="10" t="s">
        <v>1189</v>
      </c>
      <c r="C1302" s="10" t="s">
        <v>636</v>
      </c>
      <c r="D1302" s="10" t="s">
        <v>319</v>
      </c>
    </row>
    <row r="1303" spans="1:4" ht="409.5">
      <c r="A1303" t="s">
        <v>149</v>
      </c>
      <c r="B1303" s="10" t="s">
        <v>1189</v>
      </c>
      <c r="C1303" s="10" t="s">
        <v>844</v>
      </c>
      <c r="D1303" s="10" t="s">
        <v>322</v>
      </c>
    </row>
    <row r="1304" spans="1:4" ht="409.5">
      <c r="A1304" t="s">
        <v>817</v>
      </c>
      <c r="B1304" s="10" t="s">
        <v>1189</v>
      </c>
      <c r="C1304" s="10" t="s">
        <v>846</v>
      </c>
      <c r="D1304" s="10" t="s">
        <v>847</v>
      </c>
    </row>
    <row r="1305" spans="1:4" ht="330">
      <c r="A1305" t="s">
        <v>153</v>
      </c>
      <c r="B1305" s="10" t="s">
        <v>1189</v>
      </c>
      <c r="C1305" s="10" t="s">
        <v>324</v>
      </c>
      <c r="D1305" s="10" t="s">
        <v>313</v>
      </c>
    </row>
    <row r="1306" spans="1:4">
      <c r="A1306" t="s">
        <v>866</v>
      </c>
      <c r="B1306" s="10" t="s">
        <v>1189</v>
      </c>
    </row>
    <row r="1307" spans="1:4">
      <c r="A1307" t="s">
        <v>202</v>
      </c>
      <c r="B1307" s="10" t="s">
        <v>1189</v>
      </c>
    </row>
    <row r="1308" spans="1:4" ht="90">
      <c r="A1308" t="s">
        <v>20</v>
      </c>
      <c r="B1308" s="10" t="s">
        <v>1189</v>
      </c>
      <c r="C1308" s="10" t="s">
        <v>849</v>
      </c>
      <c r="D1308" s="10" t="s">
        <v>66</v>
      </c>
    </row>
    <row r="1309" spans="1:4" ht="180">
      <c r="A1309" t="s">
        <v>23</v>
      </c>
      <c r="B1309" s="10" t="s">
        <v>1189</v>
      </c>
      <c r="C1309" s="10" t="s">
        <v>850</v>
      </c>
      <c r="D1309" s="10" t="s">
        <v>851</v>
      </c>
    </row>
    <row r="1310" spans="1:4">
      <c r="A1310" t="s">
        <v>119</v>
      </c>
      <c r="B1310" s="10" t="s">
        <v>1189</v>
      </c>
    </row>
    <row r="1311" spans="1:4">
      <c r="A1311" t="s">
        <v>1064</v>
      </c>
      <c r="B1311" s="10" t="s">
        <v>1189</v>
      </c>
    </row>
    <row r="1312" spans="1:4">
      <c r="A1312" t="s">
        <v>1068</v>
      </c>
      <c r="B1312" s="10" t="s">
        <v>1189</v>
      </c>
    </row>
    <row r="1313" spans="1:4">
      <c r="A1313" t="s">
        <v>163</v>
      </c>
      <c r="B1313" s="10" t="s">
        <v>1189</v>
      </c>
    </row>
    <row r="1314" spans="1:4">
      <c r="A1314" t="s">
        <v>38</v>
      </c>
      <c r="B1314" s="10" t="s">
        <v>1189</v>
      </c>
    </row>
    <row r="1315" spans="1:4">
      <c r="A1315" t="s">
        <v>1076</v>
      </c>
      <c r="B1315" s="10" t="s">
        <v>1189</v>
      </c>
    </row>
    <row r="1316" spans="1:4" ht="210">
      <c r="A1316" t="s">
        <v>166</v>
      </c>
      <c r="B1316" s="10" t="s">
        <v>1189</v>
      </c>
      <c r="C1316" s="10" t="s">
        <v>328</v>
      </c>
      <c r="D1316" s="10" t="s">
        <v>852</v>
      </c>
    </row>
    <row r="1317" spans="1:4" ht="105">
      <c r="A1317" t="s">
        <v>58</v>
      </c>
      <c r="B1317" s="10" t="s">
        <v>1189</v>
      </c>
      <c r="C1317" s="10" t="s">
        <v>69</v>
      </c>
      <c r="D1317" s="10" t="s">
        <v>70</v>
      </c>
    </row>
    <row r="1318" spans="1:4">
      <c r="A1318" t="s">
        <v>576</v>
      </c>
      <c r="B1318" s="10" t="s">
        <v>1189</v>
      </c>
    </row>
    <row r="1319" spans="1:4">
      <c r="A1319" t="s">
        <v>235</v>
      </c>
      <c r="B1319" s="10" t="s">
        <v>1189</v>
      </c>
    </row>
    <row r="1320" spans="1:4" ht="60">
      <c r="A1320" t="s">
        <v>26</v>
      </c>
      <c r="B1320" s="10" t="s">
        <v>1189</v>
      </c>
      <c r="C1320" s="10" t="s">
        <v>853</v>
      </c>
      <c r="D1320" s="10" t="s">
        <v>854</v>
      </c>
    </row>
    <row r="1321" spans="1:4">
      <c r="A1321" t="s">
        <v>176</v>
      </c>
      <c r="B1321" s="10" t="s">
        <v>1189</v>
      </c>
      <c r="C1321" s="10" t="s">
        <v>855</v>
      </c>
      <c r="D1321" s="10" t="s">
        <v>856</v>
      </c>
    </row>
    <row r="1322" spans="1:4" ht="135">
      <c r="A1322" t="s">
        <v>124</v>
      </c>
      <c r="B1322" s="10" t="s">
        <v>1191</v>
      </c>
      <c r="C1322" s="10" t="s">
        <v>334</v>
      </c>
      <c r="D1322" s="10" t="s">
        <v>857</v>
      </c>
    </row>
    <row r="1323" spans="1:4" ht="390">
      <c r="A1323" t="s">
        <v>127</v>
      </c>
      <c r="B1323" s="10" t="s">
        <v>1191</v>
      </c>
      <c r="C1323" s="10" t="s">
        <v>858</v>
      </c>
      <c r="D1323" s="10" t="s">
        <v>338</v>
      </c>
    </row>
    <row r="1324" spans="1:4" ht="90">
      <c r="A1324" t="s">
        <v>130</v>
      </c>
      <c r="B1324" s="10" t="s">
        <v>1191</v>
      </c>
      <c r="C1324" s="10" t="s">
        <v>339</v>
      </c>
      <c r="D1324" s="10" t="s">
        <v>340</v>
      </c>
    </row>
    <row r="1325" spans="1:4" ht="409.5">
      <c r="A1325" t="s">
        <v>133</v>
      </c>
      <c r="B1325" s="10" t="s">
        <v>1191</v>
      </c>
      <c r="C1325" s="10" t="s">
        <v>859</v>
      </c>
      <c r="D1325" s="10" t="s">
        <v>860</v>
      </c>
    </row>
    <row r="1326" spans="1:4" ht="45">
      <c r="A1326" t="s">
        <v>515</v>
      </c>
      <c r="B1326" s="10" t="s">
        <v>1191</v>
      </c>
    </row>
    <row r="1327" spans="1:4" ht="409.5">
      <c r="A1327" t="s">
        <v>136</v>
      </c>
      <c r="B1327" s="10" t="s">
        <v>1191</v>
      </c>
      <c r="C1327" s="10" t="s">
        <v>314</v>
      </c>
      <c r="D1327" s="10" t="s">
        <v>315</v>
      </c>
    </row>
    <row r="1328" spans="1:4" ht="45">
      <c r="A1328" t="s">
        <v>1019</v>
      </c>
      <c r="B1328" s="10" t="s">
        <v>1191</v>
      </c>
    </row>
    <row r="1329" spans="1:4" ht="45">
      <c r="A1329" t="s">
        <v>737</v>
      </c>
      <c r="B1329" s="10" t="s">
        <v>1191</v>
      </c>
    </row>
    <row r="1330" spans="1:4" ht="45">
      <c r="A1330" t="s">
        <v>1026</v>
      </c>
      <c r="B1330" s="10" t="s">
        <v>1191</v>
      </c>
    </row>
    <row r="1331" spans="1:4" ht="45">
      <c r="A1331" t="s">
        <v>656</v>
      </c>
      <c r="B1331" s="10" t="s">
        <v>1191</v>
      </c>
      <c r="C1331" s="10" t="s">
        <v>657</v>
      </c>
      <c r="D1331" s="10" t="s">
        <v>657</v>
      </c>
    </row>
    <row r="1332" spans="1:4" ht="270">
      <c r="A1332" t="s">
        <v>16</v>
      </c>
      <c r="B1332" s="10" t="s">
        <v>1191</v>
      </c>
      <c r="C1332" s="10" t="s">
        <v>74</v>
      </c>
      <c r="D1332" s="10" t="s">
        <v>75</v>
      </c>
    </row>
    <row r="1333" spans="1:4" ht="45">
      <c r="A1333" t="s">
        <v>202</v>
      </c>
      <c r="B1333" s="10" t="s">
        <v>1191</v>
      </c>
    </row>
    <row r="1334" spans="1:4" ht="45">
      <c r="A1334" t="s">
        <v>141</v>
      </c>
      <c r="B1334" s="10" t="s">
        <v>1191</v>
      </c>
    </row>
    <row r="1335" spans="1:4" ht="409.5">
      <c r="A1335" t="s">
        <v>144</v>
      </c>
      <c r="B1335" s="10" t="s">
        <v>1191</v>
      </c>
      <c r="C1335" s="10" t="s">
        <v>348</v>
      </c>
      <c r="D1335" s="10" t="s">
        <v>349</v>
      </c>
    </row>
    <row r="1336" spans="1:4" ht="300">
      <c r="A1336" t="s">
        <v>149</v>
      </c>
      <c r="B1336" s="10" t="s">
        <v>1191</v>
      </c>
      <c r="C1336" s="10" t="s">
        <v>351</v>
      </c>
      <c r="D1336" s="10" t="s">
        <v>352</v>
      </c>
    </row>
    <row r="1337" spans="1:4" ht="409.5">
      <c r="A1337" t="s">
        <v>817</v>
      </c>
      <c r="B1337" s="10" t="s">
        <v>1191</v>
      </c>
      <c r="C1337" s="10" t="s">
        <v>863</v>
      </c>
      <c r="D1337" s="10" t="s">
        <v>864</v>
      </c>
    </row>
    <row r="1338" spans="1:4" ht="409.5">
      <c r="A1338" t="s">
        <v>153</v>
      </c>
      <c r="B1338" s="10" t="s">
        <v>1191</v>
      </c>
      <c r="C1338" s="10" t="s">
        <v>353</v>
      </c>
      <c r="D1338" s="10" t="s">
        <v>354</v>
      </c>
    </row>
    <row r="1339" spans="1:4" ht="405">
      <c r="A1339" t="s">
        <v>866</v>
      </c>
      <c r="B1339" s="10" t="s">
        <v>1191</v>
      </c>
      <c r="C1339" s="10" t="s">
        <v>867</v>
      </c>
      <c r="D1339" s="10" t="s">
        <v>868</v>
      </c>
    </row>
    <row r="1340" spans="1:4" ht="45">
      <c r="A1340" t="s">
        <v>202</v>
      </c>
      <c r="B1340" s="10" t="s">
        <v>1191</v>
      </c>
    </row>
    <row r="1341" spans="1:4" ht="360">
      <c r="A1341" t="s">
        <v>20</v>
      </c>
      <c r="B1341" s="10" t="s">
        <v>1191</v>
      </c>
      <c r="C1341" s="10" t="s">
        <v>76</v>
      </c>
      <c r="D1341" s="10" t="s">
        <v>869</v>
      </c>
    </row>
    <row r="1342" spans="1:4" ht="180">
      <c r="A1342" t="s">
        <v>23</v>
      </c>
      <c r="B1342" s="10" t="s">
        <v>1191</v>
      </c>
      <c r="C1342" s="10" t="s">
        <v>870</v>
      </c>
      <c r="D1342" s="10" t="s">
        <v>871</v>
      </c>
    </row>
    <row r="1343" spans="1:4" ht="45">
      <c r="A1343" t="s">
        <v>119</v>
      </c>
      <c r="B1343" s="10" t="s">
        <v>1191</v>
      </c>
    </row>
    <row r="1344" spans="1:4" ht="45">
      <c r="A1344" t="s">
        <v>1064</v>
      </c>
      <c r="B1344" s="10" t="s">
        <v>1191</v>
      </c>
    </row>
    <row r="1345" spans="1:4" ht="45">
      <c r="A1345" t="s">
        <v>1068</v>
      </c>
      <c r="B1345" s="10" t="s">
        <v>1191</v>
      </c>
    </row>
    <row r="1346" spans="1:4" ht="180">
      <c r="A1346" t="s">
        <v>163</v>
      </c>
      <c r="B1346" s="10" t="s">
        <v>1191</v>
      </c>
      <c r="C1346" s="10" t="s">
        <v>872</v>
      </c>
      <c r="D1346" s="10" t="s">
        <v>873</v>
      </c>
    </row>
    <row r="1347" spans="1:4" ht="225">
      <c r="A1347" t="s">
        <v>38</v>
      </c>
      <c r="B1347" s="10" t="s">
        <v>1191</v>
      </c>
      <c r="C1347" s="10" t="s">
        <v>874</v>
      </c>
      <c r="D1347" s="10" t="s">
        <v>874</v>
      </c>
    </row>
    <row r="1348" spans="1:4" ht="45">
      <c r="A1348" t="s">
        <v>1076</v>
      </c>
      <c r="B1348" s="10" t="s">
        <v>1191</v>
      </c>
    </row>
    <row r="1349" spans="1:4" ht="150">
      <c r="A1349" t="s">
        <v>166</v>
      </c>
      <c r="B1349" s="10" t="s">
        <v>1191</v>
      </c>
      <c r="C1349" s="10" t="s">
        <v>668</v>
      </c>
      <c r="D1349" s="10" t="s">
        <v>875</v>
      </c>
    </row>
    <row r="1350" spans="1:4" ht="409.5">
      <c r="A1350" t="s">
        <v>58</v>
      </c>
      <c r="B1350" s="10" t="s">
        <v>1191</v>
      </c>
      <c r="C1350" s="10" t="s">
        <v>366</v>
      </c>
      <c r="D1350" s="10" t="s">
        <v>876</v>
      </c>
    </row>
    <row r="1351" spans="1:4" ht="45">
      <c r="A1351" t="s">
        <v>576</v>
      </c>
      <c r="B1351" s="10" t="s">
        <v>1191</v>
      </c>
    </row>
    <row r="1352" spans="1:4" ht="409.5">
      <c r="A1352" t="s">
        <v>235</v>
      </c>
      <c r="B1352" s="10" t="s">
        <v>1191</v>
      </c>
      <c r="C1352" s="10" t="s">
        <v>371</v>
      </c>
      <c r="D1352" s="10" t="s">
        <v>237</v>
      </c>
    </row>
    <row r="1353" spans="1:4" ht="45">
      <c r="A1353" t="s">
        <v>26</v>
      </c>
      <c r="B1353" s="10" t="s">
        <v>1191</v>
      </c>
      <c r="C1353" s="10" t="s">
        <v>674</v>
      </c>
      <c r="D1353" s="10" t="s">
        <v>674</v>
      </c>
    </row>
    <row r="1354" spans="1:4" ht="45">
      <c r="A1354" t="s">
        <v>176</v>
      </c>
      <c r="B1354" s="10" t="s">
        <v>1191</v>
      </c>
      <c r="C1354" s="10" t="s">
        <v>878</v>
      </c>
      <c r="D1354" s="10" t="s">
        <v>879</v>
      </c>
    </row>
    <row r="1355" spans="1:4" ht="210">
      <c r="A1355" t="s">
        <v>124</v>
      </c>
      <c r="B1355" s="10" t="s">
        <v>1193</v>
      </c>
      <c r="C1355" s="10" t="s">
        <v>880</v>
      </c>
      <c r="D1355" s="10" t="s">
        <v>881</v>
      </c>
    </row>
    <row r="1356" spans="1:4" ht="390">
      <c r="A1356" t="s">
        <v>127</v>
      </c>
      <c r="B1356" s="10" t="s">
        <v>1193</v>
      </c>
      <c r="C1356" s="10" t="s">
        <v>882</v>
      </c>
      <c r="D1356" s="10" t="s">
        <v>680</v>
      </c>
    </row>
    <row r="1357" spans="1:4" ht="150">
      <c r="A1357" t="s">
        <v>130</v>
      </c>
      <c r="B1357" s="10" t="s">
        <v>1193</v>
      </c>
      <c r="C1357" s="10" t="s">
        <v>883</v>
      </c>
      <c r="D1357" s="10" t="s">
        <v>884</v>
      </c>
    </row>
    <row r="1358" spans="1:4" ht="409.5">
      <c r="A1358" t="s">
        <v>133</v>
      </c>
      <c r="B1358" s="10" t="s">
        <v>1193</v>
      </c>
      <c r="C1358" s="10" t="s">
        <v>681</v>
      </c>
      <c r="D1358" s="10" t="s">
        <v>383</v>
      </c>
    </row>
    <row r="1359" spans="1:4" ht="45">
      <c r="A1359" t="s">
        <v>515</v>
      </c>
      <c r="B1359" s="10" t="s">
        <v>1193</v>
      </c>
    </row>
    <row r="1360" spans="1:4" ht="409.5">
      <c r="A1360" t="s">
        <v>136</v>
      </c>
      <c r="B1360" s="10" t="s">
        <v>1193</v>
      </c>
      <c r="C1360" s="10" t="s">
        <v>885</v>
      </c>
      <c r="D1360" s="10" t="s">
        <v>685</v>
      </c>
    </row>
    <row r="1361" spans="1:4" ht="45">
      <c r="A1361" t="s">
        <v>1019</v>
      </c>
      <c r="B1361" s="10" t="s">
        <v>1193</v>
      </c>
    </row>
    <row r="1362" spans="1:4" ht="45">
      <c r="A1362" t="s">
        <v>737</v>
      </c>
      <c r="B1362" s="10" t="s">
        <v>1193</v>
      </c>
    </row>
    <row r="1363" spans="1:4" ht="45">
      <c r="A1363" t="s">
        <v>1026</v>
      </c>
      <c r="B1363" s="10" t="s">
        <v>1193</v>
      </c>
    </row>
    <row r="1364" spans="1:4" ht="45">
      <c r="A1364" t="s">
        <v>656</v>
      </c>
      <c r="B1364" s="10" t="s">
        <v>1193</v>
      </c>
      <c r="C1364" s="10" t="s">
        <v>657</v>
      </c>
      <c r="D1364" s="10" t="s">
        <v>657</v>
      </c>
    </row>
    <row r="1365" spans="1:4" ht="330">
      <c r="A1365" t="s">
        <v>16</v>
      </c>
      <c r="B1365" s="10" t="s">
        <v>1193</v>
      </c>
      <c r="C1365" s="10" t="s">
        <v>84</v>
      </c>
      <c r="D1365" s="10" t="s">
        <v>85</v>
      </c>
    </row>
    <row r="1366" spans="1:4" ht="45">
      <c r="A1366" t="s">
        <v>202</v>
      </c>
      <c r="B1366" s="10" t="s">
        <v>1193</v>
      </c>
    </row>
    <row r="1367" spans="1:4" ht="45">
      <c r="A1367" t="s">
        <v>141</v>
      </c>
      <c r="B1367" s="10" t="s">
        <v>1193</v>
      </c>
    </row>
    <row r="1368" spans="1:4" ht="409.5">
      <c r="A1368" t="s">
        <v>144</v>
      </c>
      <c r="B1368" s="10" t="s">
        <v>1193</v>
      </c>
      <c r="C1368" s="10" t="s">
        <v>887</v>
      </c>
      <c r="D1368" s="10" t="s">
        <v>888</v>
      </c>
    </row>
    <row r="1369" spans="1:4" ht="409.5">
      <c r="A1369" t="s">
        <v>149</v>
      </c>
      <c r="B1369" s="10" t="s">
        <v>1193</v>
      </c>
      <c r="C1369" s="10" t="s">
        <v>392</v>
      </c>
      <c r="D1369" s="10" t="s">
        <v>690</v>
      </c>
    </row>
    <row r="1370" spans="1:4" ht="409.5">
      <c r="A1370" t="s">
        <v>817</v>
      </c>
      <c r="B1370" s="10" t="s">
        <v>1193</v>
      </c>
      <c r="C1370" s="10" t="s">
        <v>890</v>
      </c>
      <c r="D1370" s="10" t="s">
        <v>891</v>
      </c>
    </row>
    <row r="1371" spans="1:4" ht="409.5">
      <c r="A1371" t="s">
        <v>153</v>
      </c>
      <c r="B1371" s="10" t="s">
        <v>1193</v>
      </c>
      <c r="C1371" s="10" t="s">
        <v>395</v>
      </c>
      <c r="D1371" s="10" t="s">
        <v>691</v>
      </c>
    </row>
    <row r="1372" spans="1:4" ht="120">
      <c r="A1372" t="s">
        <v>866</v>
      </c>
      <c r="B1372" s="10" t="s">
        <v>1193</v>
      </c>
      <c r="C1372" s="10" t="s">
        <v>894</v>
      </c>
      <c r="D1372" s="10" t="s">
        <v>895</v>
      </c>
    </row>
    <row r="1373" spans="1:4" ht="45">
      <c r="A1373" t="s">
        <v>202</v>
      </c>
      <c r="B1373" s="10" t="s">
        <v>1193</v>
      </c>
    </row>
    <row r="1374" spans="1:4" ht="165">
      <c r="A1374" t="s">
        <v>20</v>
      </c>
      <c r="B1374" s="10" t="s">
        <v>1193</v>
      </c>
      <c r="C1374" s="10" t="s">
        <v>896</v>
      </c>
      <c r="D1374" s="10" t="s">
        <v>87</v>
      </c>
    </row>
    <row r="1375" spans="1:4" ht="180">
      <c r="A1375" t="s">
        <v>23</v>
      </c>
      <c r="B1375" s="10" t="s">
        <v>1193</v>
      </c>
      <c r="C1375" s="10" t="s">
        <v>897</v>
      </c>
      <c r="D1375" s="10" t="s">
        <v>898</v>
      </c>
    </row>
    <row r="1376" spans="1:4" ht="45">
      <c r="A1376" t="s">
        <v>119</v>
      </c>
      <c r="B1376" s="10" t="s">
        <v>1193</v>
      </c>
    </row>
    <row r="1377" spans="1:4" ht="45">
      <c r="A1377" t="s">
        <v>1064</v>
      </c>
      <c r="B1377" s="10" t="s">
        <v>1193</v>
      </c>
    </row>
    <row r="1378" spans="1:4" ht="45">
      <c r="A1378" t="s">
        <v>1068</v>
      </c>
      <c r="B1378" s="10" t="s">
        <v>1193</v>
      </c>
    </row>
    <row r="1379" spans="1:4" ht="225">
      <c r="A1379" t="s">
        <v>163</v>
      </c>
      <c r="B1379" s="10" t="s">
        <v>1193</v>
      </c>
      <c r="C1379" s="10" t="s">
        <v>899</v>
      </c>
      <c r="D1379" s="10" t="s">
        <v>900</v>
      </c>
    </row>
    <row r="1380" spans="1:4" ht="45">
      <c r="A1380" t="s">
        <v>38</v>
      </c>
      <c r="B1380" s="10" t="s">
        <v>1193</v>
      </c>
      <c r="C1380" s="10" t="s">
        <v>901</v>
      </c>
      <c r="D1380" s="10" t="s">
        <v>901</v>
      </c>
    </row>
    <row r="1381" spans="1:4" ht="45">
      <c r="A1381" t="s">
        <v>1076</v>
      </c>
      <c r="B1381" s="10" t="s">
        <v>1193</v>
      </c>
    </row>
    <row r="1382" spans="1:4" ht="210">
      <c r="A1382" t="s">
        <v>166</v>
      </c>
      <c r="B1382" s="10" t="s">
        <v>1193</v>
      </c>
      <c r="C1382" s="10" t="s">
        <v>902</v>
      </c>
      <c r="D1382" s="10" t="s">
        <v>903</v>
      </c>
    </row>
    <row r="1383" spans="1:4" ht="409.5">
      <c r="A1383" t="s">
        <v>58</v>
      </c>
      <c r="B1383" s="10" t="s">
        <v>1193</v>
      </c>
      <c r="C1383" s="10" t="s">
        <v>696</v>
      </c>
      <c r="D1383" s="10" t="s">
        <v>904</v>
      </c>
    </row>
    <row r="1384" spans="1:4" ht="45">
      <c r="A1384" t="s">
        <v>576</v>
      </c>
      <c r="B1384" s="10" t="s">
        <v>1193</v>
      </c>
    </row>
    <row r="1385" spans="1:4" ht="45">
      <c r="A1385" t="s">
        <v>235</v>
      </c>
      <c r="B1385" s="10" t="s">
        <v>1193</v>
      </c>
    </row>
    <row r="1386" spans="1:4" ht="45">
      <c r="A1386" t="s">
        <v>26</v>
      </c>
      <c r="B1386" s="10" t="s">
        <v>1193</v>
      </c>
      <c r="C1386" s="10" t="s">
        <v>674</v>
      </c>
      <c r="D1386" s="10" t="s">
        <v>674</v>
      </c>
    </row>
    <row r="1387" spans="1:4" ht="45">
      <c r="A1387" t="s">
        <v>176</v>
      </c>
      <c r="B1387" s="10" t="s">
        <v>1193</v>
      </c>
      <c r="C1387" s="10" t="s">
        <v>906</v>
      </c>
      <c r="D1387" s="10" t="s">
        <v>907</v>
      </c>
    </row>
    <row r="1388" spans="1:4" ht="105">
      <c r="A1388" t="s">
        <v>124</v>
      </c>
      <c r="B1388" s="10" t="s">
        <v>1195</v>
      </c>
      <c r="C1388" s="10" t="s">
        <v>908</v>
      </c>
    </row>
    <row r="1389" spans="1:4" ht="375">
      <c r="A1389" t="s">
        <v>127</v>
      </c>
      <c r="B1389" s="10" t="s">
        <v>1195</v>
      </c>
      <c r="C1389" s="10" t="s">
        <v>702</v>
      </c>
      <c r="D1389" s="10" t="s">
        <v>703</v>
      </c>
    </row>
    <row r="1390" spans="1:4">
      <c r="A1390" t="s">
        <v>130</v>
      </c>
      <c r="B1390" s="10" t="s">
        <v>1195</v>
      </c>
    </row>
    <row r="1391" spans="1:4" ht="270">
      <c r="A1391" t="s">
        <v>133</v>
      </c>
      <c r="B1391" s="10" t="s">
        <v>1195</v>
      </c>
      <c r="C1391" s="10" t="s">
        <v>909</v>
      </c>
      <c r="D1391" s="10" t="s">
        <v>910</v>
      </c>
    </row>
    <row r="1392" spans="1:4">
      <c r="A1392" t="s">
        <v>515</v>
      </c>
      <c r="B1392" s="10" t="s">
        <v>1195</v>
      </c>
    </row>
    <row r="1393" spans="1:4" ht="390">
      <c r="A1393" t="s">
        <v>136</v>
      </c>
      <c r="B1393" s="10" t="s">
        <v>1195</v>
      </c>
      <c r="C1393" s="10" t="s">
        <v>911</v>
      </c>
      <c r="D1393" s="10" t="s">
        <v>705</v>
      </c>
    </row>
    <row r="1394" spans="1:4">
      <c r="A1394" t="s">
        <v>1019</v>
      </c>
      <c r="B1394" s="10" t="s">
        <v>1195</v>
      </c>
    </row>
    <row r="1395" spans="1:4">
      <c r="A1395" t="s">
        <v>737</v>
      </c>
      <c r="B1395" s="10" t="s">
        <v>1195</v>
      </c>
    </row>
    <row r="1396" spans="1:4">
      <c r="A1396" t="s">
        <v>1026</v>
      </c>
      <c r="B1396" s="10" t="s">
        <v>1195</v>
      </c>
    </row>
    <row r="1397" spans="1:4">
      <c r="A1397" t="s">
        <v>656</v>
      </c>
      <c r="B1397" s="10" t="s">
        <v>1195</v>
      </c>
      <c r="C1397" s="10" t="s">
        <v>657</v>
      </c>
      <c r="D1397" s="10" t="s">
        <v>657</v>
      </c>
    </row>
    <row r="1398" spans="1:4" ht="270">
      <c r="A1398" t="s">
        <v>16</v>
      </c>
      <c r="B1398" s="10" t="s">
        <v>1195</v>
      </c>
      <c r="C1398" s="10" t="s">
        <v>706</v>
      </c>
      <c r="D1398" s="10" t="s">
        <v>423</v>
      </c>
    </row>
    <row r="1399" spans="1:4">
      <c r="A1399" t="s">
        <v>202</v>
      </c>
      <c r="B1399" s="10" t="s">
        <v>1195</v>
      </c>
    </row>
    <row r="1400" spans="1:4">
      <c r="A1400" t="s">
        <v>141</v>
      </c>
      <c r="B1400" s="10" t="s">
        <v>1195</v>
      </c>
    </row>
    <row r="1401" spans="1:4" ht="360">
      <c r="A1401" t="s">
        <v>144</v>
      </c>
      <c r="B1401" s="10" t="s">
        <v>1195</v>
      </c>
      <c r="C1401" s="10" t="s">
        <v>425</v>
      </c>
      <c r="D1401" s="10" t="s">
        <v>426</v>
      </c>
    </row>
    <row r="1402" spans="1:4" ht="409.5">
      <c r="A1402" t="s">
        <v>149</v>
      </c>
      <c r="B1402" s="10" t="s">
        <v>1195</v>
      </c>
      <c r="C1402" s="10" t="s">
        <v>427</v>
      </c>
      <c r="D1402" s="10" t="s">
        <v>912</v>
      </c>
    </row>
    <row r="1403" spans="1:4" ht="409.5">
      <c r="A1403" t="s">
        <v>817</v>
      </c>
      <c r="B1403" s="10" t="s">
        <v>1195</v>
      </c>
      <c r="C1403" s="10" t="s">
        <v>913</v>
      </c>
      <c r="D1403" s="10" t="s">
        <v>914</v>
      </c>
    </row>
    <row r="1404" spans="1:4" ht="195">
      <c r="A1404" t="s">
        <v>153</v>
      </c>
      <c r="B1404" s="10" t="s">
        <v>1195</v>
      </c>
      <c r="C1404" s="10" t="s">
        <v>430</v>
      </c>
      <c r="D1404" s="10" t="s">
        <v>419</v>
      </c>
    </row>
    <row r="1405" spans="1:4" ht="300">
      <c r="A1405" t="s">
        <v>866</v>
      </c>
      <c r="B1405" s="10" t="s">
        <v>1195</v>
      </c>
      <c r="C1405" s="10" t="s">
        <v>917</v>
      </c>
      <c r="D1405" s="10" t="s">
        <v>918</v>
      </c>
    </row>
    <row r="1406" spans="1:4">
      <c r="A1406" t="s">
        <v>202</v>
      </c>
      <c r="B1406" s="10" t="s">
        <v>1195</v>
      </c>
    </row>
    <row r="1407" spans="1:4" ht="180">
      <c r="A1407" t="s">
        <v>20</v>
      </c>
      <c r="B1407" s="10" t="s">
        <v>1195</v>
      </c>
      <c r="C1407" s="10" t="s">
        <v>432</v>
      </c>
      <c r="D1407" s="10" t="s">
        <v>433</v>
      </c>
    </row>
    <row r="1408" spans="1:4" ht="195">
      <c r="A1408" t="s">
        <v>23</v>
      </c>
      <c r="B1408" s="10" t="s">
        <v>1195</v>
      </c>
      <c r="C1408" s="10" t="s">
        <v>434</v>
      </c>
      <c r="D1408" s="10" t="s">
        <v>435</v>
      </c>
    </row>
    <row r="1409" spans="1:4">
      <c r="A1409" t="s">
        <v>119</v>
      </c>
      <c r="B1409" s="10" t="s">
        <v>1195</v>
      </c>
    </row>
    <row r="1410" spans="1:4">
      <c r="A1410" t="s">
        <v>1064</v>
      </c>
      <c r="B1410" s="10" t="s">
        <v>1195</v>
      </c>
    </row>
    <row r="1411" spans="1:4">
      <c r="A1411" t="s">
        <v>1068</v>
      </c>
      <c r="B1411" s="10" t="s">
        <v>1195</v>
      </c>
    </row>
    <row r="1412" spans="1:4" ht="105">
      <c r="A1412" t="s">
        <v>163</v>
      </c>
      <c r="B1412" s="10" t="s">
        <v>1195</v>
      </c>
      <c r="C1412" s="10" t="s">
        <v>908</v>
      </c>
    </row>
    <row r="1413" spans="1:4" ht="405">
      <c r="A1413" t="s">
        <v>38</v>
      </c>
      <c r="B1413" s="10" t="s">
        <v>1195</v>
      </c>
      <c r="C1413" s="10" t="s">
        <v>707</v>
      </c>
      <c r="D1413" s="10" t="s">
        <v>707</v>
      </c>
    </row>
    <row r="1414" spans="1:4">
      <c r="A1414" t="s">
        <v>1076</v>
      </c>
      <c r="B1414" s="10" t="s">
        <v>1195</v>
      </c>
    </row>
    <row r="1415" spans="1:4" ht="165">
      <c r="A1415" t="s">
        <v>166</v>
      </c>
      <c r="B1415" s="10" t="s">
        <v>1195</v>
      </c>
      <c r="C1415" s="10" t="s">
        <v>439</v>
      </c>
      <c r="D1415" s="10" t="s">
        <v>440</v>
      </c>
    </row>
    <row r="1416" spans="1:4" ht="409.5">
      <c r="A1416" t="s">
        <v>58</v>
      </c>
      <c r="B1416" s="10" t="s">
        <v>1195</v>
      </c>
      <c r="C1416" s="10" t="s">
        <v>708</v>
      </c>
      <c r="D1416" s="10" t="s">
        <v>919</v>
      </c>
    </row>
    <row r="1417" spans="1:4">
      <c r="A1417" t="s">
        <v>576</v>
      </c>
      <c r="B1417" s="10" t="s">
        <v>1195</v>
      </c>
    </row>
    <row r="1418" spans="1:4" ht="75">
      <c r="A1418" t="s">
        <v>235</v>
      </c>
      <c r="B1418" s="10" t="s">
        <v>1195</v>
      </c>
      <c r="C1418" s="10" t="s">
        <v>444</v>
      </c>
      <c r="D1418" s="10" t="s">
        <v>237</v>
      </c>
    </row>
    <row r="1419" spans="1:4">
      <c r="A1419" t="s">
        <v>26</v>
      </c>
      <c r="B1419" s="10" t="s">
        <v>1195</v>
      </c>
      <c r="C1419" s="10" t="s">
        <v>674</v>
      </c>
      <c r="D1419" s="10" t="s">
        <v>674</v>
      </c>
    </row>
    <row r="1420" spans="1:4">
      <c r="A1420" t="s">
        <v>176</v>
      </c>
      <c r="B1420" s="10" t="s">
        <v>1195</v>
      </c>
      <c r="C1420" s="10" t="s">
        <v>920</v>
      </c>
      <c r="D1420" s="10" t="s">
        <v>921</v>
      </c>
    </row>
    <row r="1421" spans="1:4" ht="120">
      <c r="A1421" t="s">
        <v>124</v>
      </c>
      <c r="B1421" s="10" t="s">
        <v>1197</v>
      </c>
      <c r="C1421" s="10" t="s">
        <v>922</v>
      </c>
      <c r="D1421" s="10" t="s">
        <v>923</v>
      </c>
    </row>
    <row r="1422" spans="1:4" ht="30">
      <c r="A1422" t="s">
        <v>127</v>
      </c>
      <c r="B1422" s="10" t="s">
        <v>1197</v>
      </c>
    </row>
    <row r="1423" spans="1:4" ht="60">
      <c r="A1423" t="s">
        <v>130</v>
      </c>
      <c r="B1423" s="10" t="s">
        <v>1197</v>
      </c>
      <c r="C1423" s="10" t="s">
        <v>922</v>
      </c>
      <c r="D1423" s="10" t="s">
        <v>924</v>
      </c>
    </row>
    <row r="1424" spans="1:4" ht="120">
      <c r="A1424" t="s">
        <v>133</v>
      </c>
      <c r="B1424" s="10" t="s">
        <v>1197</v>
      </c>
      <c r="C1424" s="10" t="s">
        <v>925</v>
      </c>
      <c r="D1424" s="10" t="s">
        <v>926</v>
      </c>
    </row>
    <row r="1425" spans="1:4" ht="30">
      <c r="A1425" t="s">
        <v>515</v>
      </c>
      <c r="B1425" s="10" t="s">
        <v>1197</v>
      </c>
    </row>
    <row r="1426" spans="1:4" ht="30">
      <c r="A1426" t="s">
        <v>136</v>
      </c>
      <c r="B1426" s="10" t="s">
        <v>1197</v>
      </c>
      <c r="C1426" s="10" t="s">
        <v>1253</v>
      </c>
      <c r="D1426" s="10" t="s">
        <v>1253</v>
      </c>
    </row>
    <row r="1427" spans="1:4" ht="30">
      <c r="A1427" t="s">
        <v>1019</v>
      </c>
      <c r="B1427" s="10" t="s">
        <v>1197</v>
      </c>
    </row>
    <row r="1428" spans="1:4" ht="30">
      <c r="A1428" t="s">
        <v>737</v>
      </c>
      <c r="B1428" s="10" t="s">
        <v>1197</v>
      </c>
    </row>
    <row r="1429" spans="1:4" ht="30">
      <c r="A1429" t="s">
        <v>1026</v>
      </c>
      <c r="B1429" s="10" t="s">
        <v>1197</v>
      </c>
    </row>
    <row r="1430" spans="1:4" ht="30">
      <c r="A1430" t="s">
        <v>656</v>
      </c>
      <c r="B1430" s="10" t="s">
        <v>1197</v>
      </c>
      <c r="C1430" s="10" t="s">
        <v>657</v>
      </c>
      <c r="D1430" s="10" t="s">
        <v>657</v>
      </c>
    </row>
    <row r="1431" spans="1:4" ht="285">
      <c r="A1431" t="s">
        <v>16</v>
      </c>
      <c r="B1431" s="10" t="s">
        <v>1197</v>
      </c>
      <c r="C1431" s="10" t="s">
        <v>93</v>
      </c>
      <c r="D1431" s="10" t="s">
        <v>94</v>
      </c>
    </row>
    <row r="1432" spans="1:4" ht="30">
      <c r="A1432" t="s">
        <v>202</v>
      </c>
      <c r="B1432" s="10" t="s">
        <v>1197</v>
      </c>
    </row>
    <row r="1433" spans="1:4" ht="30">
      <c r="A1433" t="s">
        <v>141</v>
      </c>
      <c r="B1433" s="10" t="s">
        <v>1197</v>
      </c>
    </row>
    <row r="1434" spans="1:4" ht="30">
      <c r="A1434" t="s">
        <v>144</v>
      </c>
      <c r="B1434" s="10" t="s">
        <v>1197</v>
      </c>
    </row>
    <row r="1435" spans="1:4" ht="345">
      <c r="A1435" t="s">
        <v>149</v>
      </c>
      <c r="B1435" s="10" t="s">
        <v>1197</v>
      </c>
      <c r="C1435" s="10" t="s">
        <v>451</v>
      </c>
      <c r="D1435" s="10" t="s">
        <v>452</v>
      </c>
    </row>
    <row r="1436" spans="1:4" ht="409.5">
      <c r="A1436" t="s">
        <v>817</v>
      </c>
      <c r="B1436" s="10" t="s">
        <v>1197</v>
      </c>
      <c r="C1436" s="10" t="s">
        <v>927</v>
      </c>
      <c r="D1436" s="10" t="s">
        <v>928</v>
      </c>
    </row>
    <row r="1437" spans="1:4" ht="90">
      <c r="A1437" t="s">
        <v>153</v>
      </c>
      <c r="B1437" s="10" t="s">
        <v>1197</v>
      </c>
      <c r="C1437" s="10" t="s">
        <v>453</v>
      </c>
      <c r="D1437" s="10" t="s">
        <v>454</v>
      </c>
    </row>
    <row r="1438" spans="1:4" ht="30">
      <c r="A1438" t="s">
        <v>866</v>
      </c>
      <c r="B1438" s="10" t="s">
        <v>1197</v>
      </c>
    </row>
    <row r="1439" spans="1:4" ht="30">
      <c r="A1439" t="s">
        <v>202</v>
      </c>
      <c r="B1439" s="10" t="s">
        <v>1197</v>
      </c>
    </row>
    <row r="1440" spans="1:4" ht="60">
      <c r="A1440" t="s">
        <v>20</v>
      </c>
      <c r="B1440" s="10" t="s">
        <v>1197</v>
      </c>
      <c r="C1440" s="10" t="s">
        <v>95</v>
      </c>
      <c r="D1440" s="10" t="s">
        <v>455</v>
      </c>
    </row>
    <row r="1441" spans="1:4" ht="150">
      <c r="A1441" t="s">
        <v>23</v>
      </c>
      <c r="B1441" s="10" t="s">
        <v>1197</v>
      </c>
      <c r="C1441" s="10" t="s">
        <v>931</v>
      </c>
      <c r="D1441" s="10" t="s">
        <v>932</v>
      </c>
    </row>
    <row r="1442" spans="1:4" ht="30">
      <c r="A1442" t="s">
        <v>119</v>
      </c>
      <c r="B1442" s="10" t="s">
        <v>1197</v>
      </c>
    </row>
    <row r="1443" spans="1:4" ht="30">
      <c r="A1443" t="s">
        <v>1064</v>
      </c>
      <c r="B1443" s="10" t="s">
        <v>1197</v>
      </c>
    </row>
    <row r="1444" spans="1:4" ht="30">
      <c r="A1444" t="s">
        <v>1068</v>
      </c>
      <c r="B1444" s="10" t="s">
        <v>1197</v>
      </c>
    </row>
    <row r="1445" spans="1:4" ht="30">
      <c r="A1445" t="s">
        <v>163</v>
      </c>
      <c r="B1445" s="10" t="s">
        <v>1197</v>
      </c>
    </row>
    <row r="1446" spans="1:4" ht="90">
      <c r="A1446" t="s">
        <v>38</v>
      </c>
      <c r="B1446" s="10" t="s">
        <v>1197</v>
      </c>
      <c r="C1446" s="10" t="s">
        <v>719</v>
      </c>
      <c r="D1446" s="10" t="s">
        <v>719</v>
      </c>
    </row>
    <row r="1447" spans="1:4" ht="30">
      <c r="A1447" t="s">
        <v>1076</v>
      </c>
      <c r="B1447" s="10" t="s">
        <v>1197</v>
      </c>
    </row>
    <row r="1448" spans="1:4" ht="120">
      <c r="A1448" t="s">
        <v>166</v>
      </c>
      <c r="B1448" s="10" t="s">
        <v>1197</v>
      </c>
      <c r="C1448" s="10" t="s">
        <v>933</v>
      </c>
      <c r="D1448" s="10" t="s">
        <v>461</v>
      </c>
    </row>
    <row r="1449" spans="1:4" ht="270">
      <c r="A1449" t="s">
        <v>58</v>
      </c>
      <c r="B1449" s="10" t="s">
        <v>1197</v>
      </c>
      <c r="C1449" s="10" t="s">
        <v>462</v>
      </c>
      <c r="D1449" s="10" t="s">
        <v>721</v>
      </c>
    </row>
    <row r="1450" spans="1:4" ht="30">
      <c r="A1450" t="s">
        <v>576</v>
      </c>
      <c r="B1450" s="10" t="s">
        <v>1197</v>
      </c>
    </row>
    <row r="1451" spans="1:4" ht="30">
      <c r="A1451" t="s">
        <v>235</v>
      </c>
      <c r="B1451" s="10" t="s">
        <v>1197</v>
      </c>
    </row>
    <row r="1452" spans="1:4" ht="30">
      <c r="A1452" t="s">
        <v>26</v>
      </c>
      <c r="B1452" s="10" t="s">
        <v>1197</v>
      </c>
      <c r="C1452" s="10" t="s">
        <v>674</v>
      </c>
      <c r="D1452" s="10" t="s">
        <v>674</v>
      </c>
    </row>
    <row r="1453" spans="1:4" ht="30">
      <c r="A1453" t="s">
        <v>176</v>
      </c>
      <c r="B1453" s="10" t="s">
        <v>1197</v>
      </c>
    </row>
    <row r="1454" spans="1:4" ht="105">
      <c r="A1454" t="s">
        <v>124</v>
      </c>
      <c r="B1454" s="10" t="s">
        <v>1199</v>
      </c>
      <c r="C1454" s="10" t="s">
        <v>934</v>
      </c>
      <c r="D1454" s="10" t="s">
        <v>935</v>
      </c>
    </row>
    <row r="1455" spans="1:4" ht="30">
      <c r="A1455" t="s">
        <v>127</v>
      </c>
      <c r="B1455" s="10" t="s">
        <v>1199</v>
      </c>
    </row>
    <row r="1456" spans="1:4" ht="105">
      <c r="A1456" t="s">
        <v>130</v>
      </c>
      <c r="B1456" s="10" t="s">
        <v>1199</v>
      </c>
      <c r="C1456" s="10" t="s">
        <v>934</v>
      </c>
      <c r="D1456" s="10" t="s">
        <v>935</v>
      </c>
    </row>
    <row r="1457" spans="1:4" ht="30">
      <c r="A1457" t="s">
        <v>133</v>
      </c>
      <c r="B1457" s="10" t="s">
        <v>1199</v>
      </c>
    </row>
    <row r="1458" spans="1:4" ht="30">
      <c r="A1458" t="s">
        <v>515</v>
      </c>
      <c r="B1458" s="10" t="s">
        <v>1199</v>
      </c>
    </row>
    <row r="1459" spans="1:4" ht="30">
      <c r="A1459" t="s">
        <v>136</v>
      </c>
      <c r="B1459" s="10" t="s">
        <v>1199</v>
      </c>
      <c r="C1459" s="10" t="s">
        <v>1253</v>
      </c>
      <c r="D1459" s="10" t="s">
        <v>1253</v>
      </c>
    </row>
    <row r="1460" spans="1:4" ht="30">
      <c r="A1460" t="s">
        <v>1019</v>
      </c>
      <c r="B1460" s="10" t="s">
        <v>1199</v>
      </c>
    </row>
    <row r="1461" spans="1:4" ht="30">
      <c r="A1461" t="s">
        <v>737</v>
      </c>
      <c r="B1461" s="10" t="s">
        <v>1199</v>
      </c>
    </row>
    <row r="1462" spans="1:4" ht="30">
      <c r="A1462" t="s">
        <v>1026</v>
      </c>
      <c r="B1462" s="10" t="s">
        <v>1199</v>
      </c>
    </row>
    <row r="1463" spans="1:4" ht="30">
      <c r="A1463" t="s">
        <v>656</v>
      </c>
      <c r="B1463" s="10" t="s">
        <v>1199</v>
      </c>
      <c r="C1463" s="10" t="s">
        <v>657</v>
      </c>
      <c r="D1463" s="10" t="s">
        <v>657</v>
      </c>
    </row>
    <row r="1464" spans="1:4" ht="30">
      <c r="A1464" t="s">
        <v>16</v>
      </c>
      <c r="B1464" s="10" t="s">
        <v>1199</v>
      </c>
      <c r="C1464" s="10" t="s">
        <v>994</v>
      </c>
      <c r="D1464" s="10" t="s">
        <v>994</v>
      </c>
    </row>
    <row r="1465" spans="1:4" ht="30">
      <c r="A1465" t="s">
        <v>202</v>
      </c>
      <c r="B1465" s="10" t="s">
        <v>1199</v>
      </c>
    </row>
    <row r="1466" spans="1:4" ht="30">
      <c r="A1466" t="s">
        <v>141</v>
      </c>
      <c r="B1466" s="10" t="s">
        <v>1199</v>
      </c>
    </row>
    <row r="1467" spans="1:4" ht="30">
      <c r="A1467" t="s">
        <v>144</v>
      </c>
      <c r="B1467" s="10" t="s">
        <v>1199</v>
      </c>
    </row>
    <row r="1468" spans="1:4" ht="409.5">
      <c r="A1468" t="s">
        <v>149</v>
      </c>
      <c r="B1468" s="10" t="s">
        <v>1199</v>
      </c>
      <c r="C1468" s="10" t="s">
        <v>465</v>
      </c>
      <c r="D1468" s="10" t="s">
        <v>724</v>
      </c>
    </row>
    <row r="1469" spans="1:4" ht="30">
      <c r="A1469" t="s">
        <v>817</v>
      </c>
      <c r="B1469" s="10" t="s">
        <v>1199</v>
      </c>
    </row>
    <row r="1470" spans="1:4" ht="30">
      <c r="A1470" t="s">
        <v>153</v>
      </c>
      <c r="B1470" s="10" t="s">
        <v>1199</v>
      </c>
    </row>
    <row r="1471" spans="1:4" ht="300">
      <c r="A1471" t="s">
        <v>866</v>
      </c>
      <c r="B1471" s="10" t="s">
        <v>1199</v>
      </c>
      <c r="C1471" s="10" t="s">
        <v>937</v>
      </c>
      <c r="D1471" s="10" t="s">
        <v>938</v>
      </c>
    </row>
    <row r="1472" spans="1:4" ht="30">
      <c r="A1472" t="s">
        <v>202</v>
      </c>
      <c r="B1472" s="10" t="s">
        <v>1199</v>
      </c>
    </row>
    <row r="1473" spans="1:4" ht="90">
      <c r="A1473" t="s">
        <v>20</v>
      </c>
      <c r="B1473" s="10" t="s">
        <v>1199</v>
      </c>
      <c r="C1473" s="10" t="s">
        <v>939</v>
      </c>
      <c r="D1473" s="10" t="s">
        <v>101</v>
      </c>
    </row>
    <row r="1474" spans="1:4" ht="180">
      <c r="A1474" t="s">
        <v>23</v>
      </c>
      <c r="B1474" s="10" t="s">
        <v>1199</v>
      </c>
      <c r="C1474" s="10" t="s">
        <v>940</v>
      </c>
      <c r="D1474" s="10" t="s">
        <v>941</v>
      </c>
    </row>
    <row r="1475" spans="1:4" ht="30">
      <c r="A1475" t="s">
        <v>119</v>
      </c>
      <c r="B1475" s="10" t="s">
        <v>1199</v>
      </c>
    </row>
    <row r="1476" spans="1:4" ht="30">
      <c r="A1476" t="s">
        <v>1064</v>
      </c>
      <c r="B1476" s="10" t="s">
        <v>1199</v>
      </c>
    </row>
    <row r="1477" spans="1:4" ht="30">
      <c r="A1477" t="s">
        <v>1068</v>
      </c>
      <c r="B1477" s="10" t="s">
        <v>1199</v>
      </c>
    </row>
    <row r="1478" spans="1:4" ht="105">
      <c r="A1478" t="s">
        <v>163</v>
      </c>
      <c r="B1478" s="10" t="s">
        <v>1199</v>
      </c>
      <c r="C1478" s="10" t="s">
        <v>1306</v>
      </c>
      <c r="D1478" s="10" t="s">
        <v>935</v>
      </c>
    </row>
    <row r="1479" spans="1:4" ht="240">
      <c r="A1479" t="s">
        <v>38</v>
      </c>
      <c r="B1479" s="10" t="s">
        <v>1199</v>
      </c>
      <c r="C1479" s="10" t="s">
        <v>104</v>
      </c>
      <c r="D1479" s="10" t="s">
        <v>104</v>
      </c>
    </row>
    <row r="1480" spans="1:4" ht="30">
      <c r="A1480" t="s">
        <v>1076</v>
      </c>
      <c r="B1480" s="10" t="s">
        <v>1199</v>
      </c>
    </row>
    <row r="1481" spans="1:4" ht="210">
      <c r="A1481" t="s">
        <v>166</v>
      </c>
      <c r="B1481" s="10" t="s">
        <v>1199</v>
      </c>
      <c r="C1481" s="10" t="s">
        <v>471</v>
      </c>
      <c r="D1481" s="10" t="s">
        <v>942</v>
      </c>
    </row>
    <row r="1482" spans="1:4" ht="409.5">
      <c r="A1482" t="s">
        <v>58</v>
      </c>
      <c r="B1482" s="10" t="s">
        <v>1199</v>
      </c>
      <c r="C1482" s="10" t="s">
        <v>473</v>
      </c>
      <c r="D1482" s="10" t="s">
        <v>731</v>
      </c>
    </row>
    <row r="1483" spans="1:4" ht="30">
      <c r="A1483" t="s">
        <v>576</v>
      </c>
      <c r="B1483" s="10" t="s">
        <v>1199</v>
      </c>
    </row>
    <row r="1484" spans="1:4" ht="45">
      <c r="A1484" t="s">
        <v>235</v>
      </c>
      <c r="B1484" s="10" t="s">
        <v>1199</v>
      </c>
      <c r="C1484" s="10" t="s">
        <v>475</v>
      </c>
      <c r="D1484" s="10" t="s">
        <v>237</v>
      </c>
    </row>
    <row r="1485" spans="1:4" ht="30">
      <c r="A1485" t="s">
        <v>26</v>
      </c>
      <c r="B1485" s="10" t="s">
        <v>1199</v>
      </c>
      <c r="C1485" s="10" t="s">
        <v>674</v>
      </c>
      <c r="D1485" s="10" t="s">
        <v>674</v>
      </c>
    </row>
    <row r="1486" spans="1:4" ht="30">
      <c r="A1486" t="s">
        <v>176</v>
      </c>
      <c r="B1486" s="10" t="s">
        <v>1199</v>
      </c>
    </row>
    <row r="1487" spans="1:4" ht="345">
      <c r="A1487" t="s">
        <v>124</v>
      </c>
      <c r="B1487" s="10" t="s">
        <v>1201</v>
      </c>
      <c r="C1487" s="10" t="s">
        <v>943</v>
      </c>
      <c r="D1487" s="10" t="s">
        <v>944</v>
      </c>
    </row>
    <row r="1488" spans="1:4">
      <c r="A1488" t="s">
        <v>127</v>
      </c>
      <c r="B1488" s="10" t="s">
        <v>1201</v>
      </c>
    </row>
    <row r="1489" spans="1:4" ht="120">
      <c r="A1489" t="s">
        <v>130</v>
      </c>
      <c r="B1489" s="10" t="s">
        <v>1201</v>
      </c>
      <c r="C1489" s="10" t="s">
        <v>476</v>
      </c>
      <c r="D1489" s="10" t="s">
        <v>477</v>
      </c>
    </row>
    <row r="1490" spans="1:4" ht="30">
      <c r="A1490" t="s">
        <v>133</v>
      </c>
      <c r="B1490" s="10" t="s">
        <v>1201</v>
      </c>
      <c r="C1490" s="10" t="s">
        <v>736</v>
      </c>
    </row>
    <row r="1491" spans="1:4">
      <c r="A1491" t="s">
        <v>515</v>
      </c>
      <c r="B1491" s="10" t="s">
        <v>1201</v>
      </c>
    </row>
    <row r="1492" spans="1:4">
      <c r="A1492" t="s">
        <v>136</v>
      </c>
      <c r="B1492" s="10" t="s">
        <v>1201</v>
      </c>
      <c r="C1492" s="10" t="s">
        <v>1253</v>
      </c>
      <c r="D1492" s="10" t="s">
        <v>1253</v>
      </c>
    </row>
    <row r="1493" spans="1:4">
      <c r="A1493" t="s">
        <v>1019</v>
      </c>
      <c r="B1493" s="10" t="s">
        <v>1201</v>
      </c>
    </row>
    <row r="1494" spans="1:4">
      <c r="A1494" t="s">
        <v>737</v>
      </c>
      <c r="B1494" s="10" t="s">
        <v>1201</v>
      </c>
    </row>
    <row r="1495" spans="1:4">
      <c r="A1495" t="s">
        <v>1026</v>
      </c>
      <c r="B1495" s="10" t="s">
        <v>1201</v>
      </c>
    </row>
    <row r="1496" spans="1:4">
      <c r="A1496" t="s">
        <v>656</v>
      </c>
      <c r="B1496" s="10" t="s">
        <v>1201</v>
      </c>
      <c r="C1496" s="10" t="s">
        <v>657</v>
      </c>
      <c r="D1496" s="10" t="s">
        <v>657</v>
      </c>
    </row>
    <row r="1497" spans="1:4" ht="210">
      <c r="A1497" t="s">
        <v>16</v>
      </c>
      <c r="B1497" s="10" t="s">
        <v>1201</v>
      </c>
      <c r="C1497" s="10" t="s">
        <v>478</v>
      </c>
      <c r="D1497" s="10" t="s">
        <v>945</v>
      </c>
    </row>
    <row r="1498" spans="1:4">
      <c r="A1498" t="s">
        <v>202</v>
      </c>
      <c r="B1498" s="10" t="s">
        <v>1201</v>
      </c>
    </row>
    <row r="1499" spans="1:4">
      <c r="A1499" t="s">
        <v>141</v>
      </c>
      <c r="B1499" s="10" t="s">
        <v>1201</v>
      </c>
    </row>
    <row r="1500" spans="1:4">
      <c r="A1500" t="s">
        <v>144</v>
      </c>
      <c r="B1500" s="10" t="s">
        <v>1201</v>
      </c>
    </row>
    <row r="1501" spans="1:4" ht="300">
      <c r="A1501" t="s">
        <v>149</v>
      </c>
      <c r="B1501" s="10" t="s">
        <v>1201</v>
      </c>
      <c r="C1501" s="10" t="s">
        <v>946</v>
      </c>
      <c r="D1501" s="10" t="s">
        <v>947</v>
      </c>
    </row>
    <row r="1502" spans="1:4">
      <c r="A1502" t="s">
        <v>817</v>
      </c>
      <c r="B1502" s="10" t="s">
        <v>1201</v>
      </c>
    </row>
    <row r="1503" spans="1:4" ht="135">
      <c r="A1503" t="s">
        <v>153</v>
      </c>
      <c r="B1503" s="10" t="s">
        <v>1201</v>
      </c>
      <c r="C1503" s="10" t="s">
        <v>482</v>
      </c>
      <c r="D1503" s="10" t="s">
        <v>482</v>
      </c>
    </row>
    <row r="1504" spans="1:4" ht="180">
      <c r="A1504" t="s">
        <v>866</v>
      </c>
      <c r="B1504" s="10" t="s">
        <v>1201</v>
      </c>
      <c r="C1504" s="10" t="s">
        <v>948</v>
      </c>
      <c r="D1504" s="10" t="s">
        <v>949</v>
      </c>
    </row>
    <row r="1505" spans="1:4">
      <c r="A1505" t="s">
        <v>202</v>
      </c>
      <c r="B1505" s="10" t="s">
        <v>1201</v>
      </c>
    </row>
    <row r="1506" spans="1:4" ht="60">
      <c r="A1506" t="s">
        <v>20</v>
      </c>
      <c r="B1506" s="10" t="s">
        <v>1201</v>
      </c>
      <c r="C1506" s="10" t="s">
        <v>108</v>
      </c>
      <c r="D1506" s="10" t="s">
        <v>950</v>
      </c>
    </row>
    <row r="1507" spans="1:4" ht="180">
      <c r="A1507" t="s">
        <v>23</v>
      </c>
      <c r="B1507" s="10" t="s">
        <v>1201</v>
      </c>
      <c r="C1507" s="10" t="s">
        <v>951</v>
      </c>
      <c r="D1507" s="10" t="s">
        <v>952</v>
      </c>
    </row>
    <row r="1508" spans="1:4">
      <c r="A1508" t="s">
        <v>119</v>
      </c>
      <c r="B1508" s="10" t="s">
        <v>1201</v>
      </c>
    </row>
    <row r="1509" spans="1:4">
      <c r="A1509" t="s">
        <v>1064</v>
      </c>
      <c r="B1509" s="10" t="s">
        <v>1201</v>
      </c>
    </row>
    <row r="1510" spans="1:4">
      <c r="A1510" t="s">
        <v>1068</v>
      </c>
      <c r="B1510" s="10" t="s">
        <v>1201</v>
      </c>
    </row>
    <row r="1511" spans="1:4" ht="345">
      <c r="A1511" t="s">
        <v>163</v>
      </c>
      <c r="B1511" s="10" t="s">
        <v>1201</v>
      </c>
      <c r="C1511" s="10" t="s">
        <v>943</v>
      </c>
      <c r="D1511" s="10" t="s">
        <v>944</v>
      </c>
    </row>
    <row r="1512" spans="1:4" ht="75">
      <c r="A1512" t="s">
        <v>38</v>
      </c>
      <c r="B1512" s="10" t="s">
        <v>1201</v>
      </c>
      <c r="C1512" s="10" t="s">
        <v>487</v>
      </c>
      <c r="D1512" s="10" t="s">
        <v>487</v>
      </c>
    </row>
    <row r="1513" spans="1:4">
      <c r="A1513" t="s">
        <v>1076</v>
      </c>
      <c r="B1513" s="10" t="s">
        <v>1201</v>
      </c>
    </row>
    <row r="1514" spans="1:4" ht="135">
      <c r="A1514" t="s">
        <v>166</v>
      </c>
      <c r="B1514" s="10" t="s">
        <v>1201</v>
      </c>
      <c r="C1514" s="10" t="s">
        <v>744</v>
      </c>
      <c r="D1514" s="10" t="s">
        <v>953</v>
      </c>
    </row>
    <row r="1515" spans="1:4" ht="409.5">
      <c r="A1515" t="s">
        <v>58</v>
      </c>
      <c r="B1515" s="10" t="s">
        <v>1201</v>
      </c>
      <c r="C1515" s="10" t="s">
        <v>745</v>
      </c>
      <c r="D1515" s="10" t="s">
        <v>954</v>
      </c>
    </row>
    <row r="1516" spans="1:4">
      <c r="A1516" t="s">
        <v>576</v>
      </c>
      <c r="B1516" s="10" t="s">
        <v>1201</v>
      </c>
    </row>
    <row r="1517" spans="1:4">
      <c r="A1517" t="s">
        <v>235</v>
      </c>
      <c r="B1517" s="10" t="s">
        <v>1201</v>
      </c>
    </row>
    <row r="1518" spans="1:4" ht="60">
      <c r="A1518" t="s">
        <v>26</v>
      </c>
      <c r="B1518" s="10" t="s">
        <v>1201</v>
      </c>
      <c r="C1518" s="10" t="s">
        <v>955</v>
      </c>
      <c r="D1518" s="10" t="s">
        <v>956</v>
      </c>
    </row>
    <row r="1519" spans="1:4">
      <c r="A1519" t="s">
        <v>176</v>
      </c>
      <c r="B1519" s="10" t="s">
        <v>1201</v>
      </c>
    </row>
    <row r="1520" spans="1:4" ht="30">
      <c r="A1520" t="s">
        <v>124</v>
      </c>
      <c r="B1520" s="10" t="s">
        <v>1203</v>
      </c>
    </row>
    <row r="1521" spans="1:4" ht="30">
      <c r="A1521" t="s">
        <v>127</v>
      </c>
      <c r="B1521" s="10" t="s">
        <v>1203</v>
      </c>
    </row>
    <row r="1522" spans="1:4" ht="30">
      <c r="A1522" t="s">
        <v>130</v>
      </c>
      <c r="B1522" s="10" t="s">
        <v>1203</v>
      </c>
    </row>
    <row r="1523" spans="1:4" ht="30">
      <c r="A1523" t="s">
        <v>133</v>
      </c>
      <c r="B1523" s="10" t="s">
        <v>1203</v>
      </c>
      <c r="C1523" s="10" t="s">
        <v>493</v>
      </c>
      <c r="D1523" s="10" t="s">
        <v>500</v>
      </c>
    </row>
    <row r="1524" spans="1:4" ht="30">
      <c r="A1524" t="s">
        <v>515</v>
      </c>
      <c r="B1524" s="10" t="s">
        <v>1203</v>
      </c>
    </row>
    <row r="1525" spans="1:4" ht="30">
      <c r="A1525" t="s">
        <v>136</v>
      </c>
      <c r="B1525" s="10" t="s">
        <v>1203</v>
      </c>
      <c r="C1525" s="10" t="s">
        <v>1253</v>
      </c>
      <c r="D1525" s="10" t="s">
        <v>1253</v>
      </c>
    </row>
    <row r="1526" spans="1:4" ht="30">
      <c r="A1526" t="s">
        <v>1019</v>
      </c>
      <c r="B1526" s="10" t="s">
        <v>1203</v>
      </c>
    </row>
    <row r="1527" spans="1:4" ht="30">
      <c r="A1527" t="s">
        <v>737</v>
      </c>
      <c r="B1527" s="10" t="s">
        <v>1203</v>
      </c>
    </row>
    <row r="1528" spans="1:4" ht="30">
      <c r="A1528" t="s">
        <v>1026</v>
      </c>
      <c r="B1528" s="10" t="s">
        <v>1203</v>
      </c>
    </row>
    <row r="1529" spans="1:4" ht="30">
      <c r="A1529" t="s">
        <v>656</v>
      </c>
      <c r="B1529" s="10" t="s">
        <v>1203</v>
      </c>
      <c r="C1529" s="10" t="s">
        <v>657</v>
      </c>
      <c r="D1529" s="10" t="s">
        <v>657</v>
      </c>
    </row>
    <row r="1530" spans="1:4" ht="135">
      <c r="A1530" t="s">
        <v>16</v>
      </c>
      <c r="B1530" s="10" t="s">
        <v>1203</v>
      </c>
      <c r="C1530" s="10" t="s">
        <v>113</v>
      </c>
      <c r="D1530" s="10" t="s">
        <v>114</v>
      </c>
    </row>
    <row r="1531" spans="1:4" ht="30">
      <c r="A1531" t="s">
        <v>202</v>
      </c>
      <c r="B1531" s="10" t="s">
        <v>1203</v>
      </c>
    </row>
    <row r="1532" spans="1:4" ht="30">
      <c r="A1532" t="s">
        <v>141</v>
      </c>
      <c r="B1532" s="10" t="s">
        <v>1203</v>
      </c>
    </row>
    <row r="1533" spans="1:4" ht="30">
      <c r="A1533" t="s">
        <v>144</v>
      </c>
      <c r="B1533" s="10" t="s">
        <v>1203</v>
      </c>
      <c r="C1533" s="10" t="s">
        <v>496</v>
      </c>
      <c r="D1533" s="10" t="s">
        <v>497</v>
      </c>
    </row>
    <row r="1534" spans="1:4" ht="60">
      <c r="A1534" t="s">
        <v>149</v>
      </c>
      <c r="B1534" s="10" t="s">
        <v>1203</v>
      </c>
      <c r="C1534" s="10" t="s">
        <v>498</v>
      </c>
      <c r="D1534" s="10" t="s">
        <v>499</v>
      </c>
    </row>
    <row r="1535" spans="1:4" ht="30">
      <c r="A1535" t="s">
        <v>817</v>
      </c>
      <c r="B1535" s="10" t="s">
        <v>1203</v>
      </c>
    </row>
    <row r="1536" spans="1:4" ht="30">
      <c r="A1536" t="s">
        <v>153</v>
      </c>
      <c r="B1536" s="10" t="s">
        <v>1203</v>
      </c>
      <c r="C1536" s="10" t="s">
        <v>750</v>
      </c>
      <c r="D1536" s="10" t="s">
        <v>500</v>
      </c>
    </row>
    <row r="1537" spans="1:4" ht="30">
      <c r="A1537" t="s">
        <v>866</v>
      </c>
      <c r="B1537" s="10" t="s">
        <v>1203</v>
      </c>
    </row>
    <row r="1538" spans="1:4" ht="30">
      <c r="A1538" t="s">
        <v>202</v>
      </c>
      <c r="B1538" s="10" t="s">
        <v>1203</v>
      </c>
    </row>
    <row r="1539" spans="1:4" ht="165">
      <c r="A1539" t="s">
        <v>20</v>
      </c>
      <c r="B1539" s="10" t="s">
        <v>1203</v>
      </c>
      <c r="C1539" s="10" t="s">
        <v>115</v>
      </c>
      <c r="D1539" s="10" t="s">
        <v>751</v>
      </c>
    </row>
    <row r="1540" spans="1:4" ht="150">
      <c r="A1540" t="s">
        <v>23</v>
      </c>
      <c r="B1540" s="10" t="s">
        <v>1203</v>
      </c>
      <c r="C1540" s="10" t="s">
        <v>957</v>
      </c>
      <c r="D1540" s="10" t="s">
        <v>958</v>
      </c>
    </row>
    <row r="1541" spans="1:4" ht="60">
      <c r="A1541" t="s">
        <v>119</v>
      </c>
      <c r="B1541" s="10" t="s">
        <v>1203</v>
      </c>
      <c r="C1541" s="10" t="s">
        <v>754</v>
      </c>
      <c r="D1541" s="10" t="s">
        <v>504</v>
      </c>
    </row>
    <row r="1542" spans="1:4" ht="30">
      <c r="A1542" t="s">
        <v>1064</v>
      </c>
      <c r="B1542" s="10" t="s">
        <v>1203</v>
      </c>
    </row>
    <row r="1543" spans="1:4" ht="30">
      <c r="A1543" t="s">
        <v>1068</v>
      </c>
      <c r="B1543" s="10" t="s">
        <v>1203</v>
      </c>
    </row>
    <row r="1544" spans="1:4" ht="30">
      <c r="A1544" t="s">
        <v>163</v>
      </c>
      <c r="B1544" s="10" t="s">
        <v>1203</v>
      </c>
    </row>
    <row r="1545" spans="1:4" ht="30">
      <c r="A1545" t="s">
        <v>38</v>
      </c>
      <c r="B1545" s="10" t="s">
        <v>1203</v>
      </c>
    </row>
    <row r="1546" spans="1:4" ht="30">
      <c r="A1546" t="s">
        <v>1076</v>
      </c>
      <c r="B1546" s="10" t="s">
        <v>1203</v>
      </c>
    </row>
    <row r="1547" spans="1:4" ht="105">
      <c r="A1547" t="s">
        <v>166</v>
      </c>
      <c r="B1547" s="10" t="s">
        <v>1203</v>
      </c>
      <c r="C1547" s="10" t="s">
        <v>1317</v>
      </c>
      <c r="D1547" s="10" t="s">
        <v>960</v>
      </c>
    </row>
    <row r="1548" spans="1:4" ht="150">
      <c r="A1548" t="s">
        <v>58</v>
      </c>
      <c r="B1548" s="10" t="s">
        <v>1203</v>
      </c>
      <c r="C1548" s="10" t="s">
        <v>507</v>
      </c>
      <c r="D1548" s="10" t="s">
        <v>756</v>
      </c>
    </row>
    <row r="1549" spans="1:4" ht="30">
      <c r="A1549" t="s">
        <v>576</v>
      </c>
      <c r="B1549" s="10" t="s">
        <v>1203</v>
      </c>
    </row>
    <row r="1550" spans="1:4" ht="30">
      <c r="A1550" t="s">
        <v>235</v>
      </c>
      <c r="B1550" s="10" t="s">
        <v>1203</v>
      </c>
    </row>
    <row r="1551" spans="1:4" ht="30">
      <c r="A1551" t="s">
        <v>26</v>
      </c>
      <c r="B1551" s="10" t="s">
        <v>1203</v>
      </c>
      <c r="C1551" s="10" t="s">
        <v>674</v>
      </c>
      <c r="D1551" s="10" t="s">
        <v>674</v>
      </c>
    </row>
    <row r="1552" spans="1:4" ht="30">
      <c r="A1552" t="s">
        <v>176</v>
      </c>
      <c r="B1552" s="10" t="s">
        <v>1203</v>
      </c>
    </row>
    <row r="1553" spans="1:4">
      <c r="A1553" t="s">
        <v>124</v>
      </c>
      <c r="B1553" s="10" t="s">
        <v>1205</v>
      </c>
    </row>
    <row r="1554" spans="1:4">
      <c r="A1554" t="s">
        <v>127</v>
      </c>
      <c r="B1554" s="10" t="s">
        <v>1205</v>
      </c>
    </row>
    <row r="1555" spans="1:4">
      <c r="A1555" t="s">
        <v>130</v>
      </c>
      <c r="B1555" s="10" t="s">
        <v>1205</v>
      </c>
    </row>
    <row r="1556" spans="1:4">
      <c r="A1556" t="s">
        <v>133</v>
      </c>
      <c r="B1556" s="10" t="s">
        <v>1205</v>
      </c>
    </row>
    <row r="1557" spans="1:4">
      <c r="A1557" t="s">
        <v>515</v>
      </c>
      <c r="B1557" s="10" t="s">
        <v>1205</v>
      </c>
    </row>
    <row r="1558" spans="1:4">
      <c r="A1558" t="s">
        <v>136</v>
      </c>
      <c r="B1558" s="10" t="s">
        <v>1205</v>
      </c>
      <c r="C1558" s="10" t="s">
        <v>1253</v>
      </c>
      <c r="D1558" s="10" t="s">
        <v>1253</v>
      </c>
    </row>
    <row r="1559" spans="1:4">
      <c r="A1559" t="s">
        <v>1019</v>
      </c>
      <c r="B1559" s="10" t="s">
        <v>1205</v>
      </c>
    </row>
    <row r="1560" spans="1:4">
      <c r="A1560" t="s">
        <v>737</v>
      </c>
      <c r="B1560" s="10" t="s">
        <v>1205</v>
      </c>
    </row>
    <row r="1561" spans="1:4">
      <c r="A1561" t="s">
        <v>1026</v>
      </c>
      <c r="B1561" s="10" t="s">
        <v>1205</v>
      </c>
    </row>
    <row r="1562" spans="1:4">
      <c r="A1562" t="s">
        <v>656</v>
      </c>
      <c r="B1562" s="10" t="s">
        <v>1205</v>
      </c>
      <c r="C1562" s="10" t="s">
        <v>657</v>
      </c>
      <c r="D1562" s="10" t="s">
        <v>657</v>
      </c>
    </row>
    <row r="1563" spans="1:4" ht="270">
      <c r="A1563" t="s">
        <v>16</v>
      </c>
      <c r="B1563" s="10" t="s">
        <v>1205</v>
      </c>
      <c r="C1563" s="10" t="s">
        <v>961</v>
      </c>
      <c r="D1563" s="10" t="s">
        <v>962</v>
      </c>
    </row>
    <row r="1564" spans="1:4">
      <c r="A1564" t="s">
        <v>202</v>
      </c>
      <c r="B1564" s="10" t="s">
        <v>1205</v>
      </c>
    </row>
    <row r="1565" spans="1:4">
      <c r="A1565" t="s">
        <v>141</v>
      </c>
      <c r="B1565" s="10" t="s">
        <v>1205</v>
      </c>
    </row>
    <row r="1566" spans="1:4">
      <c r="A1566" t="s">
        <v>144</v>
      </c>
      <c r="B1566" s="10" t="s">
        <v>1205</v>
      </c>
    </row>
    <row r="1567" spans="1:4">
      <c r="A1567" t="s">
        <v>149</v>
      </c>
      <c r="B1567" s="10" t="s">
        <v>1205</v>
      </c>
    </row>
    <row r="1568" spans="1:4">
      <c r="A1568" t="s">
        <v>817</v>
      </c>
      <c r="B1568" s="10" t="s">
        <v>1205</v>
      </c>
    </row>
    <row r="1569" spans="1:4">
      <c r="A1569" t="s">
        <v>153</v>
      </c>
      <c r="B1569" s="10" t="s">
        <v>1205</v>
      </c>
    </row>
    <row r="1570" spans="1:4">
      <c r="A1570" t="s">
        <v>866</v>
      </c>
      <c r="B1570" s="10" t="s">
        <v>1205</v>
      </c>
    </row>
    <row r="1571" spans="1:4">
      <c r="A1571" t="s">
        <v>202</v>
      </c>
      <c r="B1571" s="10" t="s">
        <v>1205</v>
      </c>
    </row>
    <row r="1572" spans="1:4" ht="315">
      <c r="A1572" t="s">
        <v>20</v>
      </c>
      <c r="B1572" s="10" t="s">
        <v>1205</v>
      </c>
      <c r="C1572" s="10" t="s">
        <v>157</v>
      </c>
      <c r="D1572" s="10" t="s">
        <v>158</v>
      </c>
    </row>
    <row r="1573" spans="1:4" ht="135">
      <c r="A1573" t="s">
        <v>23</v>
      </c>
      <c r="B1573" s="10" t="s">
        <v>1205</v>
      </c>
      <c r="C1573" s="10" t="s">
        <v>963</v>
      </c>
      <c r="D1573" s="10" t="s">
        <v>964</v>
      </c>
    </row>
    <row r="1574" spans="1:4">
      <c r="A1574" t="s">
        <v>119</v>
      </c>
      <c r="B1574" s="10" t="s">
        <v>1205</v>
      </c>
    </row>
    <row r="1575" spans="1:4">
      <c r="A1575" t="s">
        <v>1064</v>
      </c>
      <c r="B1575" s="10" t="s">
        <v>1205</v>
      </c>
    </row>
    <row r="1576" spans="1:4">
      <c r="A1576" t="s">
        <v>1068</v>
      </c>
      <c r="B1576" s="10" t="s">
        <v>1205</v>
      </c>
    </row>
    <row r="1577" spans="1:4">
      <c r="A1577" t="s">
        <v>163</v>
      </c>
      <c r="B1577" s="10" t="s">
        <v>1205</v>
      </c>
    </row>
    <row r="1578" spans="1:4">
      <c r="A1578" t="s">
        <v>38</v>
      </c>
      <c r="B1578" s="10" t="s">
        <v>1205</v>
      </c>
    </row>
    <row r="1579" spans="1:4">
      <c r="A1579" t="s">
        <v>1076</v>
      </c>
      <c r="B1579" s="10" t="s">
        <v>1205</v>
      </c>
    </row>
    <row r="1580" spans="1:4">
      <c r="A1580" t="s">
        <v>166</v>
      </c>
      <c r="B1580" s="10" t="s">
        <v>1205</v>
      </c>
    </row>
    <row r="1581" spans="1:4">
      <c r="A1581" t="s">
        <v>58</v>
      </c>
      <c r="B1581" s="10" t="s">
        <v>1205</v>
      </c>
    </row>
    <row r="1582" spans="1:4">
      <c r="A1582" t="s">
        <v>576</v>
      </c>
      <c r="B1582" s="10" t="s">
        <v>1205</v>
      </c>
    </row>
    <row r="1583" spans="1:4">
      <c r="A1583" t="s">
        <v>235</v>
      </c>
      <c r="B1583" s="10" t="s">
        <v>1205</v>
      </c>
    </row>
    <row r="1584" spans="1:4" ht="195">
      <c r="A1584" t="s">
        <v>26</v>
      </c>
      <c r="B1584" s="10" t="s">
        <v>1205</v>
      </c>
      <c r="C1584" s="10" t="s">
        <v>965</v>
      </c>
      <c r="D1584" s="10" t="s">
        <v>28</v>
      </c>
    </row>
    <row r="1585" spans="1:4">
      <c r="A1585" t="s">
        <v>176</v>
      </c>
      <c r="B1585" s="10" t="s">
        <v>1205</v>
      </c>
    </row>
    <row r="1586" spans="1:4" ht="30">
      <c r="A1586" t="s">
        <v>124</v>
      </c>
      <c r="B1586" s="10" t="s">
        <v>1207</v>
      </c>
    </row>
    <row r="1587" spans="1:4" ht="30">
      <c r="A1587" t="s">
        <v>127</v>
      </c>
      <c r="B1587" s="10" t="s">
        <v>1207</v>
      </c>
    </row>
    <row r="1588" spans="1:4" ht="30">
      <c r="A1588" t="s">
        <v>130</v>
      </c>
      <c r="B1588" s="10" t="s">
        <v>1207</v>
      </c>
    </row>
    <row r="1589" spans="1:4" ht="30">
      <c r="A1589" t="s">
        <v>133</v>
      </c>
      <c r="B1589" s="10" t="s">
        <v>1207</v>
      </c>
    </row>
    <row r="1590" spans="1:4" ht="30">
      <c r="A1590" t="s">
        <v>515</v>
      </c>
      <c r="B1590" s="10" t="s">
        <v>1207</v>
      </c>
    </row>
    <row r="1591" spans="1:4" ht="30">
      <c r="A1591" t="s">
        <v>136</v>
      </c>
      <c r="B1591" s="10" t="s">
        <v>1207</v>
      </c>
      <c r="C1591" s="10" t="s">
        <v>1253</v>
      </c>
      <c r="D1591" s="10" t="s">
        <v>1253</v>
      </c>
    </row>
    <row r="1592" spans="1:4" ht="30">
      <c r="A1592" t="s">
        <v>1019</v>
      </c>
      <c r="B1592" s="10" t="s">
        <v>1207</v>
      </c>
    </row>
    <row r="1593" spans="1:4" ht="30">
      <c r="A1593" t="s">
        <v>737</v>
      </c>
      <c r="B1593" s="10" t="s">
        <v>1207</v>
      </c>
    </row>
    <row r="1594" spans="1:4" ht="30">
      <c r="A1594" t="s">
        <v>1026</v>
      </c>
      <c r="B1594" s="10" t="s">
        <v>1207</v>
      </c>
    </row>
    <row r="1595" spans="1:4" ht="30">
      <c r="A1595" t="s">
        <v>656</v>
      </c>
      <c r="B1595" s="10" t="s">
        <v>1207</v>
      </c>
      <c r="C1595" s="10" t="s">
        <v>657</v>
      </c>
      <c r="D1595" s="10" t="s">
        <v>657</v>
      </c>
    </row>
    <row r="1596" spans="1:4" ht="225">
      <c r="A1596" t="s">
        <v>16</v>
      </c>
      <c r="B1596" s="10" t="s">
        <v>1207</v>
      </c>
      <c r="C1596" s="10" t="s">
        <v>30</v>
      </c>
      <c r="D1596" s="10" t="s">
        <v>557</v>
      </c>
    </row>
    <row r="1597" spans="1:4" ht="30">
      <c r="A1597" t="s">
        <v>202</v>
      </c>
      <c r="B1597" s="10" t="s">
        <v>1207</v>
      </c>
    </row>
    <row r="1598" spans="1:4" ht="30">
      <c r="A1598" t="s">
        <v>141</v>
      </c>
      <c r="B1598" s="10" t="s">
        <v>1207</v>
      </c>
    </row>
    <row r="1599" spans="1:4" ht="30">
      <c r="A1599" t="s">
        <v>144</v>
      </c>
      <c r="B1599" s="10" t="s">
        <v>1207</v>
      </c>
    </row>
    <row r="1600" spans="1:4" ht="30">
      <c r="A1600" t="s">
        <v>149</v>
      </c>
      <c r="B1600" s="10" t="s">
        <v>1207</v>
      </c>
    </row>
    <row r="1601" spans="1:4" ht="30">
      <c r="A1601" t="s">
        <v>817</v>
      </c>
      <c r="B1601" s="10" t="s">
        <v>1207</v>
      </c>
    </row>
    <row r="1602" spans="1:4" ht="30">
      <c r="A1602" t="s">
        <v>153</v>
      </c>
      <c r="B1602" s="10" t="s">
        <v>1207</v>
      </c>
    </row>
    <row r="1603" spans="1:4" ht="30">
      <c r="A1603" t="s">
        <v>866</v>
      </c>
      <c r="B1603" s="10" t="s">
        <v>1207</v>
      </c>
    </row>
    <row r="1604" spans="1:4" ht="30">
      <c r="A1604" t="s">
        <v>202</v>
      </c>
      <c r="B1604" s="10" t="s">
        <v>1207</v>
      </c>
    </row>
    <row r="1605" spans="1:4" ht="409.5">
      <c r="A1605" t="s">
        <v>20</v>
      </c>
      <c r="B1605" s="10" t="s">
        <v>1207</v>
      </c>
      <c r="C1605" s="10" t="s">
        <v>32</v>
      </c>
      <c r="D1605" s="10" t="s">
        <v>218</v>
      </c>
    </row>
    <row r="1606" spans="1:4" ht="120">
      <c r="A1606" t="s">
        <v>23</v>
      </c>
      <c r="B1606" s="10" t="s">
        <v>1207</v>
      </c>
      <c r="C1606" s="10" t="s">
        <v>966</v>
      </c>
      <c r="D1606" s="10" t="s">
        <v>967</v>
      </c>
    </row>
    <row r="1607" spans="1:4" ht="90">
      <c r="A1607" t="s">
        <v>119</v>
      </c>
      <c r="B1607" s="10" t="s">
        <v>1207</v>
      </c>
      <c r="C1607" s="10" t="s">
        <v>968</v>
      </c>
      <c r="D1607" s="10" t="s">
        <v>969</v>
      </c>
    </row>
    <row r="1608" spans="1:4" ht="30">
      <c r="A1608" t="s">
        <v>1064</v>
      </c>
      <c r="B1608" s="10" t="s">
        <v>1207</v>
      </c>
    </row>
    <row r="1609" spans="1:4" ht="30">
      <c r="A1609" t="s">
        <v>1068</v>
      </c>
      <c r="B1609" s="10" t="s">
        <v>1207</v>
      </c>
    </row>
    <row r="1610" spans="1:4" ht="30">
      <c r="A1610" t="s">
        <v>163</v>
      </c>
      <c r="B1610" s="10" t="s">
        <v>1207</v>
      </c>
    </row>
    <row r="1611" spans="1:4" ht="135">
      <c r="A1611" t="s">
        <v>38</v>
      </c>
      <c r="B1611" s="10" t="s">
        <v>1207</v>
      </c>
      <c r="C1611" s="10" t="s">
        <v>569</v>
      </c>
      <c r="D1611" s="10" t="s">
        <v>569</v>
      </c>
    </row>
    <row r="1612" spans="1:4" ht="30">
      <c r="A1612" t="s">
        <v>1076</v>
      </c>
      <c r="B1612" s="10" t="s">
        <v>1207</v>
      </c>
    </row>
    <row r="1613" spans="1:4" ht="30">
      <c r="A1613" t="s">
        <v>166</v>
      </c>
      <c r="B1613" s="10" t="s">
        <v>1207</v>
      </c>
    </row>
    <row r="1614" spans="1:4" ht="30">
      <c r="A1614" t="s">
        <v>58</v>
      </c>
      <c r="B1614" s="10" t="s">
        <v>1207</v>
      </c>
    </row>
    <row r="1615" spans="1:4" ht="30">
      <c r="A1615" t="s">
        <v>576</v>
      </c>
      <c r="B1615" s="10" t="s">
        <v>1207</v>
      </c>
    </row>
    <row r="1616" spans="1:4" ht="30">
      <c r="A1616" t="s">
        <v>235</v>
      </c>
      <c r="B1616" s="10" t="s">
        <v>1207</v>
      </c>
    </row>
    <row r="1617" spans="1:4" ht="120">
      <c r="A1617" t="s">
        <v>26</v>
      </c>
      <c r="B1617" s="10" t="s">
        <v>1207</v>
      </c>
      <c r="C1617" s="10" t="s">
        <v>970</v>
      </c>
      <c r="D1617" s="10" t="s">
        <v>971</v>
      </c>
    </row>
    <row r="1618" spans="1:4" ht="30">
      <c r="A1618" t="s">
        <v>176</v>
      </c>
      <c r="B1618" s="10" t="s">
        <v>1207</v>
      </c>
    </row>
    <row r="1619" spans="1:4">
      <c r="A1619" t="s">
        <v>124</v>
      </c>
      <c r="B1619" s="10" t="s">
        <v>1209</v>
      </c>
    </row>
    <row r="1620" spans="1:4">
      <c r="A1620" t="s">
        <v>127</v>
      </c>
      <c r="B1620" s="10" t="s">
        <v>1209</v>
      </c>
    </row>
    <row r="1621" spans="1:4">
      <c r="A1621" t="s">
        <v>130</v>
      </c>
      <c r="B1621" s="10" t="s">
        <v>1209</v>
      </c>
    </row>
    <row r="1622" spans="1:4">
      <c r="A1622" t="s">
        <v>133</v>
      </c>
      <c r="B1622" s="10" t="s">
        <v>1209</v>
      </c>
    </row>
    <row r="1623" spans="1:4">
      <c r="A1623" t="s">
        <v>515</v>
      </c>
      <c r="B1623" s="10" t="s">
        <v>1209</v>
      </c>
    </row>
    <row r="1624" spans="1:4">
      <c r="A1624" t="s">
        <v>136</v>
      </c>
      <c r="B1624" s="10" t="s">
        <v>1209</v>
      </c>
      <c r="C1624" s="10" t="s">
        <v>1253</v>
      </c>
      <c r="D1624" s="10" t="s">
        <v>1253</v>
      </c>
    </row>
    <row r="1625" spans="1:4">
      <c r="A1625" t="s">
        <v>1019</v>
      </c>
      <c r="B1625" s="10" t="s">
        <v>1209</v>
      </c>
    </row>
    <row r="1626" spans="1:4">
      <c r="A1626" t="s">
        <v>737</v>
      </c>
      <c r="B1626" s="10" t="s">
        <v>1209</v>
      </c>
    </row>
    <row r="1627" spans="1:4">
      <c r="A1627" t="s">
        <v>1026</v>
      </c>
      <c r="B1627" s="10" t="s">
        <v>1209</v>
      </c>
    </row>
    <row r="1628" spans="1:4">
      <c r="A1628" t="s">
        <v>656</v>
      </c>
      <c r="B1628" s="10" t="s">
        <v>1209</v>
      </c>
      <c r="C1628" s="10" t="s">
        <v>657</v>
      </c>
      <c r="D1628" s="10" t="s">
        <v>657</v>
      </c>
    </row>
    <row r="1629" spans="1:4" ht="330">
      <c r="A1629" t="s">
        <v>16</v>
      </c>
      <c r="B1629" s="10" t="s">
        <v>1209</v>
      </c>
      <c r="C1629" s="10" t="s">
        <v>43</v>
      </c>
      <c r="D1629" s="10" t="s">
        <v>261</v>
      </c>
    </row>
    <row r="1630" spans="1:4">
      <c r="A1630" t="s">
        <v>202</v>
      </c>
      <c r="B1630" s="10" t="s">
        <v>1209</v>
      </c>
    </row>
    <row r="1631" spans="1:4">
      <c r="A1631" t="s">
        <v>141</v>
      </c>
      <c r="B1631" s="10" t="s">
        <v>1209</v>
      </c>
    </row>
    <row r="1632" spans="1:4">
      <c r="A1632" t="s">
        <v>144</v>
      </c>
      <c r="B1632" s="10" t="s">
        <v>1209</v>
      </c>
    </row>
    <row r="1633" spans="1:4">
      <c r="A1633" t="s">
        <v>149</v>
      </c>
      <c r="B1633" s="10" t="s">
        <v>1209</v>
      </c>
    </row>
    <row r="1634" spans="1:4">
      <c r="A1634" t="s">
        <v>817</v>
      </c>
      <c r="B1634" s="10" t="s">
        <v>1209</v>
      </c>
    </row>
    <row r="1635" spans="1:4">
      <c r="A1635" t="s">
        <v>153</v>
      </c>
      <c r="B1635" s="10" t="s">
        <v>1209</v>
      </c>
    </row>
    <row r="1636" spans="1:4">
      <c r="A1636" t="s">
        <v>866</v>
      </c>
      <c r="B1636" s="10" t="s">
        <v>1209</v>
      </c>
    </row>
    <row r="1637" spans="1:4">
      <c r="A1637" t="s">
        <v>202</v>
      </c>
      <c r="B1637" s="10" t="s">
        <v>1209</v>
      </c>
    </row>
    <row r="1638" spans="1:4" ht="105">
      <c r="A1638" t="s">
        <v>20</v>
      </c>
      <c r="B1638" s="10" t="s">
        <v>1209</v>
      </c>
      <c r="C1638" s="10" t="s">
        <v>972</v>
      </c>
      <c r="D1638" s="10" t="s">
        <v>972</v>
      </c>
    </row>
    <row r="1639" spans="1:4" ht="90">
      <c r="A1639" t="s">
        <v>23</v>
      </c>
      <c r="B1639" s="10" t="s">
        <v>1209</v>
      </c>
      <c r="C1639" s="10" t="s">
        <v>973</v>
      </c>
      <c r="D1639" s="10" t="s">
        <v>974</v>
      </c>
    </row>
    <row r="1640" spans="1:4">
      <c r="A1640" t="s">
        <v>119</v>
      </c>
      <c r="B1640" s="10" t="s">
        <v>1209</v>
      </c>
    </row>
    <row r="1641" spans="1:4">
      <c r="A1641" t="s">
        <v>1064</v>
      </c>
      <c r="B1641" s="10" t="s">
        <v>1209</v>
      </c>
    </row>
    <row r="1642" spans="1:4">
      <c r="A1642" t="s">
        <v>1068</v>
      </c>
      <c r="B1642" s="10" t="s">
        <v>1209</v>
      </c>
    </row>
    <row r="1643" spans="1:4">
      <c r="A1643" t="s">
        <v>163</v>
      </c>
      <c r="B1643" s="10" t="s">
        <v>1209</v>
      </c>
    </row>
    <row r="1644" spans="1:4" ht="45">
      <c r="A1644" t="s">
        <v>38</v>
      </c>
      <c r="B1644" s="10" t="s">
        <v>1209</v>
      </c>
      <c r="C1644" s="10" t="s">
        <v>48</v>
      </c>
      <c r="D1644" s="10" t="s">
        <v>48</v>
      </c>
    </row>
    <row r="1645" spans="1:4">
      <c r="A1645" t="s">
        <v>1076</v>
      </c>
      <c r="B1645" s="10" t="s">
        <v>1209</v>
      </c>
    </row>
    <row r="1646" spans="1:4">
      <c r="A1646" t="s">
        <v>166</v>
      </c>
      <c r="B1646" s="10" t="s">
        <v>1209</v>
      </c>
    </row>
    <row r="1647" spans="1:4">
      <c r="A1647" t="s">
        <v>58</v>
      </c>
      <c r="B1647" s="10" t="s">
        <v>1209</v>
      </c>
    </row>
    <row r="1648" spans="1:4">
      <c r="A1648" t="s">
        <v>576</v>
      </c>
      <c r="B1648" s="10" t="s">
        <v>1209</v>
      </c>
    </row>
    <row r="1649" spans="1:4">
      <c r="A1649" t="s">
        <v>235</v>
      </c>
      <c r="B1649" s="10" t="s">
        <v>1209</v>
      </c>
    </row>
    <row r="1650" spans="1:4">
      <c r="A1650" t="s">
        <v>26</v>
      </c>
      <c r="B1650" s="10" t="s">
        <v>1209</v>
      </c>
      <c r="C1650" s="10" t="s">
        <v>674</v>
      </c>
      <c r="D1650" s="10" t="s">
        <v>674</v>
      </c>
    </row>
    <row r="1651" spans="1:4">
      <c r="A1651" t="s">
        <v>176</v>
      </c>
      <c r="B1651" s="10" t="s">
        <v>1209</v>
      </c>
    </row>
    <row r="1652" spans="1:4">
      <c r="A1652" t="s">
        <v>124</v>
      </c>
      <c r="B1652" s="10" t="s">
        <v>1211</v>
      </c>
    </row>
    <row r="1653" spans="1:4">
      <c r="A1653" t="s">
        <v>127</v>
      </c>
      <c r="B1653" s="10" t="s">
        <v>1211</v>
      </c>
    </row>
    <row r="1654" spans="1:4">
      <c r="A1654" t="s">
        <v>130</v>
      </c>
      <c r="B1654" s="10" t="s">
        <v>1211</v>
      </c>
    </row>
    <row r="1655" spans="1:4">
      <c r="A1655" t="s">
        <v>133</v>
      </c>
      <c r="B1655" s="10" t="s">
        <v>1211</v>
      </c>
    </row>
    <row r="1656" spans="1:4">
      <c r="A1656" t="s">
        <v>515</v>
      </c>
      <c r="B1656" s="10" t="s">
        <v>1211</v>
      </c>
    </row>
    <row r="1657" spans="1:4">
      <c r="A1657" t="s">
        <v>136</v>
      </c>
      <c r="B1657" s="10" t="s">
        <v>1211</v>
      </c>
      <c r="C1657" s="10" t="s">
        <v>1253</v>
      </c>
      <c r="D1657" s="10" t="s">
        <v>1253</v>
      </c>
    </row>
    <row r="1658" spans="1:4">
      <c r="A1658" t="s">
        <v>1019</v>
      </c>
      <c r="B1658" s="10" t="s">
        <v>1211</v>
      </c>
    </row>
    <row r="1659" spans="1:4">
      <c r="A1659" t="s">
        <v>737</v>
      </c>
      <c r="B1659" s="10" t="s">
        <v>1211</v>
      </c>
    </row>
    <row r="1660" spans="1:4">
      <c r="A1660" t="s">
        <v>1026</v>
      </c>
      <c r="B1660" s="10" t="s">
        <v>1211</v>
      </c>
    </row>
    <row r="1661" spans="1:4">
      <c r="A1661" t="s">
        <v>656</v>
      </c>
      <c r="B1661" s="10" t="s">
        <v>1211</v>
      </c>
      <c r="C1661" s="10" t="s">
        <v>657</v>
      </c>
      <c r="D1661" s="10" t="s">
        <v>657</v>
      </c>
    </row>
    <row r="1662" spans="1:4" ht="240">
      <c r="A1662" t="s">
        <v>16</v>
      </c>
      <c r="B1662" s="10" t="s">
        <v>1211</v>
      </c>
      <c r="C1662" s="10" t="s">
        <v>52</v>
      </c>
      <c r="D1662" s="10" t="s">
        <v>53</v>
      </c>
    </row>
    <row r="1663" spans="1:4">
      <c r="A1663" t="s">
        <v>202</v>
      </c>
      <c r="B1663" s="10" t="s">
        <v>1211</v>
      </c>
    </row>
    <row r="1664" spans="1:4">
      <c r="A1664" t="s">
        <v>141</v>
      </c>
      <c r="B1664" s="10" t="s">
        <v>1211</v>
      </c>
    </row>
    <row r="1665" spans="1:4">
      <c r="A1665" t="s">
        <v>144</v>
      </c>
      <c r="B1665" s="10" t="s">
        <v>1211</v>
      </c>
    </row>
    <row r="1666" spans="1:4">
      <c r="A1666" t="s">
        <v>149</v>
      </c>
      <c r="B1666" s="10" t="s">
        <v>1211</v>
      </c>
    </row>
    <row r="1667" spans="1:4">
      <c r="A1667" t="s">
        <v>817</v>
      </c>
      <c r="B1667" s="10" t="s">
        <v>1211</v>
      </c>
    </row>
    <row r="1668" spans="1:4">
      <c r="A1668" t="s">
        <v>153</v>
      </c>
      <c r="B1668" s="10" t="s">
        <v>1211</v>
      </c>
    </row>
    <row r="1669" spans="1:4">
      <c r="A1669" t="s">
        <v>866</v>
      </c>
      <c r="B1669" s="10" t="s">
        <v>1211</v>
      </c>
    </row>
    <row r="1670" spans="1:4">
      <c r="A1670" t="s">
        <v>202</v>
      </c>
      <c r="B1670" s="10" t="s">
        <v>1211</v>
      </c>
    </row>
    <row r="1671" spans="1:4" ht="75">
      <c r="A1671" t="s">
        <v>20</v>
      </c>
      <c r="B1671" s="10" t="s">
        <v>1211</v>
      </c>
      <c r="C1671" s="10" t="s">
        <v>54</v>
      </c>
      <c r="D1671" s="10" t="s">
        <v>55</v>
      </c>
    </row>
    <row r="1672" spans="1:4" ht="90">
      <c r="A1672" t="s">
        <v>23</v>
      </c>
      <c r="B1672" s="10" t="s">
        <v>1211</v>
      </c>
      <c r="C1672" s="10" t="s">
        <v>975</v>
      </c>
      <c r="D1672" s="10" t="s">
        <v>976</v>
      </c>
    </row>
    <row r="1673" spans="1:4">
      <c r="A1673" t="s">
        <v>119</v>
      </c>
      <c r="B1673" s="10" t="s">
        <v>1211</v>
      </c>
    </row>
    <row r="1674" spans="1:4">
      <c r="A1674" t="s">
        <v>1064</v>
      </c>
      <c r="B1674" s="10" t="s">
        <v>1211</v>
      </c>
    </row>
    <row r="1675" spans="1:4">
      <c r="A1675" t="s">
        <v>1068</v>
      </c>
      <c r="B1675" s="10" t="s">
        <v>1211</v>
      </c>
    </row>
    <row r="1676" spans="1:4">
      <c r="A1676" t="s">
        <v>163</v>
      </c>
      <c r="B1676" s="10" t="s">
        <v>1211</v>
      </c>
    </row>
    <row r="1677" spans="1:4">
      <c r="A1677" t="s">
        <v>38</v>
      </c>
      <c r="B1677" s="10" t="s">
        <v>1211</v>
      </c>
    </row>
    <row r="1678" spans="1:4">
      <c r="A1678" t="s">
        <v>1076</v>
      </c>
      <c r="B1678" s="10" t="s">
        <v>1211</v>
      </c>
    </row>
    <row r="1679" spans="1:4">
      <c r="A1679" t="s">
        <v>166</v>
      </c>
      <c r="B1679" s="10" t="s">
        <v>1211</v>
      </c>
    </row>
    <row r="1680" spans="1:4">
      <c r="A1680" t="s">
        <v>58</v>
      </c>
      <c r="B1680" s="10" t="s">
        <v>1211</v>
      </c>
    </row>
    <row r="1681" spans="1:4">
      <c r="A1681" t="s">
        <v>576</v>
      </c>
      <c r="B1681" s="10" t="s">
        <v>1211</v>
      </c>
    </row>
    <row r="1682" spans="1:4">
      <c r="A1682" t="s">
        <v>235</v>
      </c>
      <c r="B1682" s="10" t="s">
        <v>1211</v>
      </c>
    </row>
    <row r="1683" spans="1:4" ht="75">
      <c r="A1683" t="s">
        <v>26</v>
      </c>
      <c r="B1683" s="10" t="s">
        <v>1211</v>
      </c>
      <c r="C1683" s="10" t="s">
        <v>977</v>
      </c>
      <c r="D1683" s="10" t="s">
        <v>978</v>
      </c>
    </row>
    <row r="1684" spans="1:4">
      <c r="A1684" t="s">
        <v>176</v>
      </c>
      <c r="B1684" s="10" t="s">
        <v>1211</v>
      </c>
    </row>
    <row r="1685" spans="1:4">
      <c r="A1685" t="s">
        <v>124</v>
      </c>
      <c r="B1685" s="10" t="s">
        <v>1213</v>
      </c>
    </row>
    <row r="1686" spans="1:4">
      <c r="A1686" t="s">
        <v>127</v>
      </c>
      <c r="B1686" s="10" t="s">
        <v>1213</v>
      </c>
    </row>
    <row r="1687" spans="1:4">
      <c r="A1687" t="s">
        <v>130</v>
      </c>
      <c r="B1687" s="10" t="s">
        <v>1213</v>
      </c>
    </row>
    <row r="1688" spans="1:4">
      <c r="A1688" t="s">
        <v>133</v>
      </c>
      <c r="B1688" s="10" t="s">
        <v>1213</v>
      </c>
    </row>
    <row r="1689" spans="1:4">
      <c r="A1689" t="s">
        <v>515</v>
      </c>
      <c r="B1689" s="10" t="s">
        <v>1213</v>
      </c>
    </row>
    <row r="1690" spans="1:4">
      <c r="A1690" t="s">
        <v>136</v>
      </c>
      <c r="B1690" s="10" t="s">
        <v>1213</v>
      </c>
      <c r="C1690" s="10" t="s">
        <v>1253</v>
      </c>
      <c r="D1690" s="10" t="s">
        <v>1253</v>
      </c>
    </row>
    <row r="1691" spans="1:4">
      <c r="A1691" t="s">
        <v>1019</v>
      </c>
      <c r="B1691" s="10" t="s">
        <v>1213</v>
      </c>
    </row>
    <row r="1692" spans="1:4">
      <c r="A1692" t="s">
        <v>737</v>
      </c>
      <c r="B1692" s="10" t="s">
        <v>1213</v>
      </c>
    </row>
    <row r="1693" spans="1:4">
      <c r="A1693" t="s">
        <v>1026</v>
      </c>
      <c r="B1693" s="10" t="s">
        <v>1213</v>
      </c>
    </row>
    <row r="1694" spans="1:4">
      <c r="A1694" t="s">
        <v>656</v>
      </c>
      <c r="B1694" s="10" t="s">
        <v>1213</v>
      </c>
      <c r="C1694" s="10" t="s">
        <v>657</v>
      </c>
      <c r="D1694" s="10" t="s">
        <v>657</v>
      </c>
    </row>
    <row r="1695" spans="1:4" ht="300">
      <c r="A1695" t="s">
        <v>16</v>
      </c>
      <c r="B1695" s="10" t="s">
        <v>1213</v>
      </c>
      <c r="C1695" s="10" t="s">
        <v>63</v>
      </c>
      <c r="D1695" s="10" t="s">
        <v>64</v>
      </c>
    </row>
    <row r="1696" spans="1:4">
      <c r="A1696" t="s">
        <v>202</v>
      </c>
      <c r="B1696" s="10" t="s">
        <v>1213</v>
      </c>
    </row>
    <row r="1697" spans="1:4">
      <c r="A1697" t="s">
        <v>141</v>
      </c>
      <c r="B1697" s="10" t="s">
        <v>1213</v>
      </c>
    </row>
    <row r="1698" spans="1:4">
      <c r="A1698" t="s">
        <v>144</v>
      </c>
      <c r="B1698" s="10" t="s">
        <v>1213</v>
      </c>
    </row>
    <row r="1699" spans="1:4">
      <c r="A1699" t="s">
        <v>149</v>
      </c>
      <c r="B1699" s="10" t="s">
        <v>1213</v>
      </c>
    </row>
    <row r="1700" spans="1:4">
      <c r="A1700" t="s">
        <v>817</v>
      </c>
      <c r="B1700" s="10" t="s">
        <v>1213</v>
      </c>
    </row>
    <row r="1701" spans="1:4">
      <c r="A1701" t="s">
        <v>153</v>
      </c>
      <c r="B1701" s="10" t="s">
        <v>1213</v>
      </c>
    </row>
    <row r="1702" spans="1:4">
      <c r="A1702" t="s">
        <v>866</v>
      </c>
      <c r="B1702" s="10" t="s">
        <v>1213</v>
      </c>
    </row>
    <row r="1703" spans="1:4">
      <c r="A1703" t="s">
        <v>202</v>
      </c>
      <c r="B1703" s="10" t="s">
        <v>1213</v>
      </c>
    </row>
    <row r="1704" spans="1:4" ht="90">
      <c r="A1704" t="s">
        <v>20</v>
      </c>
      <c r="B1704" s="10" t="s">
        <v>1213</v>
      </c>
      <c r="C1704" s="10" t="s">
        <v>65</v>
      </c>
      <c r="D1704" s="10" t="s">
        <v>66</v>
      </c>
    </row>
    <row r="1705" spans="1:4" ht="90">
      <c r="A1705" t="s">
        <v>23</v>
      </c>
      <c r="B1705" s="10" t="s">
        <v>1213</v>
      </c>
      <c r="C1705" s="10" t="s">
        <v>979</v>
      </c>
      <c r="D1705" s="10" t="s">
        <v>980</v>
      </c>
    </row>
    <row r="1706" spans="1:4">
      <c r="A1706" t="s">
        <v>119</v>
      </c>
      <c r="B1706" s="10" t="s">
        <v>1213</v>
      </c>
    </row>
    <row r="1707" spans="1:4">
      <c r="A1707" t="s">
        <v>1064</v>
      </c>
      <c r="B1707" s="10" t="s">
        <v>1213</v>
      </c>
    </row>
    <row r="1708" spans="1:4">
      <c r="A1708" t="s">
        <v>1068</v>
      </c>
      <c r="B1708" s="10" t="s">
        <v>1213</v>
      </c>
    </row>
    <row r="1709" spans="1:4">
      <c r="A1709" t="s">
        <v>163</v>
      </c>
      <c r="B1709" s="10" t="s">
        <v>1213</v>
      </c>
    </row>
    <row r="1710" spans="1:4">
      <c r="A1710" t="s">
        <v>38</v>
      </c>
      <c r="B1710" s="10" t="s">
        <v>1213</v>
      </c>
    </row>
    <row r="1711" spans="1:4">
      <c r="A1711" t="s">
        <v>1076</v>
      </c>
      <c r="B1711" s="10" t="s">
        <v>1213</v>
      </c>
    </row>
    <row r="1712" spans="1:4">
      <c r="A1712" t="s">
        <v>166</v>
      </c>
      <c r="B1712" s="10" t="s">
        <v>1213</v>
      </c>
    </row>
    <row r="1713" spans="1:4">
      <c r="A1713" t="s">
        <v>58</v>
      </c>
      <c r="B1713" s="10" t="s">
        <v>1213</v>
      </c>
    </row>
    <row r="1714" spans="1:4">
      <c r="A1714" t="s">
        <v>576</v>
      </c>
      <c r="B1714" s="10" t="s">
        <v>1213</v>
      </c>
    </row>
    <row r="1715" spans="1:4">
      <c r="A1715" t="s">
        <v>235</v>
      </c>
      <c r="B1715" s="10" t="s">
        <v>1213</v>
      </c>
    </row>
    <row r="1716" spans="1:4" ht="60">
      <c r="A1716" t="s">
        <v>26</v>
      </c>
      <c r="B1716" s="10" t="s">
        <v>1213</v>
      </c>
      <c r="C1716" s="10" t="s">
        <v>981</v>
      </c>
      <c r="D1716" s="10" t="s">
        <v>982</v>
      </c>
    </row>
    <row r="1717" spans="1:4">
      <c r="A1717" t="s">
        <v>176</v>
      </c>
      <c r="B1717" s="10" t="s">
        <v>1213</v>
      </c>
    </row>
    <row r="1718" spans="1:4" ht="45">
      <c r="A1718" t="s">
        <v>124</v>
      </c>
      <c r="B1718" s="10" t="s">
        <v>1215</v>
      </c>
    </row>
    <row r="1719" spans="1:4" ht="45">
      <c r="A1719" t="s">
        <v>127</v>
      </c>
      <c r="B1719" s="10" t="s">
        <v>1215</v>
      </c>
    </row>
    <row r="1720" spans="1:4" ht="45">
      <c r="A1720" t="s">
        <v>130</v>
      </c>
      <c r="B1720" s="10" t="s">
        <v>1215</v>
      </c>
    </row>
    <row r="1721" spans="1:4" ht="45">
      <c r="A1721" t="s">
        <v>133</v>
      </c>
      <c r="B1721" s="10" t="s">
        <v>1215</v>
      </c>
    </row>
    <row r="1722" spans="1:4" ht="45">
      <c r="A1722" t="s">
        <v>515</v>
      </c>
      <c r="B1722" s="10" t="s">
        <v>1215</v>
      </c>
    </row>
    <row r="1723" spans="1:4" ht="45">
      <c r="A1723" t="s">
        <v>136</v>
      </c>
      <c r="B1723" s="10" t="s">
        <v>1215</v>
      </c>
      <c r="C1723" s="10" t="s">
        <v>1253</v>
      </c>
      <c r="D1723" s="10" t="s">
        <v>1253</v>
      </c>
    </row>
    <row r="1724" spans="1:4" ht="45">
      <c r="A1724" t="s">
        <v>1019</v>
      </c>
      <c r="B1724" s="10" t="s">
        <v>1215</v>
      </c>
    </row>
    <row r="1725" spans="1:4" ht="45">
      <c r="A1725" t="s">
        <v>737</v>
      </c>
      <c r="B1725" s="10" t="s">
        <v>1215</v>
      </c>
    </row>
    <row r="1726" spans="1:4" ht="45">
      <c r="A1726" t="s">
        <v>1026</v>
      </c>
      <c r="B1726" s="10" t="s">
        <v>1215</v>
      </c>
    </row>
    <row r="1727" spans="1:4" ht="45">
      <c r="A1727" t="s">
        <v>656</v>
      </c>
      <c r="B1727" s="10" t="s">
        <v>1215</v>
      </c>
      <c r="C1727" s="10" t="s">
        <v>657</v>
      </c>
      <c r="D1727" s="10" t="s">
        <v>657</v>
      </c>
    </row>
    <row r="1728" spans="1:4" ht="270">
      <c r="A1728" t="s">
        <v>16</v>
      </c>
      <c r="B1728" s="10" t="s">
        <v>1215</v>
      </c>
      <c r="C1728" s="10" t="s">
        <v>74</v>
      </c>
      <c r="D1728" s="10" t="s">
        <v>75</v>
      </c>
    </row>
    <row r="1729" spans="1:4" ht="45">
      <c r="A1729" t="s">
        <v>202</v>
      </c>
      <c r="B1729" s="10" t="s">
        <v>1215</v>
      </c>
    </row>
    <row r="1730" spans="1:4" ht="45">
      <c r="A1730" t="s">
        <v>141</v>
      </c>
      <c r="B1730" s="10" t="s">
        <v>1215</v>
      </c>
    </row>
    <row r="1731" spans="1:4" ht="45">
      <c r="A1731" t="s">
        <v>144</v>
      </c>
      <c r="B1731" s="10" t="s">
        <v>1215</v>
      </c>
    </row>
    <row r="1732" spans="1:4" ht="45">
      <c r="A1732" t="s">
        <v>149</v>
      </c>
      <c r="B1732" s="10" t="s">
        <v>1215</v>
      </c>
    </row>
    <row r="1733" spans="1:4" ht="45">
      <c r="A1733" t="s">
        <v>817</v>
      </c>
      <c r="B1733" s="10" t="s">
        <v>1215</v>
      </c>
    </row>
    <row r="1734" spans="1:4" ht="45">
      <c r="A1734" t="s">
        <v>153</v>
      </c>
      <c r="B1734" s="10" t="s">
        <v>1215</v>
      </c>
    </row>
    <row r="1735" spans="1:4" ht="45">
      <c r="A1735" t="s">
        <v>866</v>
      </c>
      <c r="B1735" s="10" t="s">
        <v>1215</v>
      </c>
    </row>
    <row r="1736" spans="1:4" ht="45">
      <c r="A1736" t="s">
        <v>202</v>
      </c>
      <c r="B1736" s="10" t="s">
        <v>1215</v>
      </c>
    </row>
    <row r="1737" spans="1:4" ht="225">
      <c r="A1737" t="s">
        <v>20</v>
      </c>
      <c r="B1737" s="10" t="s">
        <v>1215</v>
      </c>
      <c r="C1737" s="10" t="s">
        <v>76</v>
      </c>
      <c r="D1737" s="10" t="s">
        <v>77</v>
      </c>
    </row>
    <row r="1738" spans="1:4" ht="105">
      <c r="A1738" t="s">
        <v>23</v>
      </c>
      <c r="B1738" s="10" t="s">
        <v>1215</v>
      </c>
      <c r="C1738" s="10" t="s">
        <v>983</v>
      </c>
      <c r="D1738" s="10" t="s">
        <v>984</v>
      </c>
    </row>
    <row r="1739" spans="1:4" ht="45">
      <c r="A1739" t="s">
        <v>119</v>
      </c>
      <c r="B1739" s="10" t="s">
        <v>1215</v>
      </c>
    </row>
    <row r="1740" spans="1:4" ht="45">
      <c r="A1740" t="s">
        <v>1064</v>
      </c>
      <c r="B1740" s="10" t="s">
        <v>1215</v>
      </c>
    </row>
    <row r="1741" spans="1:4" ht="45">
      <c r="A1741" t="s">
        <v>1068</v>
      </c>
      <c r="B1741" s="10" t="s">
        <v>1215</v>
      </c>
    </row>
    <row r="1742" spans="1:4" ht="45">
      <c r="A1742" t="s">
        <v>163</v>
      </c>
      <c r="B1742" s="10" t="s">
        <v>1215</v>
      </c>
    </row>
    <row r="1743" spans="1:4" ht="360">
      <c r="A1743" t="s">
        <v>38</v>
      </c>
      <c r="B1743" s="10" t="s">
        <v>1215</v>
      </c>
      <c r="C1743" s="10" t="s">
        <v>985</v>
      </c>
      <c r="D1743" s="10" t="s">
        <v>985</v>
      </c>
    </row>
    <row r="1744" spans="1:4" ht="45">
      <c r="A1744" t="s">
        <v>1076</v>
      </c>
      <c r="B1744" s="10" t="s">
        <v>1215</v>
      </c>
    </row>
    <row r="1745" spans="1:4" ht="45">
      <c r="A1745" t="s">
        <v>166</v>
      </c>
      <c r="B1745" s="10" t="s">
        <v>1215</v>
      </c>
    </row>
    <row r="1746" spans="1:4" ht="45">
      <c r="A1746" t="s">
        <v>58</v>
      </c>
      <c r="B1746" s="10" t="s">
        <v>1215</v>
      </c>
    </row>
    <row r="1747" spans="1:4" ht="45">
      <c r="A1747" t="s">
        <v>576</v>
      </c>
      <c r="B1747" s="10" t="s">
        <v>1215</v>
      </c>
    </row>
    <row r="1748" spans="1:4" ht="45">
      <c r="A1748" t="s">
        <v>235</v>
      </c>
      <c r="B1748" s="10" t="s">
        <v>1215</v>
      </c>
    </row>
    <row r="1749" spans="1:4" ht="45">
      <c r="A1749" t="s">
        <v>26</v>
      </c>
      <c r="B1749" s="10" t="s">
        <v>1215</v>
      </c>
      <c r="C1749" s="10" t="s">
        <v>674</v>
      </c>
      <c r="D1749" s="10" t="s">
        <v>674</v>
      </c>
    </row>
    <row r="1750" spans="1:4" ht="45">
      <c r="A1750" t="s">
        <v>176</v>
      </c>
      <c r="B1750" s="10" t="s">
        <v>1215</v>
      </c>
    </row>
    <row r="1751" spans="1:4" ht="45">
      <c r="A1751" t="s">
        <v>124</v>
      </c>
      <c r="B1751" s="10" t="s">
        <v>1217</v>
      </c>
    </row>
    <row r="1752" spans="1:4" ht="45">
      <c r="A1752" t="s">
        <v>127</v>
      </c>
      <c r="B1752" s="10" t="s">
        <v>1217</v>
      </c>
    </row>
    <row r="1753" spans="1:4" ht="45">
      <c r="A1753" t="s">
        <v>130</v>
      </c>
      <c r="B1753" s="10" t="s">
        <v>1217</v>
      </c>
    </row>
    <row r="1754" spans="1:4" ht="45">
      <c r="A1754" t="s">
        <v>133</v>
      </c>
      <c r="B1754" s="10" t="s">
        <v>1217</v>
      </c>
    </row>
    <row r="1755" spans="1:4" ht="45">
      <c r="A1755" t="s">
        <v>515</v>
      </c>
      <c r="B1755" s="10" t="s">
        <v>1217</v>
      </c>
    </row>
    <row r="1756" spans="1:4" ht="45">
      <c r="A1756" t="s">
        <v>136</v>
      </c>
      <c r="B1756" s="10" t="s">
        <v>1217</v>
      </c>
      <c r="C1756" s="10" t="s">
        <v>1253</v>
      </c>
      <c r="D1756" s="10" t="s">
        <v>1253</v>
      </c>
    </row>
    <row r="1757" spans="1:4" ht="45">
      <c r="A1757" t="s">
        <v>1019</v>
      </c>
      <c r="B1757" s="10" t="s">
        <v>1217</v>
      </c>
    </row>
    <row r="1758" spans="1:4" ht="45">
      <c r="A1758" t="s">
        <v>737</v>
      </c>
      <c r="B1758" s="10" t="s">
        <v>1217</v>
      </c>
    </row>
    <row r="1759" spans="1:4" ht="45">
      <c r="A1759" t="s">
        <v>1026</v>
      </c>
      <c r="B1759" s="10" t="s">
        <v>1217</v>
      </c>
    </row>
    <row r="1760" spans="1:4" ht="45">
      <c r="A1760" t="s">
        <v>656</v>
      </c>
      <c r="B1760" s="10" t="s">
        <v>1217</v>
      </c>
      <c r="C1760" s="10" t="s">
        <v>657</v>
      </c>
      <c r="D1760" s="10" t="s">
        <v>657</v>
      </c>
    </row>
    <row r="1761" spans="1:4" ht="330">
      <c r="A1761" t="s">
        <v>16</v>
      </c>
      <c r="B1761" s="10" t="s">
        <v>1217</v>
      </c>
      <c r="C1761" s="10" t="s">
        <v>84</v>
      </c>
      <c r="D1761" s="10" t="s">
        <v>85</v>
      </c>
    </row>
    <row r="1762" spans="1:4" ht="45">
      <c r="A1762" t="s">
        <v>202</v>
      </c>
      <c r="B1762" s="10" t="s">
        <v>1217</v>
      </c>
    </row>
    <row r="1763" spans="1:4" ht="45">
      <c r="A1763" t="s">
        <v>141</v>
      </c>
      <c r="B1763" s="10" t="s">
        <v>1217</v>
      </c>
    </row>
    <row r="1764" spans="1:4" ht="45">
      <c r="A1764" t="s">
        <v>144</v>
      </c>
      <c r="B1764" s="10" t="s">
        <v>1217</v>
      </c>
    </row>
    <row r="1765" spans="1:4" ht="45">
      <c r="A1765" t="s">
        <v>149</v>
      </c>
      <c r="B1765" s="10" t="s">
        <v>1217</v>
      </c>
    </row>
    <row r="1766" spans="1:4" ht="45">
      <c r="A1766" t="s">
        <v>817</v>
      </c>
      <c r="B1766" s="10" t="s">
        <v>1217</v>
      </c>
    </row>
    <row r="1767" spans="1:4" ht="45">
      <c r="A1767" t="s">
        <v>153</v>
      </c>
      <c r="B1767" s="10" t="s">
        <v>1217</v>
      </c>
    </row>
    <row r="1768" spans="1:4" ht="45">
      <c r="A1768" t="s">
        <v>866</v>
      </c>
      <c r="B1768" s="10" t="s">
        <v>1217</v>
      </c>
    </row>
    <row r="1769" spans="1:4" ht="45">
      <c r="A1769" t="s">
        <v>202</v>
      </c>
      <c r="B1769" s="10" t="s">
        <v>1217</v>
      </c>
    </row>
    <row r="1770" spans="1:4" ht="165">
      <c r="A1770" t="s">
        <v>20</v>
      </c>
      <c r="B1770" s="10" t="s">
        <v>1217</v>
      </c>
      <c r="C1770" s="10" t="s">
        <v>86</v>
      </c>
      <c r="D1770" s="10" t="s">
        <v>87</v>
      </c>
    </row>
    <row r="1771" spans="1:4" ht="90">
      <c r="A1771" t="s">
        <v>23</v>
      </c>
      <c r="B1771" s="10" t="s">
        <v>1217</v>
      </c>
      <c r="C1771" s="10" t="s">
        <v>986</v>
      </c>
      <c r="D1771" s="10" t="s">
        <v>987</v>
      </c>
    </row>
    <row r="1772" spans="1:4" ht="45">
      <c r="A1772" t="s">
        <v>119</v>
      </c>
      <c r="B1772" s="10" t="s">
        <v>1217</v>
      </c>
    </row>
    <row r="1773" spans="1:4" ht="45">
      <c r="A1773" t="s">
        <v>1064</v>
      </c>
      <c r="B1773" s="10" t="s">
        <v>1217</v>
      </c>
    </row>
    <row r="1774" spans="1:4" ht="45">
      <c r="A1774" t="s">
        <v>1068</v>
      </c>
      <c r="B1774" s="10" t="s">
        <v>1217</v>
      </c>
    </row>
    <row r="1775" spans="1:4" ht="45">
      <c r="A1775" t="s">
        <v>163</v>
      </c>
      <c r="B1775" s="10" t="s">
        <v>1217</v>
      </c>
    </row>
    <row r="1776" spans="1:4" ht="120">
      <c r="A1776" t="s">
        <v>38</v>
      </c>
      <c r="B1776" s="10" t="s">
        <v>1217</v>
      </c>
      <c r="C1776" s="10" t="s">
        <v>403</v>
      </c>
      <c r="D1776" s="10" t="s">
        <v>403</v>
      </c>
    </row>
    <row r="1777" spans="1:4" ht="45">
      <c r="A1777" t="s">
        <v>1076</v>
      </c>
      <c r="B1777" s="10" t="s">
        <v>1217</v>
      </c>
    </row>
    <row r="1778" spans="1:4" ht="45">
      <c r="A1778" t="s">
        <v>166</v>
      </c>
      <c r="B1778" s="10" t="s">
        <v>1217</v>
      </c>
    </row>
    <row r="1779" spans="1:4" ht="45">
      <c r="A1779" t="s">
        <v>58</v>
      </c>
      <c r="B1779" s="10" t="s">
        <v>1217</v>
      </c>
    </row>
    <row r="1780" spans="1:4" ht="45">
      <c r="A1780" t="s">
        <v>576</v>
      </c>
      <c r="B1780" s="10" t="s">
        <v>1217</v>
      </c>
    </row>
    <row r="1781" spans="1:4" ht="45">
      <c r="A1781" t="s">
        <v>235</v>
      </c>
      <c r="B1781" s="10" t="s">
        <v>1217</v>
      </c>
    </row>
    <row r="1782" spans="1:4" ht="60">
      <c r="A1782" t="s">
        <v>26</v>
      </c>
      <c r="B1782" s="10" t="s">
        <v>1217</v>
      </c>
      <c r="C1782" s="10" t="s">
        <v>988</v>
      </c>
      <c r="D1782" s="10" t="s">
        <v>410</v>
      </c>
    </row>
    <row r="1783" spans="1:4" ht="45">
      <c r="A1783" t="s">
        <v>176</v>
      </c>
      <c r="B1783" s="10" t="s">
        <v>1217</v>
      </c>
    </row>
    <row r="1784" spans="1:4">
      <c r="A1784" t="s">
        <v>124</v>
      </c>
      <c r="B1784" s="10" t="s">
        <v>1219</v>
      </c>
    </row>
    <row r="1785" spans="1:4">
      <c r="A1785" t="s">
        <v>127</v>
      </c>
      <c r="B1785" s="10" t="s">
        <v>1219</v>
      </c>
    </row>
    <row r="1786" spans="1:4">
      <c r="A1786" t="s">
        <v>130</v>
      </c>
      <c r="B1786" s="10" t="s">
        <v>1219</v>
      </c>
    </row>
    <row r="1787" spans="1:4">
      <c r="A1787" t="s">
        <v>133</v>
      </c>
      <c r="B1787" s="10" t="s">
        <v>1219</v>
      </c>
    </row>
    <row r="1788" spans="1:4">
      <c r="A1788" t="s">
        <v>515</v>
      </c>
      <c r="B1788" s="10" t="s">
        <v>1219</v>
      </c>
    </row>
    <row r="1789" spans="1:4">
      <c r="A1789" t="s">
        <v>136</v>
      </c>
      <c r="B1789" s="10" t="s">
        <v>1219</v>
      </c>
      <c r="C1789" s="10" t="s">
        <v>1253</v>
      </c>
      <c r="D1789" s="10" t="s">
        <v>1253</v>
      </c>
    </row>
    <row r="1790" spans="1:4">
      <c r="A1790" t="s">
        <v>1019</v>
      </c>
      <c r="B1790" s="10" t="s">
        <v>1219</v>
      </c>
    </row>
    <row r="1791" spans="1:4">
      <c r="A1791" t="s">
        <v>737</v>
      </c>
      <c r="B1791" s="10" t="s">
        <v>1219</v>
      </c>
    </row>
    <row r="1792" spans="1:4">
      <c r="A1792" t="s">
        <v>1026</v>
      </c>
      <c r="B1792" s="10" t="s">
        <v>1219</v>
      </c>
    </row>
    <row r="1793" spans="1:4">
      <c r="A1793" t="s">
        <v>656</v>
      </c>
      <c r="B1793" s="10" t="s">
        <v>1219</v>
      </c>
      <c r="C1793" s="10" t="s">
        <v>657</v>
      </c>
      <c r="D1793" s="10" t="s">
        <v>657</v>
      </c>
    </row>
    <row r="1794" spans="1:4" ht="270">
      <c r="A1794" t="s">
        <v>16</v>
      </c>
      <c r="B1794" s="10" t="s">
        <v>1219</v>
      </c>
      <c r="C1794" s="10" t="s">
        <v>422</v>
      </c>
      <c r="D1794" s="10" t="s">
        <v>423</v>
      </c>
    </row>
    <row r="1795" spans="1:4">
      <c r="A1795" t="s">
        <v>202</v>
      </c>
      <c r="B1795" s="10" t="s">
        <v>1219</v>
      </c>
    </row>
    <row r="1796" spans="1:4">
      <c r="A1796" t="s">
        <v>141</v>
      </c>
      <c r="B1796" s="10" t="s">
        <v>1219</v>
      </c>
    </row>
    <row r="1797" spans="1:4">
      <c r="A1797" t="s">
        <v>144</v>
      </c>
      <c r="B1797" s="10" t="s">
        <v>1219</v>
      </c>
    </row>
    <row r="1798" spans="1:4">
      <c r="A1798" t="s">
        <v>149</v>
      </c>
      <c r="B1798" s="10" t="s">
        <v>1219</v>
      </c>
    </row>
    <row r="1799" spans="1:4">
      <c r="A1799" t="s">
        <v>817</v>
      </c>
      <c r="B1799" s="10" t="s">
        <v>1219</v>
      </c>
    </row>
    <row r="1800" spans="1:4">
      <c r="A1800" t="s">
        <v>153</v>
      </c>
      <c r="B1800" s="10" t="s">
        <v>1219</v>
      </c>
    </row>
    <row r="1801" spans="1:4">
      <c r="A1801" t="s">
        <v>866</v>
      </c>
      <c r="B1801" s="10" t="s">
        <v>1219</v>
      </c>
    </row>
    <row r="1802" spans="1:4">
      <c r="A1802" t="s">
        <v>202</v>
      </c>
      <c r="B1802" s="10" t="s">
        <v>1219</v>
      </c>
    </row>
    <row r="1803" spans="1:4" ht="180">
      <c r="A1803" t="s">
        <v>20</v>
      </c>
      <c r="B1803" s="10" t="s">
        <v>1219</v>
      </c>
      <c r="C1803" s="10" t="s">
        <v>432</v>
      </c>
      <c r="D1803" s="10" t="s">
        <v>433</v>
      </c>
    </row>
    <row r="1804" spans="1:4" ht="195">
      <c r="A1804" t="s">
        <v>23</v>
      </c>
      <c r="B1804" s="10" t="s">
        <v>1219</v>
      </c>
      <c r="C1804" s="10" t="s">
        <v>434</v>
      </c>
      <c r="D1804" s="10" t="s">
        <v>435</v>
      </c>
    </row>
    <row r="1805" spans="1:4">
      <c r="A1805" t="s">
        <v>119</v>
      </c>
      <c r="B1805" s="10" t="s">
        <v>1219</v>
      </c>
    </row>
    <row r="1806" spans="1:4">
      <c r="A1806" t="s">
        <v>1064</v>
      </c>
      <c r="B1806" s="10" t="s">
        <v>1219</v>
      </c>
    </row>
    <row r="1807" spans="1:4">
      <c r="A1807" t="s">
        <v>1068</v>
      </c>
      <c r="B1807" s="10" t="s">
        <v>1219</v>
      </c>
    </row>
    <row r="1808" spans="1:4">
      <c r="A1808" t="s">
        <v>163</v>
      </c>
      <c r="B1808" s="10" t="s">
        <v>1219</v>
      </c>
    </row>
    <row r="1809" spans="1:4" ht="409.5">
      <c r="A1809" t="s">
        <v>38</v>
      </c>
      <c r="B1809" s="10" t="s">
        <v>1219</v>
      </c>
      <c r="C1809" s="10" t="s">
        <v>989</v>
      </c>
      <c r="D1809" s="10" t="s">
        <v>989</v>
      </c>
    </row>
    <row r="1810" spans="1:4">
      <c r="A1810" t="s">
        <v>1076</v>
      </c>
      <c r="B1810" s="10" t="s">
        <v>1219</v>
      </c>
    </row>
    <row r="1811" spans="1:4">
      <c r="A1811" t="s">
        <v>166</v>
      </c>
      <c r="B1811" s="10" t="s">
        <v>1219</v>
      </c>
    </row>
    <row r="1812" spans="1:4">
      <c r="A1812" t="s">
        <v>58</v>
      </c>
      <c r="B1812" s="10" t="s">
        <v>1219</v>
      </c>
    </row>
    <row r="1813" spans="1:4">
      <c r="A1813" t="s">
        <v>576</v>
      </c>
      <c r="B1813" s="10" t="s">
        <v>1219</v>
      </c>
    </row>
    <row r="1814" spans="1:4">
      <c r="A1814" t="s">
        <v>235</v>
      </c>
      <c r="B1814" s="10" t="s">
        <v>1219</v>
      </c>
    </row>
    <row r="1815" spans="1:4">
      <c r="A1815" t="s">
        <v>26</v>
      </c>
      <c r="B1815" s="10" t="s">
        <v>1219</v>
      </c>
      <c r="C1815" s="10" t="s">
        <v>674</v>
      </c>
      <c r="D1815" s="10" t="s">
        <v>674</v>
      </c>
    </row>
    <row r="1816" spans="1:4">
      <c r="A1816" t="s">
        <v>176</v>
      </c>
      <c r="B1816" s="10" t="s">
        <v>1219</v>
      </c>
    </row>
    <row r="1817" spans="1:4" ht="30">
      <c r="A1817" t="s">
        <v>124</v>
      </c>
      <c r="B1817" s="10" t="s">
        <v>1221</v>
      </c>
    </row>
    <row r="1818" spans="1:4" ht="30">
      <c r="A1818" t="s">
        <v>127</v>
      </c>
      <c r="B1818" s="10" t="s">
        <v>1221</v>
      </c>
    </row>
    <row r="1819" spans="1:4" ht="30">
      <c r="A1819" t="s">
        <v>130</v>
      </c>
      <c r="B1819" s="10" t="s">
        <v>1221</v>
      </c>
    </row>
    <row r="1820" spans="1:4" ht="409.5">
      <c r="A1820" t="s">
        <v>133</v>
      </c>
      <c r="B1820" s="10" t="s">
        <v>1221</v>
      </c>
      <c r="C1820" s="10" t="s">
        <v>990</v>
      </c>
    </row>
    <row r="1821" spans="1:4" ht="30">
      <c r="A1821" t="s">
        <v>515</v>
      </c>
      <c r="B1821" s="10" t="s">
        <v>1221</v>
      </c>
    </row>
    <row r="1822" spans="1:4" ht="30">
      <c r="A1822" t="s">
        <v>136</v>
      </c>
      <c r="B1822" s="10" t="s">
        <v>1221</v>
      </c>
      <c r="C1822" s="10" t="s">
        <v>1253</v>
      </c>
      <c r="D1822" s="10" t="s">
        <v>1253</v>
      </c>
    </row>
    <row r="1823" spans="1:4" ht="30">
      <c r="A1823" t="s">
        <v>1019</v>
      </c>
      <c r="B1823" s="10" t="s">
        <v>1221</v>
      </c>
    </row>
    <row r="1824" spans="1:4" ht="30">
      <c r="A1824" t="s">
        <v>737</v>
      </c>
      <c r="B1824" s="10" t="s">
        <v>1221</v>
      </c>
    </row>
    <row r="1825" spans="1:4" ht="30">
      <c r="A1825" t="s">
        <v>1026</v>
      </c>
      <c r="B1825" s="10" t="s">
        <v>1221</v>
      </c>
    </row>
    <row r="1826" spans="1:4" ht="30">
      <c r="A1826" t="s">
        <v>656</v>
      </c>
      <c r="B1826" s="10" t="s">
        <v>1221</v>
      </c>
      <c r="C1826" s="10" t="s">
        <v>657</v>
      </c>
      <c r="D1826" s="10" t="s">
        <v>657</v>
      </c>
    </row>
    <row r="1827" spans="1:4" ht="285">
      <c r="A1827" t="s">
        <v>16</v>
      </c>
      <c r="B1827" s="10" t="s">
        <v>1221</v>
      </c>
      <c r="C1827" s="10" t="s">
        <v>93</v>
      </c>
      <c r="D1827" s="10" t="s">
        <v>94</v>
      </c>
    </row>
    <row r="1828" spans="1:4" ht="30">
      <c r="A1828" t="s">
        <v>202</v>
      </c>
      <c r="B1828" s="10" t="s">
        <v>1221</v>
      </c>
    </row>
    <row r="1829" spans="1:4" ht="30">
      <c r="A1829" t="s">
        <v>141</v>
      </c>
      <c r="B1829" s="10" t="s">
        <v>1221</v>
      </c>
    </row>
    <row r="1830" spans="1:4" ht="30">
      <c r="A1830" t="s">
        <v>144</v>
      </c>
      <c r="B1830" s="10" t="s">
        <v>1221</v>
      </c>
    </row>
    <row r="1831" spans="1:4" ht="30">
      <c r="A1831" t="s">
        <v>149</v>
      </c>
      <c r="B1831" s="10" t="s">
        <v>1221</v>
      </c>
    </row>
    <row r="1832" spans="1:4" ht="30">
      <c r="A1832" t="s">
        <v>817</v>
      </c>
      <c r="B1832" s="10" t="s">
        <v>1221</v>
      </c>
    </row>
    <row r="1833" spans="1:4" ht="30">
      <c r="A1833" t="s">
        <v>153</v>
      </c>
      <c r="B1833" s="10" t="s">
        <v>1221</v>
      </c>
    </row>
    <row r="1834" spans="1:4" ht="30">
      <c r="A1834" t="s">
        <v>866</v>
      </c>
      <c r="B1834" s="10" t="s">
        <v>1221</v>
      </c>
    </row>
    <row r="1835" spans="1:4" ht="30">
      <c r="A1835" t="s">
        <v>202</v>
      </c>
      <c r="B1835" s="10" t="s">
        <v>1221</v>
      </c>
    </row>
    <row r="1836" spans="1:4" ht="60">
      <c r="A1836" t="s">
        <v>20</v>
      </c>
      <c r="B1836" s="10" t="s">
        <v>1221</v>
      </c>
      <c r="C1836" s="10" t="s">
        <v>95</v>
      </c>
      <c r="D1836" s="10" t="s">
        <v>455</v>
      </c>
    </row>
    <row r="1837" spans="1:4" ht="75">
      <c r="A1837" t="s">
        <v>23</v>
      </c>
      <c r="B1837" s="10" t="s">
        <v>1221</v>
      </c>
      <c r="C1837" s="10" t="s">
        <v>992</v>
      </c>
      <c r="D1837" s="10" t="s">
        <v>993</v>
      </c>
    </row>
    <row r="1838" spans="1:4" ht="30">
      <c r="A1838" t="s">
        <v>119</v>
      </c>
      <c r="B1838" s="10" t="s">
        <v>1221</v>
      </c>
    </row>
    <row r="1839" spans="1:4" ht="30">
      <c r="A1839" t="s">
        <v>1064</v>
      </c>
      <c r="B1839" s="10" t="s">
        <v>1221</v>
      </c>
    </row>
    <row r="1840" spans="1:4" ht="30">
      <c r="A1840" t="s">
        <v>1068</v>
      </c>
      <c r="B1840" s="10" t="s">
        <v>1221</v>
      </c>
    </row>
    <row r="1841" spans="1:4" ht="30">
      <c r="A1841" t="s">
        <v>163</v>
      </c>
      <c r="B1841" s="10" t="s">
        <v>1221</v>
      </c>
    </row>
    <row r="1842" spans="1:4" ht="405">
      <c r="A1842" t="s">
        <v>38</v>
      </c>
      <c r="B1842" s="10" t="s">
        <v>1221</v>
      </c>
      <c r="C1842" s="10" t="s">
        <v>707</v>
      </c>
      <c r="D1842" s="10" t="s">
        <v>707</v>
      </c>
    </row>
    <row r="1843" spans="1:4" ht="30">
      <c r="A1843" t="s">
        <v>1076</v>
      </c>
      <c r="B1843" s="10" t="s">
        <v>1221</v>
      </c>
    </row>
    <row r="1844" spans="1:4" ht="30">
      <c r="A1844" t="s">
        <v>166</v>
      </c>
      <c r="B1844" s="10" t="s">
        <v>1221</v>
      </c>
    </row>
    <row r="1845" spans="1:4" ht="30">
      <c r="A1845" t="s">
        <v>58</v>
      </c>
      <c r="B1845" s="10" t="s">
        <v>1221</v>
      </c>
    </row>
    <row r="1846" spans="1:4" ht="30">
      <c r="A1846" t="s">
        <v>576</v>
      </c>
      <c r="B1846" s="10" t="s">
        <v>1221</v>
      </c>
    </row>
    <row r="1847" spans="1:4" ht="30">
      <c r="A1847" t="s">
        <v>235</v>
      </c>
      <c r="B1847" s="10" t="s">
        <v>1221</v>
      </c>
    </row>
    <row r="1848" spans="1:4" ht="30">
      <c r="A1848" t="s">
        <v>26</v>
      </c>
      <c r="B1848" s="10" t="s">
        <v>1221</v>
      </c>
      <c r="C1848" s="10" t="s">
        <v>674</v>
      </c>
      <c r="D1848" s="10" t="s">
        <v>674</v>
      </c>
    </row>
    <row r="1849" spans="1:4" ht="30">
      <c r="A1849" t="s">
        <v>176</v>
      </c>
      <c r="B1849" s="10" t="s">
        <v>1221</v>
      </c>
    </row>
    <row r="1850" spans="1:4" ht="30">
      <c r="A1850" t="s">
        <v>124</v>
      </c>
      <c r="B1850" s="10" t="s">
        <v>1223</v>
      </c>
    </row>
    <row r="1851" spans="1:4" ht="30">
      <c r="A1851" t="s">
        <v>127</v>
      </c>
      <c r="B1851" s="10" t="s">
        <v>1223</v>
      </c>
    </row>
    <row r="1852" spans="1:4" ht="30">
      <c r="A1852" t="s">
        <v>130</v>
      </c>
      <c r="B1852" s="10" t="s">
        <v>1223</v>
      </c>
    </row>
    <row r="1853" spans="1:4" ht="30">
      <c r="A1853" t="s">
        <v>133</v>
      </c>
      <c r="B1853" s="10" t="s">
        <v>1223</v>
      </c>
    </row>
    <row r="1854" spans="1:4" ht="30">
      <c r="A1854" t="s">
        <v>515</v>
      </c>
      <c r="B1854" s="10" t="s">
        <v>1223</v>
      </c>
    </row>
    <row r="1855" spans="1:4" ht="30">
      <c r="A1855" t="s">
        <v>136</v>
      </c>
      <c r="B1855" s="10" t="s">
        <v>1223</v>
      </c>
      <c r="C1855" s="10" t="s">
        <v>1253</v>
      </c>
      <c r="D1855" s="10" t="s">
        <v>1253</v>
      </c>
    </row>
    <row r="1856" spans="1:4" ht="30">
      <c r="A1856" t="s">
        <v>1019</v>
      </c>
      <c r="B1856" s="10" t="s">
        <v>1223</v>
      </c>
    </row>
    <row r="1857" spans="1:4" ht="30">
      <c r="A1857" t="s">
        <v>737</v>
      </c>
      <c r="B1857" s="10" t="s">
        <v>1223</v>
      </c>
    </row>
    <row r="1858" spans="1:4" ht="30">
      <c r="A1858" t="s">
        <v>1026</v>
      </c>
      <c r="B1858" s="10" t="s">
        <v>1223</v>
      </c>
    </row>
    <row r="1859" spans="1:4" ht="30">
      <c r="A1859" t="s">
        <v>656</v>
      </c>
      <c r="B1859" s="10" t="s">
        <v>1223</v>
      </c>
      <c r="C1859" s="10" t="s">
        <v>657</v>
      </c>
      <c r="D1859" s="10" t="s">
        <v>657</v>
      </c>
    </row>
    <row r="1860" spans="1:4" ht="30">
      <c r="A1860" t="s">
        <v>16</v>
      </c>
      <c r="B1860" s="10" t="s">
        <v>1223</v>
      </c>
      <c r="C1860" s="10" t="s">
        <v>994</v>
      </c>
      <c r="D1860" s="10" t="s">
        <v>994</v>
      </c>
    </row>
    <row r="1861" spans="1:4" ht="30">
      <c r="A1861" t="s">
        <v>202</v>
      </c>
      <c r="B1861" s="10" t="s">
        <v>1223</v>
      </c>
    </row>
    <row r="1862" spans="1:4" ht="30">
      <c r="A1862" t="s">
        <v>141</v>
      </c>
      <c r="B1862" s="10" t="s">
        <v>1223</v>
      </c>
    </row>
    <row r="1863" spans="1:4" ht="30">
      <c r="A1863" t="s">
        <v>144</v>
      </c>
      <c r="B1863" s="10" t="s">
        <v>1223</v>
      </c>
    </row>
    <row r="1864" spans="1:4" ht="30">
      <c r="A1864" t="s">
        <v>149</v>
      </c>
      <c r="B1864" s="10" t="s">
        <v>1223</v>
      </c>
    </row>
    <row r="1865" spans="1:4" ht="30">
      <c r="A1865" t="s">
        <v>817</v>
      </c>
      <c r="B1865" s="10" t="s">
        <v>1223</v>
      </c>
    </row>
    <row r="1866" spans="1:4" ht="30">
      <c r="A1866" t="s">
        <v>153</v>
      </c>
      <c r="B1866" s="10" t="s">
        <v>1223</v>
      </c>
    </row>
    <row r="1867" spans="1:4" ht="30">
      <c r="A1867" t="s">
        <v>866</v>
      </c>
      <c r="B1867" s="10" t="s">
        <v>1223</v>
      </c>
    </row>
    <row r="1868" spans="1:4" ht="30">
      <c r="A1868" t="s">
        <v>202</v>
      </c>
      <c r="B1868" s="10" t="s">
        <v>1223</v>
      </c>
    </row>
    <row r="1869" spans="1:4" ht="90">
      <c r="A1869" t="s">
        <v>20</v>
      </c>
      <c r="B1869" s="10" t="s">
        <v>1223</v>
      </c>
      <c r="C1869" s="10" t="s">
        <v>939</v>
      </c>
      <c r="D1869" s="10" t="s">
        <v>101</v>
      </c>
    </row>
    <row r="1870" spans="1:4" ht="90">
      <c r="A1870" t="s">
        <v>23</v>
      </c>
      <c r="B1870" s="10" t="s">
        <v>1223</v>
      </c>
      <c r="C1870" s="10" t="s">
        <v>995</v>
      </c>
      <c r="D1870" s="10" t="s">
        <v>996</v>
      </c>
    </row>
    <row r="1871" spans="1:4" ht="30">
      <c r="A1871" t="s">
        <v>119</v>
      </c>
      <c r="B1871" s="10" t="s">
        <v>1223</v>
      </c>
    </row>
    <row r="1872" spans="1:4" ht="30">
      <c r="A1872" t="s">
        <v>1064</v>
      </c>
      <c r="B1872" s="10" t="s">
        <v>1223</v>
      </c>
    </row>
    <row r="1873" spans="1:4" ht="30">
      <c r="A1873" t="s">
        <v>1068</v>
      </c>
      <c r="B1873" s="10" t="s">
        <v>1223</v>
      </c>
    </row>
    <row r="1874" spans="1:4" ht="30">
      <c r="A1874" t="s">
        <v>163</v>
      </c>
      <c r="B1874" s="10" t="s">
        <v>1223</v>
      </c>
    </row>
    <row r="1875" spans="1:4" ht="210">
      <c r="A1875" t="s">
        <v>38</v>
      </c>
      <c r="B1875" s="10" t="s">
        <v>1223</v>
      </c>
      <c r="C1875" s="10" t="s">
        <v>997</v>
      </c>
      <c r="D1875" s="10" t="s">
        <v>997</v>
      </c>
    </row>
    <row r="1876" spans="1:4" ht="30">
      <c r="A1876" t="s">
        <v>1076</v>
      </c>
      <c r="B1876" s="10" t="s">
        <v>1223</v>
      </c>
    </row>
    <row r="1877" spans="1:4" ht="30">
      <c r="A1877" t="s">
        <v>166</v>
      </c>
      <c r="B1877" s="10" t="s">
        <v>1223</v>
      </c>
    </row>
    <row r="1878" spans="1:4" ht="30">
      <c r="A1878" t="s">
        <v>58</v>
      </c>
      <c r="B1878" s="10" t="s">
        <v>1223</v>
      </c>
    </row>
    <row r="1879" spans="1:4" ht="30">
      <c r="A1879" t="s">
        <v>576</v>
      </c>
      <c r="B1879" s="10" t="s">
        <v>1223</v>
      </c>
    </row>
    <row r="1880" spans="1:4" ht="30">
      <c r="A1880" t="s">
        <v>235</v>
      </c>
      <c r="B1880" s="10" t="s">
        <v>1223</v>
      </c>
    </row>
    <row r="1881" spans="1:4" ht="30">
      <c r="A1881" t="s">
        <v>26</v>
      </c>
      <c r="B1881" s="10" t="s">
        <v>1223</v>
      </c>
      <c r="C1881" s="10" t="s">
        <v>674</v>
      </c>
      <c r="D1881" s="10" t="s">
        <v>674</v>
      </c>
    </row>
    <row r="1882" spans="1:4" ht="30">
      <c r="A1882" t="s">
        <v>176</v>
      </c>
      <c r="B1882" s="10" t="s">
        <v>1223</v>
      </c>
    </row>
    <row r="1883" spans="1:4">
      <c r="A1883" t="s">
        <v>124</v>
      </c>
      <c r="B1883" s="10" t="s">
        <v>1225</v>
      </c>
    </row>
    <row r="1884" spans="1:4">
      <c r="A1884" t="s">
        <v>127</v>
      </c>
      <c r="B1884" s="10" t="s">
        <v>1225</v>
      </c>
    </row>
    <row r="1885" spans="1:4">
      <c r="A1885" t="s">
        <v>130</v>
      </c>
      <c r="B1885" s="10" t="s">
        <v>1225</v>
      </c>
    </row>
    <row r="1886" spans="1:4">
      <c r="A1886" t="s">
        <v>133</v>
      </c>
      <c r="B1886" s="10" t="s">
        <v>1225</v>
      </c>
    </row>
    <row r="1887" spans="1:4">
      <c r="A1887" t="s">
        <v>515</v>
      </c>
      <c r="B1887" s="10" t="s">
        <v>1225</v>
      </c>
    </row>
    <row r="1888" spans="1:4">
      <c r="A1888" t="s">
        <v>136</v>
      </c>
      <c r="B1888" s="10" t="s">
        <v>1225</v>
      </c>
      <c r="C1888" s="10" t="s">
        <v>1253</v>
      </c>
      <c r="D1888" s="10" t="s">
        <v>1253</v>
      </c>
    </row>
    <row r="1889" spans="1:4">
      <c r="A1889" t="s">
        <v>1019</v>
      </c>
      <c r="B1889" s="10" t="s">
        <v>1225</v>
      </c>
    </row>
    <row r="1890" spans="1:4">
      <c r="A1890" t="s">
        <v>737</v>
      </c>
      <c r="B1890" s="10" t="s">
        <v>1225</v>
      </c>
    </row>
    <row r="1891" spans="1:4">
      <c r="A1891" t="s">
        <v>1026</v>
      </c>
      <c r="B1891" s="10" t="s">
        <v>1225</v>
      </c>
    </row>
    <row r="1892" spans="1:4">
      <c r="A1892" t="s">
        <v>656</v>
      </c>
      <c r="B1892" s="10" t="s">
        <v>1225</v>
      </c>
      <c r="C1892" s="10" t="s">
        <v>657</v>
      </c>
      <c r="D1892" s="10" t="s">
        <v>657</v>
      </c>
    </row>
    <row r="1893" spans="1:4" ht="240">
      <c r="A1893" t="s">
        <v>16</v>
      </c>
      <c r="B1893" s="10" t="s">
        <v>1225</v>
      </c>
      <c r="C1893" s="10" t="s">
        <v>478</v>
      </c>
      <c r="D1893" s="10" t="s">
        <v>740</v>
      </c>
    </row>
    <row r="1894" spans="1:4">
      <c r="A1894" t="s">
        <v>202</v>
      </c>
      <c r="B1894" s="10" t="s">
        <v>1225</v>
      </c>
    </row>
    <row r="1895" spans="1:4">
      <c r="A1895" t="s">
        <v>141</v>
      </c>
      <c r="B1895" s="10" t="s">
        <v>1225</v>
      </c>
    </row>
    <row r="1896" spans="1:4">
      <c r="A1896" t="s">
        <v>144</v>
      </c>
      <c r="B1896" s="10" t="s">
        <v>1225</v>
      </c>
    </row>
    <row r="1897" spans="1:4">
      <c r="A1897" t="s">
        <v>149</v>
      </c>
      <c r="B1897" s="10" t="s">
        <v>1225</v>
      </c>
    </row>
    <row r="1898" spans="1:4">
      <c r="A1898" t="s">
        <v>817</v>
      </c>
      <c r="B1898" s="10" t="s">
        <v>1225</v>
      </c>
    </row>
    <row r="1899" spans="1:4">
      <c r="A1899" t="s">
        <v>153</v>
      </c>
      <c r="B1899" s="10" t="s">
        <v>1225</v>
      </c>
    </row>
    <row r="1900" spans="1:4">
      <c r="A1900" t="s">
        <v>866</v>
      </c>
      <c r="B1900" s="10" t="s">
        <v>1225</v>
      </c>
    </row>
    <row r="1901" spans="1:4">
      <c r="A1901" t="s">
        <v>202</v>
      </c>
      <c r="B1901" s="10" t="s">
        <v>1225</v>
      </c>
    </row>
    <row r="1902" spans="1:4" ht="75">
      <c r="A1902" t="s">
        <v>20</v>
      </c>
      <c r="B1902" s="10" t="s">
        <v>1225</v>
      </c>
      <c r="C1902" s="10" t="s">
        <v>108</v>
      </c>
      <c r="D1902" s="10" t="s">
        <v>109</v>
      </c>
    </row>
    <row r="1903" spans="1:4" ht="75">
      <c r="A1903" t="s">
        <v>23</v>
      </c>
      <c r="B1903" s="10" t="s">
        <v>1225</v>
      </c>
      <c r="C1903" s="10" t="s">
        <v>998</v>
      </c>
      <c r="D1903" s="10" t="s">
        <v>999</v>
      </c>
    </row>
    <row r="1904" spans="1:4">
      <c r="A1904" t="s">
        <v>119</v>
      </c>
      <c r="B1904" s="10" t="s">
        <v>1225</v>
      </c>
    </row>
    <row r="1905" spans="1:4">
      <c r="A1905" t="s">
        <v>1064</v>
      </c>
      <c r="B1905" s="10" t="s">
        <v>1225</v>
      </c>
    </row>
    <row r="1906" spans="1:4">
      <c r="A1906" t="s">
        <v>1068</v>
      </c>
      <c r="B1906" s="10" t="s">
        <v>1225</v>
      </c>
    </row>
    <row r="1907" spans="1:4">
      <c r="A1907" t="s">
        <v>163</v>
      </c>
      <c r="B1907" s="10" t="s">
        <v>1225</v>
      </c>
    </row>
    <row r="1908" spans="1:4" ht="75">
      <c r="A1908" t="s">
        <v>38</v>
      </c>
      <c r="B1908" s="10" t="s">
        <v>1225</v>
      </c>
      <c r="C1908" s="10" t="s">
        <v>487</v>
      </c>
      <c r="D1908" s="10" t="s">
        <v>487</v>
      </c>
    </row>
    <row r="1909" spans="1:4">
      <c r="A1909" t="s">
        <v>1076</v>
      </c>
      <c r="B1909" s="10" t="s">
        <v>1225</v>
      </c>
    </row>
    <row r="1910" spans="1:4">
      <c r="A1910" t="s">
        <v>166</v>
      </c>
      <c r="B1910" s="10" t="s">
        <v>1225</v>
      </c>
    </row>
    <row r="1911" spans="1:4">
      <c r="A1911" t="s">
        <v>58</v>
      </c>
      <c r="B1911" s="10" t="s">
        <v>1225</v>
      </c>
    </row>
    <row r="1912" spans="1:4">
      <c r="A1912" t="s">
        <v>576</v>
      </c>
      <c r="B1912" s="10" t="s">
        <v>1225</v>
      </c>
    </row>
    <row r="1913" spans="1:4">
      <c r="A1913" t="s">
        <v>235</v>
      </c>
      <c r="B1913" s="10" t="s">
        <v>1225</v>
      </c>
    </row>
    <row r="1914" spans="1:4">
      <c r="A1914" t="s">
        <v>26</v>
      </c>
      <c r="B1914" s="10" t="s">
        <v>1225</v>
      </c>
      <c r="C1914" s="10" t="s">
        <v>674</v>
      </c>
      <c r="D1914" s="10" t="s">
        <v>674</v>
      </c>
    </row>
    <row r="1915" spans="1:4">
      <c r="A1915" t="s">
        <v>176</v>
      </c>
      <c r="B1915" s="10" t="s">
        <v>1225</v>
      </c>
    </row>
    <row r="1916" spans="1:4" ht="30">
      <c r="A1916" t="s">
        <v>124</v>
      </c>
      <c r="B1916" s="10" t="s">
        <v>1227</v>
      </c>
    </row>
    <row r="1917" spans="1:4" ht="30">
      <c r="A1917" t="s">
        <v>127</v>
      </c>
      <c r="B1917" s="10" t="s">
        <v>1227</v>
      </c>
    </row>
    <row r="1918" spans="1:4" ht="30">
      <c r="A1918" t="s">
        <v>130</v>
      </c>
      <c r="B1918" s="10" t="s">
        <v>1227</v>
      </c>
    </row>
    <row r="1919" spans="1:4" ht="30">
      <c r="A1919" t="s">
        <v>133</v>
      </c>
      <c r="B1919" s="10" t="s">
        <v>1227</v>
      </c>
    </row>
    <row r="1920" spans="1:4" ht="30">
      <c r="A1920" t="s">
        <v>515</v>
      </c>
      <c r="B1920" s="10" t="s">
        <v>1227</v>
      </c>
    </row>
    <row r="1921" spans="1:4" ht="30">
      <c r="A1921" t="s">
        <v>136</v>
      </c>
      <c r="B1921" s="10" t="s">
        <v>1227</v>
      </c>
      <c r="C1921" s="10" t="s">
        <v>1253</v>
      </c>
      <c r="D1921" s="10" t="s">
        <v>1253</v>
      </c>
    </row>
    <row r="1922" spans="1:4" ht="30">
      <c r="A1922" t="s">
        <v>1019</v>
      </c>
      <c r="B1922" s="10" t="s">
        <v>1227</v>
      </c>
    </row>
    <row r="1923" spans="1:4" ht="30">
      <c r="A1923" t="s">
        <v>737</v>
      </c>
      <c r="B1923" s="10" t="s">
        <v>1227</v>
      </c>
    </row>
    <row r="1924" spans="1:4" ht="30">
      <c r="A1924" t="s">
        <v>1026</v>
      </c>
      <c r="B1924" s="10" t="s">
        <v>1227</v>
      </c>
    </row>
    <row r="1925" spans="1:4" ht="30">
      <c r="A1925" t="s">
        <v>656</v>
      </c>
      <c r="B1925" s="10" t="s">
        <v>1227</v>
      </c>
      <c r="C1925" s="10" t="s">
        <v>657</v>
      </c>
      <c r="D1925" s="10" t="s">
        <v>657</v>
      </c>
    </row>
    <row r="1926" spans="1:4" ht="135">
      <c r="A1926" t="s">
        <v>16</v>
      </c>
      <c r="B1926" s="10" t="s">
        <v>1227</v>
      </c>
      <c r="C1926" s="10" t="s">
        <v>113</v>
      </c>
      <c r="D1926" s="10" t="s">
        <v>114</v>
      </c>
    </row>
    <row r="1927" spans="1:4" ht="30">
      <c r="A1927" t="s">
        <v>202</v>
      </c>
      <c r="B1927" s="10" t="s">
        <v>1227</v>
      </c>
    </row>
    <row r="1928" spans="1:4" ht="30">
      <c r="A1928" t="s">
        <v>141</v>
      </c>
      <c r="B1928" s="10" t="s">
        <v>1227</v>
      </c>
    </row>
    <row r="1929" spans="1:4" ht="30">
      <c r="A1929" t="s">
        <v>144</v>
      </c>
      <c r="B1929" s="10" t="s">
        <v>1227</v>
      </c>
    </row>
    <row r="1930" spans="1:4" ht="30">
      <c r="A1930" t="s">
        <v>149</v>
      </c>
      <c r="B1930" s="10" t="s">
        <v>1227</v>
      </c>
    </row>
    <row r="1931" spans="1:4" ht="30">
      <c r="A1931" t="s">
        <v>817</v>
      </c>
      <c r="B1931" s="10" t="s">
        <v>1227</v>
      </c>
    </row>
    <row r="1932" spans="1:4" ht="30">
      <c r="A1932" t="s">
        <v>153</v>
      </c>
      <c r="B1932" s="10" t="s">
        <v>1227</v>
      </c>
    </row>
    <row r="1933" spans="1:4" ht="30">
      <c r="A1933" t="s">
        <v>866</v>
      </c>
      <c r="B1933" s="10" t="s">
        <v>1227</v>
      </c>
    </row>
    <row r="1934" spans="1:4" ht="30">
      <c r="A1934" t="s">
        <v>202</v>
      </c>
      <c r="B1934" s="10" t="s">
        <v>1227</v>
      </c>
    </row>
    <row r="1935" spans="1:4" ht="165">
      <c r="A1935" t="s">
        <v>20</v>
      </c>
      <c r="B1935" s="10" t="s">
        <v>1227</v>
      </c>
      <c r="C1935" s="10" t="s">
        <v>115</v>
      </c>
      <c r="D1935" s="10" t="s">
        <v>116</v>
      </c>
    </row>
    <row r="1936" spans="1:4" ht="105">
      <c r="A1936" t="s">
        <v>23</v>
      </c>
      <c r="B1936" s="10" t="s">
        <v>1227</v>
      </c>
      <c r="C1936" s="10" t="s">
        <v>1000</v>
      </c>
      <c r="D1936" s="10" t="s">
        <v>1001</v>
      </c>
    </row>
    <row r="1937" spans="1:4" ht="60">
      <c r="A1937" t="s">
        <v>119</v>
      </c>
      <c r="B1937" s="10" t="s">
        <v>1227</v>
      </c>
      <c r="C1937" s="10" t="s">
        <v>1002</v>
      </c>
      <c r="D1937" s="10" t="s">
        <v>504</v>
      </c>
    </row>
    <row r="1938" spans="1:4" ht="30">
      <c r="A1938" t="s">
        <v>1064</v>
      </c>
      <c r="B1938" s="10" t="s">
        <v>1227</v>
      </c>
    </row>
    <row r="1939" spans="1:4" ht="30">
      <c r="A1939" t="s">
        <v>1068</v>
      </c>
      <c r="B1939" s="10" t="s">
        <v>1227</v>
      </c>
    </row>
    <row r="1940" spans="1:4" ht="30">
      <c r="A1940" t="s">
        <v>163</v>
      </c>
      <c r="B1940" s="10" t="s">
        <v>1227</v>
      </c>
    </row>
    <row r="1941" spans="1:4" ht="30">
      <c r="A1941" t="s">
        <v>38</v>
      </c>
      <c r="B1941" s="10" t="s">
        <v>1227</v>
      </c>
    </row>
    <row r="1942" spans="1:4" ht="30">
      <c r="A1942" t="s">
        <v>1076</v>
      </c>
      <c r="B1942" s="10" t="s">
        <v>1227</v>
      </c>
    </row>
    <row r="1943" spans="1:4" ht="30">
      <c r="A1943" t="s">
        <v>166</v>
      </c>
      <c r="B1943" s="10" t="s">
        <v>1227</v>
      </c>
    </row>
    <row r="1944" spans="1:4" ht="30">
      <c r="A1944" t="s">
        <v>58</v>
      </c>
      <c r="B1944" s="10" t="s">
        <v>1227</v>
      </c>
    </row>
    <row r="1945" spans="1:4" ht="30">
      <c r="A1945" t="s">
        <v>576</v>
      </c>
      <c r="B1945" s="10" t="s">
        <v>1227</v>
      </c>
    </row>
    <row r="1946" spans="1:4" ht="30">
      <c r="A1946" t="s">
        <v>235</v>
      </c>
      <c r="B1946" s="10" t="s">
        <v>1227</v>
      </c>
    </row>
    <row r="1947" spans="1:4" ht="30">
      <c r="A1947" t="s">
        <v>26</v>
      </c>
      <c r="B1947" s="10" t="s">
        <v>1227</v>
      </c>
      <c r="C1947" s="10" t="s">
        <v>674</v>
      </c>
      <c r="D1947" s="10" t="s">
        <v>674</v>
      </c>
    </row>
    <row r="1948" spans="1:4" ht="30">
      <c r="A1948" t="s">
        <v>176</v>
      </c>
      <c r="B1948" s="10" t="s">
        <v>1227</v>
      </c>
    </row>
    <row r="1949" spans="1:4" ht="409.5">
      <c r="A1949" t="s">
        <v>124</v>
      </c>
      <c r="B1949" s="10" t="s">
        <v>647</v>
      </c>
      <c r="C1949" s="10" t="s">
        <v>1003</v>
      </c>
      <c r="D1949" s="10" t="s">
        <v>1004</v>
      </c>
    </row>
    <row r="1950" spans="1:4" ht="390">
      <c r="A1950" t="s">
        <v>127</v>
      </c>
      <c r="B1950" s="10" t="s">
        <v>647</v>
      </c>
      <c r="C1950" s="10" t="s">
        <v>1007</v>
      </c>
      <c r="D1950" s="10" t="s">
        <v>1008</v>
      </c>
    </row>
    <row r="1951" spans="1:4" ht="270">
      <c r="A1951" t="s">
        <v>130</v>
      </c>
      <c r="B1951" s="10" t="s">
        <v>647</v>
      </c>
      <c r="C1951" s="10" t="s">
        <v>1009</v>
      </c>
      <c r="D1951" s="10" t="s">
        <v>1010</v>
      </c>
    </row>
    <row r="1952" spans="1:4" ht="409.5">
      <c r="A1952" t="s">
        <v>133</v>
      </c>
      <c r="B1952" s="10" t="s">
        <v>647</v>
      </c>
      <c r="C1952" s="10" t="s">
        <v>1011</v>
      </c>
      <c r="D1952" s="10" t="s">
        <v>1012</v>
      </c>
    </row>
    <row r="1953" spans="1:4">
      <c r="A1953" t="s">
        <v>515</v>
      </c>
      <c r="B1953" s="10" t="s">
        <v>647</v>
      </c>
    </row>
    <row r="1954" spans="1:4" ht="409.5">
      <c r="A1954" t="s">
        <v>136</v>
      </c>
      <c r="B1954" s="10" t="s">
        <v>647</v>
      </c>
      <c r="C1954" s="10" t="s">
        <v>1016</v>
      </c>
      <c r="D1954" s="10" t="s">
        <v>1017</v>
      </c>
    </row>
    <row r="1955" spans="1:4" ht="409.5">
      <c r="A1955" t="s">
        <v>1019</v>
      </c>
      <c r="B1955" s="10" t="s">
        <v>647</v>
      </c>
      <c r="C1955" s="10" t="s">
        <v>1020</v>
      </c>
    </row>
    <row r="1956" spans="1:4" ht="409.5">
      <c r="A1956" t="s">
        <v>737</v>
      </c>
      <c r="B1956" s="10" t="s">
        <v>647</v>
      </c>
      <c r="C1956" s="10" t="s">
        <v>1024</v>
      </c>
    </row>
    <row r="1957" spans="1:4" ht="409.5">
      <c r="A1957" t="s">
        <v>1026</v>
      </c>
      <c r="B1957" s="10" t="s">
        <v>647</v>
      </c>
      <c r="C1957" s="10" t="s">
        <v>1027</v>
      </c>
    </row>
    <row r="1958" spans="1:4" ht="409.5">
      <c r="A1958" t="s">
        <v>656</v>
      </c>
      <c r="B1958" s="10" t="s">
        <v>647</v>
      </c>
      <c r="C1958" s="10" t="s">
        <v>1030</v>
      </c>
      <c r="D1958" s="10" t="s">
        <v>1031</v>
      </c>
    </row>
    <row r="1959" spans="1:4" ht="409.5">
      <c r="A1959" t="s">
        <v>16</v>
      </c>
      <c r="B1959" s="10" t="s">
        <v>647</v>
      </c>
      <c r="C1959" s="10" t="s">
        <v>1034</v>
      </c>
      <c r="D1959" s="10" t="s">
        <v>1035</v>
      </c>
    </row>
    <row r="1960" spans="1:4" ht="30">
      <c r="A1960" t="s">
        <v>202</v>
      </c>
      <c r="B1960" s="10" t="s">
        <v>647</v>
      </c>
      <c r="C1960" s="10" t="s">
        <v>1039</v>
      </c>
      <c r="D1960" s="10" t="s">
        <v>1040</v>
      </c>
    </row>
    <row r="1961" spans="1:4">
      <c r="A1961" t="s">
        <v>141</v>
      </c>
      <c r="B1961" s="10" t="s">
        <v>647</v>
      </c>
    </row>
    <row r="1962" spans="1:4" ht="409.5">
      <c r="A1962" t="s">
        <v>144</v>
      </c>
      <c r="B1962" s="10" t="s">
        <v>647</v>
      </c>
      <c r="C1962" s="10" t="s">
        <v>1041</v>
      </c>
      <c r="D1962" s="10" t="s">
        <v>1042</v>
      </c>
    </row>
    <row r="1963" spans="1:4" ht="409.5">
      <c r="A1963" t="s">
        <v>149</v>
      </c>
      <c r="B1963" s="10" t="s">
        <v>647</v>
      </c>
      <c r="C1963" s="10" t="s">
        <v>1044</v>
      </c>
      <c r="D1963" s="10" t="s">
        <v>1045</v>
      </c>
    </row>
    <row r="1964" spans="1:4" ht="409.5">
      <c r="A1964" t="s">
        <v>817</v>
      </c>
      <c r="B1964" s="10" t="s">
        <v>647</v>
      </c>
      <c r="C1964" s="10" t="s">
        <v>1050</v>
      </c>
      <c r="D1964" s="10" t="s">
        <v>1051</v>
      </c>
    </row>
    <row r="1965" spans="1:4" ht="409.5">
      <c r="A1965" t="s">
        <v>153</v>
      </c>
      <c r="B1965" s="10" t="s">
        <v>647</v>
      </c>
      <c r="C1965" s="10" t="s">
        <v>1053</v>
      </c>
      <c r="D1965" s="10" t="s">
        <v>1054</v>
      </c>
    </row>
    <row r="1966" spans="1:4" ht="120">
      <c r="A1966" t="s">
        <v>866</v>
      </c>
      <c r="B1966" s="10" t="s">
        <v>647</v>
      </c>
      <c r="C1966" s="10" t="s">
        <v>1056</v>
      </c>
    </row>
    <row r="1967" spans="1:4" ht="30">
      <c r="A1967" t="s">
        <v>202</v>
      </c>
      <c r="B1967" s="10" t="s">
        <v>647</v>
      </c>
      <c r="C1967" s="10" t="s">
        <v>1057</v>
      </c>
      <c r="D1967" s="10" t="s">
        <v>1058</v>
      </c>
    </row>
    <row r="1968" spans="1:4" ht="409.5">
      <c r="A1968" t="s">
        <v>20</v>
      </c>
      <c r="B1968" s="10" t="s">
        <v>647</v>
      </c>
      <c r="C1968" s="10" t="s">
        <v>1059</v>
      </c>
      <c r="D1968" s="10" t="s">
        <v>1060</v>
      </c>
    </row>
    <row r="1969" spans="1:4">
      <c r="A1969" t="s">
        <v>23</v>
      </c>
      <c r="B1969" s="10" t="s">
        <v>647</v>
      </c>
    </row>
    <row r="1970" spans="1:4" ht="180">
      <c r="A1970" t="s">
        <v>119</v>
      </c>
      <c r="B1970" s="10" t="s">
        <v>647</v>
      </c>
      <c r="C1970" s="10" t="s">
        <v>1062</v>
      </c>
      <c r="D1970" s="10" t="s">
        <v>1063</v>
      </c>
    </row>
    <row r="1971" spans="1:4" ht="409.5">
      <c r="A1971" t="s">
        <v>1064</v>
      </c>
      <c r="B1971" s="10" t="s">
        <v>647</v>
      </c>
      <c r="C1971" s="10" t="s">
        <v>1065</v>
      </c>
      <c r="D1971" s="10" t="s">
        <v>1066</v>
      </c>
    </row>
    <row r="1972" spans="1:4">
      <c r="A1972" t="s">
        <v>1068</v>
      </c>
      <c r="B1972" s="10" t="s">
        <v>647</v>
      </c>
      <c r="D1972" s="10" t="s">
        <v>1069</v>
      </c>
    </row>
    <row r="1973" spans="1:4" ht="409.5">
      <c r="A1973" t="s">
        <v>163</v>
      </c>
      <c r="B1973" s="10" t="s">
        <v>647</v>
      </c>
      <c r="C1973" s="10" t="s">
        <v>1070</v>
      </c>
      <c r="D1973" s="10" t="s">
        <v>1071</v>
      </c>
    </row>
    <row r="1974" spans="1:4" ht="255">
      <c r="A1974" t="s">
        <v>38</v>
      </c>
      <c r="B1974" s="10" t="s">
        <v>647</v>
      </c>
      <c r="C1974" s="10" t="s">
        <v>1074</v>
      </c>
      <c r="D1974" s="10" t="s">
        <v>1075</v>
      </c>
    </row>
    <row r="1975" spans="1:4">
      <c r="A1975" t="s">
        <v>1076</v>
      </c>
      <c r="B1975" s="10" t="s">
        <v>647</v>
      </c>
      <c r="C1975" s="10" t="s">
        <v>1077</v>
      </c>
      <c r="D1975" s="10" t="s">
        <v>1077</v>
      </c>
    </row>
    <row r="1976" spans="1:4" ht="270">
      <c r="A1976" t="s">
        <v>166</v>
      </c>
      <c r="B1976" s="10" t="s">
        <v>647</v>
      </c>
      <c r="C1976" s="10" t="s">
        <v>1078</v>
      </c>
      <c r="D1976" s="10" t="s">
        <v>1079</v>
      </c>
    </row>
    <row r="1977" spans="1:4" ht="409.5">
      <c r="A1977" t="s">
        <v>58</v>
      </c>
      <c r="B1977" s="10" t="s">
        <v>647</v>
      </c>
      <c r="C1977" s="10" t="s">
        <v>1080</v>
      </c>
      <c r="D1977" s="10" t="s">
        <v>1081</v>
      </c>
    </row>
    <row r="1978" spans="1:4" ht="409.5">
      <c r="A1978" t="s">
        <v>576</v>
      </c>
      <c r="B1978" s="10" t="s">
        <v>647</v>
      </c>
      <c r="C1978" s="10" t="s">
        <v>1083</v>
      </c>
      <c r="D1978" s="10" t="s">
        <v>1084</v>
      </c>
    </row>
    <row r="1979" spans="1:4" ht="75">
      <c r="A1979" t="s">
        <v>235</v>
      </c>
      <c r="B1979" s="10" t="s">
        <v>647</v>
      </c>
      <c r="C1979" s="10" t="s">
        <v>1089</v>
      </c>
      <c r="D1979" s="10" t="s">
        <v>237</v>
      </c>
    </row>
    <row r="1980" spans="1:4" ht="409.5">
      <c r="A1980" t="s">
        <v>26</v>
      </c>
      <c r="B1980" s="10" t="s">
        <v>647</v>
      </c>
      <c r="C1980" s="10" t="s">
        <v>1090</v>
      </c>
      <c r="D1980" s="10" t="s">
        <v>1091</v>
      </c>
    </row>
    <row r="1981" spans="1:4">
      <c r="A1981" t="s">
        <v>176</v>
      </c>
      <c r="B1981" s="10" t="s">
        <v>647</v>
      </c>
    </row>
  </sheetData>
  <pageMargins left="0.511811024" right="0.511811024" top="0.78740157499999996" bottom="0.78740157499999996" header="0.31496062000000002" footer="0.31496062000000002"/>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86707-4FB7-4EDF-8FF0-8BF563E5D20F}">
  <dimension ref="A3:G73"/>
  <sheetViews>
    <sheetView zoomScale="70" zoomScaleNormal="70" workbookViewId="0">
      <selection activeCell="B69" sqref="B69"/>
    </sheetView>
  </sheetViews>
  <sheetFormatPr defaultRowHeight="15"/>
  <cols>
    <col min="1" max="1" width="106.140625" bestFit="1" customWidth="1"/>
    <col min="2" max="2" width="21.85546875" bestFit="1" customWidth="1"/>
    <col min="6" max="6" width="106.140625" bestFit="1" customWidth="1"/>
    <col min="7" max="7" width="19.7109375" customWidth="1"/>
  </cols>
  <sheetData>
    <row r="3" spans="1:7">
      <c r="A3" s="27" t="s">
        <v>1352</v>
      </c>
      <c r="B3" t="s">
        <v>1353</v>
      </c>
      <c r="G3" s="30">
        <f>SUM(G5:G17)</f>
        <v>679</v>
      </c>
    </row>
    <row r="4" spans="1:7">
      <c r="A4" s="28" t="s">
        <v>29</v>
      </c>
      <c r="B4">
        <v>73</v>
      </c>
      <c r="F4" t="s">
        <v>1354</v>
      </c>
      <c r="G4" t="s">
        <v>1355</v>
      </c>
    </row>
    <row r="5" spans="1:7">
      <c r="A5" s="28" t="s">
        <v>647</v>
      </c>
      <c r="B5">
        <v>49</v>
      </c>
      <c r="F5" t="s">
        <v>99</v>
      </c>
      <c r="G5" s="29">
        <v>33</v>
      </c>
    </row>
    <row r="6" spans="1:7">
      <c r="A6" s="28" t="s">
        <v>34</v>
      </c>
      <c r="F6" t="s">
        <v>92</v>
      </c>
      <c r="G6" s="29">
        <v>39</v>
      </c>
    </row>
    <row r="7" spans="1:7">
      <c r="A7" s="28" t="s">
        <v>42</v>
      </c>
      <c r="B7">
        <v>61</v>
      </c>
      <c r="F7" t="s">
        <v>112</v>
      </c>
      <c r="G7" s="29">
        <v>43</v>
      </c>
    </row>
    <row r="8" spans="1:7">
      <c r="A8" s="28" t="s">
        <v>112</v>
      </c>
      <c r="B8">
        <v>43</v>
      </c>
      <c r="F8" t="s">
        <v>51</v>
      </c>
      <c r="G8" s="29">
        <v>47</v>
      </c>
    </row>
    <row r="9" spans="1:7">
      <c r="A9" s="28" t="s">
        <v>17</v>
      </c>
      <c r="B9">
        <v>61</v>
      </c>
      <c r="F9" t="s">
        <v>73</v>
      </c>
      <c r="G9" s="29">
        <v>47</v>
      </c>
    </row>
    <row r="10" spans="1:7">
      <c r="A10" s="28" t="s">
        <v>105</v>
      </c>
      <c r="B10">
        <v>48</v>
      </c>
      <c r="F10" t="s">
        <v>105</v>
      </c>
      <c r="G10" s="29">
        <v>48</v>
      </c>
    </row>
    <row r="11" spans="1:7">
      <c r="A11" s="28" t="s">
        <v>51</v>
      </c>
      <c r="B11">
        <v>47</v>
      </c>
      <c r="F11" t="s">
        <v>647</v>
      </c>
      <c r="G11" s="29">
        <v>49</v>
      </c>
    </row>
    <row r="12" spans="1:7">
      <c r="A12" s="28" t="s">
        <v>62</v>
      </c>
      <c r="B12">
        <v>51</v>
      </c>
      <c r="F12" t="s">
        <v>62</v>
      </c>
      <c r="G12" s="29">
        <v>51</v>
      </c>
    </row>
    <row r="13" spans="1:7">
      <c r="A13" s="28" t="s">
        <v>73</v>
      </c>
      <c r="B13">
        <v>47</v>
      </c>
      <c r="F13" t="s">
        <v>42</v>
      </c>
      <c r="G13" s="29">
        <v>61</v>
      </c>
    </row>
    <row r="14" spans="1:7">
      <c r="A14" s="28" t="s">
        <v>83</v>
      </c>
      <c r="B14">
        <v>66</v>
      </c>
      <c r="F14" t="s">
        <v>17</v>
      </c>
      <c r="G14" s="29">
        <v>61</v>
      </c>
    </row>
    <row r="15" spans="1:7">
      <c r="A15" s="28" t="s">
        <v>413</v>
      </c>
      <c r="B15">
        <v>61</v>
      </c>
      <c r="F15" t="s">
        <v>413</v>
      </c>
      <c r="G15" s="29">
        <v>61</v>
      </c>
    </row>
    <row r="16" spans="1:7">
      <c r="A16" s="28" t="s">
        <v>92</v>
      </c>
      <c r="B16">
        <v>39</v>
      </c>
      <c r="F16" t="s">
        <v>83</v>
      </c>
      <c r="G16" s="29">
        <v>66</v>
      </c>
    </row>
    <row r="17" spans="1:7">
      <c r="A17" s="28" t="s">
        <v>99</v>
      </c>
      <c r="B17">
        <v>33</v>
      </c>
      <c r="F17" t="s">
        <v>29</v>
      </c>
      <c r="G17" s="29">
        <v>73</v>
      </c>
    </row>
    <row r="18" spans="1:7">
      <c r="A18" s="28" t="s">
        <v>1356</v>
      </c>
      <c r="B18">
        <v>113</v>
      </c>
    </row>
    <row r="19" spans="1:7">
      <c r="A19" s="28" t="s">
        <v>1357</v>
      </c>
      <c r="B19">
        <v>792</v>
      </c>
    </row>
    <row r="53" spans="1:2">
      <c r="A53" s="7" t="s">
        <v>5</v>
      </c>
      <c r="B53" s="7">
        <v>12</v>
      </c>
    </row>
    <row r="54" spans="1:2">
      <c r="A54" s="7" t="s">
        <v>6</v>
      </c>
      <c r="B54" s="7">
        <v>9</v>
      </c>
    </row>
    <row r="55" spans="1:2">
      <c r="A55" s="7" t="s">
        <v>1250</v>
      </c>
      <c r="B55" s="7">
        <v>2</v>
      </c>
    </row>
    <row r="56" spans="1:2">
      <c r="A56" t="s">
        <v>8</v>
      </c>
      <c r="B56">
        <v>2</v>
      </c>
    </row>
    <row r="57" spans="1:2">
      <c r="A57" t="s">
        <v>9</v>
      </c>
      <c r="B57">
        <v>2</v>
      </c>
    </row>
    <row r="58" spans="1:2">
      <c r="A58" t="s">
        <v>10</v>
      </c>
      <c r="B58">
        <v>1</v>
      </c>
    </row>
    <row r="59" spans="1:2">
      <c r="A59" s="7" t="s">
        <v>1260</v>
      </c>
      <c r="B59" s="7">
        <v>1</v>
      </c>
    </row>
    <row r="60" spans="1:2">
      <c r="A60" s="7" t="s">
        <v>1237</v>
      </c>
      <c r="B60" s="7">
        <v>1</v>
      </c>
    </row>
    <row r="61" spans="1:2">
      <c r="A61" s="7" t="s">
        <v>1327</v>
      </c>
      <c r="B61" s="7">
        <v>1</v>
      </c>
    </row>
    <row r="62" spans="1:2">
      <c r="A62" s="7" t="s">
        <v>1263</v>
      </c>
      <c r="B62" s="7">
        <v>1</v>
      </c>
    </row>
    <row r="63" spans="1:2">
      <c r="A63" s="7" t="s">
        <v>144</v>
      </c>
      <c r="B63" s="7">
        <v>1</v>
      </c>
    </row>
    <row r="67" spans="1:2">
      <c r="B67">
        <f>SUM(B68:B73)</f>
        <v>33</v>
      </c>
    </row>
    <row r="68" spans="1:2">
      <c r="A68" t="s">
        <v>5</v>
      </c>
      <c r="B68">
        <f>B53</f>
        <v>12</v>
      </c>
    </row>
    <row r="69" spans="1:2">
      <c r="A69" t="s">
        <v>6</v>
      </c>
      <c r="B69">
        <f>B54+B59</f>
        <v>10</v>
      </c>
    </row>
    <row r="70" spans="1:2">
      <c r="A70" t="s">
        <v>1250</v>
      </c>
      <c r="B70">
        <f>B55+B60+B61+B63+B62</f>
        <v>6</v>
      </c>
    </row>
    <row r="71" spans="1:2">
      <c r="A71" t="s">
        <v>8</v>
      </c>
      <c r="B71">
        <v>2</v>
      </c>
    </row>
    <row r="72" spans="1:2">
      <c r="A72" t="s">
        <v>9</v>
      </c>
      <c r="B72">
        <v>2</v>
      </c>
    </row>
    <row r="73" spans="1:2">
      <c r="A73" t="s">
        <v>10</v>
      </c>
      <c r="B73">
        <v>1</v>
      </c>
    </row>
  </sheetData>
  <sortState xmlns:xlrd2="http://schemas.microsoft.com/office/spreadsheetml/2017/richdata2" ref="F5:G17">
    <sortCondition ref="G5:G17"/>
  </sortState>
  <pageMargins left="0.511811024" right="0.511811024" top="0.78740157499999996" bottom="0.78740157499999996" header="0.31496062000000002" footer="0.31496062000000002"/>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55C98-4083-4670-B78E-4BCF707D8AD1}">
  <dimension ref="A1:D680"/>
  <sheetViews>
    <sheetView workbookViewId="0">
      <selection activeCell="D322" sqref="D322"/>
    </sheetView>
  </sheetViews>
  <sheetFormatPr defaultRowHeight="15"/>
  <cols>
    <col min="1" max="1" width="68" bestFit="1" customWidth="1"/>
    <col min="2" max="2" width="40.7109375" style="10" customWidth="1"/>
    <col min="3" max="4" width="60.7109375" style="10" customWidth="1"/>
  </cols>
  <sheetData>
    <row r="1" spans="1:4">
      <c r="A1" t="s">
        <v>12</v>
      </c>
      <c r="B1" s="10" t="s">
        <v>13</v>
      </c>
      <c r="C1" s="10" t="s">
        <v>14</v>
      </c>
      <c r="D1" s="10" t="s">
        <v>15</v>
      </c>
    </row>
    <row r="2" spans="1:4" ht="270">
      <c r="A2" s="9" t="s">
        <v>16</v>
      </c>
      <c r="B2" s="10" t="s">
        <v>17</v>
      </c>
      <c r="C2" s="10" t="s">
        <v>18</v>
      </c>
      <c r="D2" s="10" t="s">
        <v>19</v>
      </c>
    </row>
    <row r="3" spans="1:4" ht="315">
      <c r="A3" s="9" t="s">
        <v>20</v>
      </c>
      <c r="B3" s="10" t="s">
        <v>17</v>
      </c>
      <c r="C3" s="10" t="s">
        <v>21</v>
      </c>
      <c r="D3" s="10" t="s">
        <v>22</v>
      </c>
    </row>
    <row r="4" spans="1:4" ht="105">
      <c r="A4" s="9" t="s">
        <v>23</v>
      </c>
      <c r="B4" s="10" t="s">
        <v>17</v>
      </c>
      <c r="C4" s="10" t="s">
        <v>24</v>
      </c>
      <c r="D4" s="10" t="s">
        <v>25</v>
      </c>
    </row>
    <row r="5" spans="1:4" ht="195">
      <c r="A5" s="9" t="s">
        <v>26</v>
      </c>
      <c r="B5" s="10" t="s">
        <v>17</v>
      </c>
      <c r="C5" s="10" t="s">
        <v>27</v>
      </c>
      <c r="D5" s="10" t="s">
        <v>28</v>
      </c>
    </row>
    <row r="6" spans="1:4" ht="225">
      <c r="A6" s="9" t="s">
        <v>16</v>
      </c>
      <c r="B6" s="10" t="s">
        <v>29</v>
      </c>
      <c r="C6" s="10" t="s">
        <v>30</v>
      </c>
      <c r="D6" s="10" t="s">
        <v>31</v>
      </c>
    </row>
    <row r="7" spans="1:4" ht="409.5">
      <c r="A7" s="9" t="s">
        <v>20</v>
      </c>
      <c r="B7" s="10" t="s">
        <v>29</v>
      </c>
      <c r="C7" s="10" t="s">
        <v>32</v>
      </c>
      <c r="D7" s="10" t="s">
        <v>33</v>
      </c>
    </row>
    <row r="8" spans="1:4" ht="105">
      <c r="A8" s="9" t="s">
        <v>23</v>
      </c>
      <c r="B8" s="10" t="s">
        <v>29</v>
      </c>
      <c r="C8" s="10" t="s">
        <v>36</v>
      </c>
      <c r="D8" s="10" t="s">
        <v>37</v>
      </c>
    </row>
    <row r="9" spans="1:4" ht="60">
      <c r="A9" s="9" t="s">
        <v>38</v>
      </c>
      <c r="B9" s="10" t="s">
        <v>29</v>
      </c>
      <c r="C9" s="10" t="s">
        <v>39</v>
      </c>
      <c r="D9" s="10" t="s">
        <v>39</v>
      </c>
    </row>
    <row r="10" spans="1:4" ht="120">
      <c r="A10" s="9" t="s">
        <v>26</v>
      </c>
      <c r="B10" s="10" t="s">
        <v>29</v>
      </c>
      <c r="C10" s="10" t="s">
        <v>40</v>
      </c>
      <c r="D10" s="10" t="s">
        <v>41</v>
      </c>
    </row>
    <row r="11" spans="1:4" ht="330">
      <c r="A11" s="9" t="s">
        <v>16</v>
      </c>
      <c r="B11" s="10" t="s">
        <v>42</v>
      </c>
      <c r="C11" s="10" t="s">
        <v>43</v>
      </c>
      <c r="D11" s="10" t="s">
        <v>44</v>
      </c>
    </row>
    <row r="12" spans="1:4" ht="105">
      <c r="A12" s="9" t="s">
        <v>20</v>
      </c>
      <c r="B12" s="10" t="s">
        <v>42</v>
      </c>
      <c r="C12" s="10" t="s">
        <v>45</v>
      </c>
      <c r="D12" s="10" t="s">
        <v>45</v>
      </c>
    </row>
    <row r="13" spans="1:4" ht="75">
      <c r="A13" s="9" t="s">
        <v>23</v>
      </c>
      <c r="B13" s="10" t="s">
        <v>42</v>
      </c>
      <c r="C13" s="10" t="s">
        <v>46</v>
      </c>
      <c r="D13" s="10" t="s">
        <v>47</v>
      </c>
    </row>
    <row r="14" spans="1:4" ht="45">
      <c r="A14" s="9" t="s">
        <v>38</v>
      </c>
      <c r="B14" s="10" t="s">
        <v>42</v>
      </c>
      <c r="C14" s="10" t="s">
        <v>48</v>
      </c>
      <c r="D14" s="10" t="s">
        <v>48</v>
      </c>
    </row>
    <row r="15" spans="1:4" ht="135">
      <c r="A15" s="9" t="s">
        <v>26</v>
      </c>
      <c r="B15" s="10" t="s">
        <v>42</v>
      </c>
      <c r="C15" s="10" t="s">
        <v>49</v>
      </c>
      <c r="D15" s="10" t="s">
        <v>50</v>
      </c>
    </row>
    <row r="16" spans="1:4" ht="240">
      <c r="A16" s="9" t="s">
        <v>16</v>
      </c>
      <c r="B16" s="10" t="s">
        <v>51</v>
      </c>
      <c r="C16" s="10" t="s">
        <v>52</v>
      </c>
      <c r="D16" s="10" t="s">
        <v>53</v>
      </c>
    </row>
    <row r="17" spans="1:4" ht="75">
      <c r="A17" s="9" t="s">
        <v>20</v>
      </c>
      <c r="B17" s="10" t="s">
        <v>51</v>
      </c>
      <c r="C17" s="10" t="s">
        <v>54</v>
      </c>
      <c r="D17" s="10" t="s">
        <v>55</v>
      </c>
    </row>
    <row r="18" spans="1:4" ht="60">
      <c r="A18" s="9" t="s">
        <v>23</v>
      </c>
      <c r="B18" s="10" t="s">
        <v>51</v>
      </c>
      <c r="C18" s="10" t="s">
        <v>56</v>
      </c>
      <c r="D18" s="10" t="s">
        <v>57</v>
      </c>
    </row>
    <row r="19" spans="1:4" ht="75">
      <c r="A19" s="9" t="s">
        <v>58</v>
      </c>
      <c r="B19" s="10" t="s">
        <v>51</v>
      </c>
      <c r="C19" s="10" t="s">
        <v>59</v>
      </c>
    </row>
    <row r="20" spans="1:4" ht="135">
      <c r="A20" s="9" t="s">
        <v>26</v>
      </c>
      <c r="B20" s="10" t="s">
        <v>51</v>
      </c>
      <c r="C20" s="10" t="s">
        <v>60</v>
      </c>
      <c r="D20" s="10" t="s">
        <v>61</v>
      </c>
    </row>
    <row r="21" spans="1:4" ht="300">
      <c r="A21" s="9" t="s">
        <v>16</v>
      </c>
      <c r="B21" s="10" t="s">
        <v>62</v>
      </c>
      <c r="C21" s="10" t="s">
        <v>63</v>
      </c>
      <c r="D21" s="10" t="s">
        <v>64</v>
      </c>
    </row>
    <row r="22" spans="1:4" ht="90">
      <c r="A22" s="9" t="s">
        <v>20</v>
      </c>
      <c r="B22" s="10" t="s">
        <v>62</v>
      </c>
      <c r="C22" s="10" t="s">
        <v>65</v>
      </c>
      <c r="D22" s="10" t="s">
        <v>66</v>
      </c>
    </row>
    <row r="23" spans="1:4" ht="75">
      <c r="A23" s="9" t="s">
        <v>23</v>
      </c>
      <c r="B23" s="10" t="s">
        <v>62</v>
      </c>
      <c r="C23" s="10" t="s">
        <v>67</v>
      </c>
      <c r="D23" s="10" t="s">
        <v>68</v>
      </c>
    </row>
    <row r="24" spans="1:4" ht="105">
      <c r="A24" s="9" t="s">
        <v>58</v>
      </c>
      <c r="B24" s="10" t="s">
        <v>62</v>
      </c>
      <c r="C24" s="10" t="s">
        <v>69</v>
      </c>
      <c r="D24" s="10" t="s">
        <v>70</v>
      </c>
    </row>
    <row r="25" spans="1:4" ht="195">
      <c r="A25" s="9" t="s">
        <v>26</v>
      </c>
      <c r="B25" s="10" t="s">
        <v>62</v>
      </c>
      <c r="C25" s="10" t="s">
        <v>71</v>
      </c>
      <c r="D25" s="10" t="s">
        <v>72</v>
      </c>
    </row>
    <row r="26" spans="1:4" ht="270">
      <c r="A26" s="9" t="s">
        <v>16</v>
      </c>
      <c r="B26" s="10" t="s">
        <v>73</v>
      </c>
      <c r="C26" s="10" t="s">
        <v>74</v>
      </c>
      <c r="D26" s="10" t="s">
        <v>75</v>
      </c>
    </row>
    <row r="27" spans="1:4" ht="225">
      <c r="A27" s="9" t="s">
        <v>20</v>
      </c>
      <c r="B27" s="10" t="s">
        <v>73</v>
      </c>
      <c r="C27" s="10" t="s">
        <v>76</v>
      </c>
      <c r="D27" s="10" t="s">
        <v>77</v>
      </c>
    </row>
    <row r="28" spans="1:4" ht="60">
      <c r="A28" s="9" t="s">
        <v>23</v>
      </c>
      <c r="B28" s="10" t="s">
        <v>73</v>
      </c>
      <c r="C28" s="10" t="s">
        <v>78</v>
      </c>
      <c r="D28" s="10" t="s">
        <v>79</v>
      </c>
    </row>
    <row r="29" spans="1:4" ht="150">
      <c r="A29" s="9" t="s">
        <v>38</v>
      </c>
      <c r="B29" s="10" t="s">
        <v>73</v>
      </c>
      <c r="C29" s="10" t="s">
        <v>80</v>
      </c>
      <c r="D29" s="10" t="s">
        <v>80</v>
      </c>
    </row>
    <row r="30" spans="1:4" ht="120">
      <c r="A30" s="9" t="s">
        <v>26</v>
      </c>
      <c r="B30" s="10" t="s">
        <v>73</v>
      </c>
      <c r="C30" s="10" t="s">
        <v>81</v>
      </c>
      <c r="D30" s="10" t="s">
        <v>82</v>
      </c>
    </row>
    <row r="31" spans="1:4" ht="330">
      <c r="A31" s="9" t="s">
        <v>16</v>
      </c>
      <c r="B31" s="10" t="s">
        <v>83</v>
      </c>
      <c r="C31" s="10" t="s">
        <v>84</v>
      </c>
      <c r="D31" s="10" t="s">
        <v>85</v>
      </c>
    </row>
    <row r="32" spans="1:4" ht="165">
      <c r="A32" s="9" t="s">
        <v>20</v>
      </c>
      <c r="B32" s="10" t="s">
        <v>83</v>
      </c>
      <c r="C32" s="10" t="s">
        <v>86</v>
      </c>
      <c r="D32" s="10" t="s">
        <v>87</v>
      </c>
    </row>
    <row r="33" spans="1:4" ht="75">
      <c r="A33" s="9" t="s">
        <v>23</v>
      </c>
      <c r="B33" s="10" t="s">
        <v>83</v>
      </c>
      <c r="C33" s="10" t="s">
        <v>88</v>
      </c>
      <c r="D33" s="10" t="s">
        <v>89</v>
      </c>
    </row>
    <row r="34" spans="1:4" ht="105">
      <c r="A34" s="9" t="s">
        <v>26</v>
      </c>
      <c r="B34" s="10" t="s">
        <v>83</v>
      </c>
      <c r="C34" s="10" t="s">
        <v>90</v>
      </c>
      <c r="D34" s="10" t="s">
        <v>91</v>
      </c>
    </row>
    <row r="35" spans="1:4" ht="285">
      <c r="A35" s="9" t="s">
        <v>16</v>
      </c>
      <c r="B35" s="10" t="s">
        <v>92</v>
      </c>
      <c r="C35" s="10" t="s">
        <v>93</v>
      </c>
      <c r="D35" s="10" t="s">
        <v>94</v>
      </c>
    </row>
    <row r="36" spans="1:4" ht="75">
      <c r="A36" s="9" t="s">
        <v>20</v>
      </c>
      <c r="B36" s="10" t="s">
        <v>92</v>
      </c>
      <c r="C36" s="10" t="s">
        <v>95</v>
      </c>
      <c r="D36" s="10" t="s">
        <v>96</v>
      </c>
    </row>
    <row r="37" spans="1:4" ht="60">
      <c r="A37" s="9" t="s">
        <v>23</v>
      </c>
      <c r="B37" s="10" t="s">
        <v>92</v>
      </c>
      <c r="C37" s="10" t="s">
        <v>97</v>
      </c>
      <c r="D37" s="10" t="s">
        <v>98</v>
      </c>
    </row>
    <row r="38" spans="1:4" ht="90">
      <c r="A38" s="9" t="s">
        <v>20</v>
      </c>
      <c r="B38" s="10" t="s">
        <v>99</v>
      </c>
      <c r="C38" s="10" t="s">
        <v>100</v>
      </c>
      <c r="D38" s="10" t="s">
        <v>101</v>
      </c>
    </row>
    <row r="39" spans="1:4" ht="60">
      <c r="A39" s="9" t="s">
        <v>23</v>
      </c>
      <c r="B39" s="10" t="s">
        <v>99</v>
      </c>
      <c r="C39" s="10" t="s">
        <v>102</v>
      </c>
      <c r="D39" s="10" t="s">
        <v>103</v>
      </c>
    </row>
    <row r="40" spans="1:4" ht="240">
      <c r="A40" s="9" t="s">
        <v>38</v>
      </c>
      <c r="B40" s="10" t="s">
        <v>99</v>
      </c>
      <c r="C40" s="10" t="s">
        <v>104</v>
      </c>
      <c r="D40" s="10" t="s">
        <v>104</v>
      </c>
    </row>
    <row r="41" spans="1:4" ht="255">
      <c r="A41" s="9" t="s">
        <v>16</v>
      </c>
      <c r="B41" s="10" t="s">
        <v>105</v>
      </c>
      <c r="C41" s="10" t="s">
        <v>106</v>
      </c>
      <c r="D41" s="10" t="s">
        <v>107</v>
      </c>
    </row>
    <row r="42" spans="1:4" ht="75">
      <c r="A42" s="9" t="s">
        <v>20</v>
      </c>
      <c r="B42" s="10" t="s">
        <v>105</v>
      </c>
      <c r="C42" s="10" t="s">
        <v>108</v>
      </c>
      <c r="D42" s="10" t="s">
        <v>109</v>
      </c>
    </row>
    <row r="43" spans="1:4" ht="45">
      <c r="A43" s="9" t="s">
        <v>23</v>
      </c>
      <c r="B43" s="10" t="s">
        <v>105</v>
      </c>
      <c r="C43" s="10" t="s">
        <v>110</v>
      </c>
      <c r="D43" s="10" t="s">
        <v>111</v>
      </c>
    </row>
    <row r="44" spans="1:4" ht="135">
      <c r="A44" s="9" t="s">
        <v>16</v>
      </c>
      <c r="B44" s="10" t="s">
        <v>112</v>
      </c>
      <c r="C44" s="10" t="s">
        <v>113</v>
      </c>
      <c r="D44" s="10" t="s">
        <v>114</v>
      </c>
    </row>
    <row r="45" spans="1:4" ht="165">
      <c r="A45" s="9" t="s">
        <v>20</v>
      </c>
      <c r="B45" s="10" t="s">
        <v>112</v>
      </c>
      <c r="C45" s="10" t="s">
        <v>115</v>
      </c>
      <c r="D45" s="10" t="s">
        <v>116</v>
      </c>
    </row>
    <row r="46" spans="1:4" ht="60">
      <c r="A46" s="9" t="s">
        <v>23</v>
      </c>
      <c r="B46" s="10" t="s">
        <v>112</v>
      </c>
      <c r="C46" s="10" t="s">
        <v>117</v>
      </c>
      <c r="D46" s="10" t="s">
        <v>118</v>
      </c>
    </row>
    <row r="47" spans="1:4" ht="75">
      <c r="A47" s="9" t="s">
        <v>119</v>
      </c>
      <c r="B47" s="10" t="s">
        <v>112</v>
      </c>
      <c r="C47" s="10" t="s">
        <v>120</v>
      </c>
      <c r="D47" s="10" t="s">
        <v>121</v>
      </c>
    </row>
    <row r="48" spans="1:4" ht="105">
      <c r="A48" s="9" t="s">
        <v>26</v>
      </c>
      <c r="B48" s="10" t="s">
        <v>112</v>
      </c>
      <c r="C48" s="10" t="s">
        <v>122</v>
      </c>
      <c r="D48" s="10" t="s">
        <v>123</v>
      </c>
    </row>
    <row r="49" spans="1:4" ht="405">
      <c r="A49" s="9" t="s">
        <v>124</v>
      </c>
      <c r="B49" s="10" t="s">
        <v>17</v>
      </c>
      <c r="C49" s="10" t="s">
        <v>125</v>
      </c>
      <c r="D49" s="10" t="s">
        <v>126</v>
      </c>
    </row>
    <row r="50" spans="1:4" ht="270">
      <c r="A50" s="9" t="s">
        <v>127</v>
      </c>
      <c r="B50" s="10" t="s">
        <v>17</v>
      </c>
      <c r="C50" s="10" t="s">
        <v>128</v>
      </c>
      <c r="D50" s="10" t="s">
        <v>129</v>
      </c>
    </row>
    <row r="51" spans="1:4" ht="390">
      <c r="A51" s="9" t="s">
        <v>130</v>
      </c>
      <c r="B51" s="10" t="s">
        <v>17</v>
      </c>
      <c r="C51" s="10" t="s">
        <v>131</v>
      </c>
      <c r="D51" s="10" t="s">
        <v>132</v>
      </c>
    </row>
    <row r="52" spans="1:4" ht="409.5">
      <c r="A52" s="9" t="s">
        <v>133</v>
      </c>
      <c r="B52" s="10" t="s">
        <v>17</v>
      </c>
      <c r="C52" s="10" t="s">
        <v>134</v>
      </c>
      <c r="D52" s="10" t="s">
        <v>135</v>
      </c>
    </row>
    <row r="53" spans="1:4" ht="409.5">
      <c r="A53" s="9" t="s">
        <v>136</v>
      </c>
      <c r="B53" s="10" t="s">
        <v>17</v>
      </c>
      <c r="C53" s="10" t="s">
        <v>137</v>
      </c>
      <c r="D53" s="10" t="s">
        <v>138</v>
      </c>
    </row>
    <row r="54" spans="1:4" ht="270">
      <c r="A54" s="9" t="s">
        <v>16</v>
      </c>
      <c r="B54" s="10" t="s">
        <v>17</v>
      </c>
      <c r="C54" s="10" t="s">
        <v>140</v>
      </c>
      <c r="D54" s="10" t="s">
        <v>19</v>
      </c>
    </row>
    <row r="55" spans="1:4" ht="390">
      <c r="A55" s="9" t="s">
        <v>141</v>
      </c>
      <c r="B55" s="10" t="s">
        <v>17</v>
      </c>
      <c r="C55" s="10" t="s">
        <v>142</v>
      </c>
      <c r="D55" s="10" t="s">
        <v>143</v>
      </c>
    </row>
    <row r="56" spans="1:4" ht="409.5">
      <c r="A56" s="9" t="s">
        <v>144</v>
      </c>
      <c r="B56" s="10" t="s">
        <v>17</v>
      </c>
      <c r="C56" s="10" t="s">
        <v>145</v>
      </c>
      <c r="D56" s="10" t="s">
        <v>523</v>
      </c>
    </row>
    <row r="57" spans="1:4" ht="409.5">
      <c r="A57" s="9" t="s">
        <v>149</v>
      </c>
      <c r="B57" s="10" t="s">
        <v>17</v>
      </c>
      <c r="C57" s="10" t="s">
        <v>150</v>
      </c>
      <c r="D57" s="10" t="s">
        <v>151</v>
      </c>
    </row>
    <row r="58" spans="1:4" ht="409.5">
      <c r="A58" s="9" t="s">
        <v>153</v>
      </c>
      <c r="B58" s="10" t="s">
        <v>17</v>
      </c>
      <c r="C58" s="10" t="s">
        <v>154</v>
      </c>
      <c r="D58" s="10" t="s">
        <v>155</v>
      </c>
    </row>
    <row r="59" spans="1:4" ht="315">
      <c r="A59" s="9" t="s">
        <v>20</v>
      </c>
      <c r="B59" s="10" t="s">
        <v>17</v>
      </c>
      <c r="C59" s="10" t="s">
        <v>157</v>
      </c>
      <c r="D59" s="10" t="s">
        <v>158</v>
      </c>
    </row>
    <row r="60" spans="1:4" ht="180">
      <c r="A60" s="9" t="s">
        <v>23</v>
      </c>
      <c r="B60" s="10" t="s">
        <v>17</v>
      </c>
      <c r="C60" s="10" t="s">
        <v>159</v>
      </c>
      <c r="D60" s="10" t="s">
        <v>160</v>
      </c>
    </row>
    <row r="61" spans="1:4" ht="30">
      <c r="A61" s="9" t="s">
        <v>119</v>
      </c>
      <c r="B61" s="10" t="s">
        <v>17</v>
      </c>
      <c r="C61" s="10" t="s">
        <v>161</v>
      </c>
      <c r="D61" s="10" t="s">
        <v>162</v>
      </c>
    </row>
    <row r="62" spans="1:4" ht="409.5">
      <c r="A62" s="9" t="s">
        <v>163</v>
      </c>
      <c r="B62" s="10" t="s">
        <v>17</v>
      </c>
      <c r="C62" s="10" t="s">
        <v>125</v>
      </c>
      <c r="D62" s="10" t="s">
        <v>164</v>
      </c>
    </row>
    <row r="63" spans="1:4" ht="330">
      <c r="A63" s="9" t="s">
        <v>166</v>
      </c>
      <c r="B63" s="10" t="s">
        <v>17</v>
      </c>
      <c r="C63" s="10" t="s">
        <v>167</v>
      </c>
      <c r="D63" s="10" t="s">
        <v>1316</v>
      </c>
    </row>
    <row r="64" spans="1:4" ht="409.5">
      <c r="A64" s="9" t="s">
        <v>58</v>
      </c>
      <c r="B64" s="10" t="s">
        <v>17</v>
      </c>
      <c r="C64" s="10" t="s">
        <v>169</v>
      </c>
      <c r="D64" s="10" t="s">
        <v>170</v>
      </c>
    </row>
    <row r="65" spans="1:4" ht="105">
      <c r="A65" s="9" t="s">
        <v>26</v>
      </c>
      <c r="B65" s="10" t="s">
        <v>17</v>
      </c>
      <c r="C65" s="10" t="s">
        <v>174</v>
      </c>
      <c r="D65" s="10" t="s">
        <v>175</v>
      </c>
    </row>
    <row r="66" spans="1:4" ht="409.5">
      <c r="A66" s="9" t="s">
        <v>176</v>
      </c>
      <c r="B66" s="10" t="s">
        <v>17</v>
      </c>
      <c r="C66" s="10" t="s">
        <v>177</v>
      </c>
      <c r="D66" s="10" t="s">
        <v>178</v>
      </c>
    </row>
    <row r="67" spans="1:4" ht="409.5">
      <c r="A67" s="9" t="s">
        <v>124</v>
      </c>
      <c r="B67" s="10" t="s">
        <v>29</v>
      </c>
      <c r="C67" s="10" t="s">
        <v>183</v>
      </c>
      <c r="D67" s="10" t="s">
        <v>184</v>
      </c>
    </row>
    <row r="68" spans="1:4" ht="409.5">
      <c r="A68" s="9" t="s">
        <v>127</v>
      </c>
      <c r="B68" s="10" t="s">
        <v>29</v>
      </c>
      <c r="C68" s="10" t="s">
        <v>188</v>
      </c>
      <c r="D68" s="10" t="s">
        <v>189</v>
      </c>
    </row>
    <row r="69" spans="1:4" ht="390">
      <c r="A69" s="9" t="s">
        <v>130</v>
      </c>
      <c r="B69" s="10" t="s">
        <v>29</v>
      </c>
      <c r="C69" s="10" t="s">
        <v>192</v>
      </c>
      <c r="D69" s="10" t="s">
        <v>193</v>
      </c>
    </row>
    <row r="70" spans="1:4" ht="409.5">
      <c r="A70" s="9" t="s">
        <v>133</v>
      </c>
      <c r="B70" s="10" t="s">
        <v>29</v>
      </c>
      <c r="C70" s="10" t="s">
        <v>194</v>
      </c>
      <c r="D70" s="10" t="s">
        <v>195</v>
      </c>
    </row>
    <row r="71" spans="1:4" ht="409.5">
      <c r="A71" s="9" t="s">
        <v>136</v>
      </c>
      <c r="B71" s="10" t="s">
        <v>29</v>
      </c>
      <c r="C71" s="10" t="s">
        <v>197</v>
      </c>
      <c r="D71" s="10" t="s">
        <v>198</v>
      </c>
    </row>
    <row r="72" spans="1:4" ht="330">
      <c r="A72" s="9" t="s">
        <v>16</v>
      </c>
      <c r="B72" s="10" t="s">
        <v>29</v>
      </c>
      <c r="C72" s="10" t="s">
        <v>30</v>
      </c>
      <c r="D72" s="10" t="s">
        <v>201</v>
      </c>
    </row>
    <row r="73" spans="1:4" ht="210">
      <c r="A73" s="9" t="s">
        <v>202</v>
      </c>
      <c r="B73" s="10" t="s">
        <v>29</v>
      </c>
      <c r="C73" s="10" t="s">
        <v>203</v>
      </c>
      <c r="D73" s="10" t="s">
        <v>204</v>
      </c>
    </row>
    <row r="74" spans="1:4" ht="409.5">
      <c r="A74" s="9" t="s">
        <v>144</v>
      </c>
      <c r="B74" s="10" t="s">
        <v>29</v>
      </c>
      <c r="C74" s="10" t="s">
        <v>205</v>
      </c>
      <c r="D74" s="10" t="s">
        <v>206</v>
      </c>
    </row>
    <row r="75" spans="1:4" ht="409.5">
      <c r="A75" s="9" t="s">
        <v>149</v>
      </c>
      <c r="B75" s="10" t="s">
        <v>29</v>
      </c>
      <c r="C75" s="10" t="s">
        <v>209</v>
      </c>
      <c r="D75" s="10" t="s">
        <v>210</v>
      </c>
    </row>
    <row r="76" spans="1:4" ht="409.5">
      <c r="A76" s="9" t="s">
        <v>153</v>
      </c>
      <c r="B76" s="10" t="s">
        <v>29</v>
      </c>
      <c r="C76" s="10" t="s">
        <v>213</v>
      </c>
      <c r="D76" s="10" t="s">
        <v>214</v>
      </c>
    </row>
    <row r="77" spans="1:4" ht="225">
      <c r="A77" s="9" t="s">
        <v>202</v>
      </c>
      <c r="B77" s="10" t="s">
        <v>29</v>
      </c>
      <c r="C77" s="10" t="s">
        <v>216</v>
      </c>
      <c r="D77" s="10" t="s">
        <v>217</v>
      </c>
    </row>
    <row r="78" spans="1:4" ht="409.5">
      <c r="A78" s="9" t="s">
        <v>20</v>
      </c>
      <c r="B78" s="10" t="s">
        <v>29</v>
      </c>
      <c r="C78" s="10" t="s">
        <v>32</v>
      </c>
      <c r="D78" s="10" t="s">
        <v>218</v>
      </c>
    </row>
    <row r="79" spans="1:4" ht="165">
      <c r="A79" s="9" t="s">
        <v>23</v>
      </c>
      <c r="B79" s="10" t="s">
        <v>29</v>
      </c>
      <c r="C79" s="10" t="s">
        <v>220</v>
      </c>
      <c r="D79" s="10" t="s">
        <v>221</v>
      </c>
    </row>
    <row r="80" spans="1:4" ht="165">
      <c r="A80" s="9" t="s">
        <v>119</v>
      </c>
      <c r="B80" s="10" t="s">
        <v>29</v>
      </c>
      <c r="C80" s="10" t="s">
        <v>222</v>
      </c>
      <c r="D80" s="10" t="s">
        <v>223</v>
      </c>
    </row>
    <row r="81" spans="1:4" ht="409.5">
      <c r="A81" s="9" t="s">
        <v>163</v>
      </c>
      <c r="B81" s="10" t="s">
        <v>29</v>
      </c>
      <c r="C81" s="10" t="s">
        <v>224</v>
      </c>
      <c r="D81" s="10" t="s">
        <v>225</v>
      </c>
    </row>
    <row r="82" spans="1:4" ht="60">
      <c r="A82" s="9" t="s">
        <v>38</v>
      </c>
      <c r="B82" s="10" t="s">
        <v>29</v>
      </c>
      <c r="C82" s="10" t="s">
        <v>39</v>
      </c>
      <c r="D82" s="10" t="s">
        <v>39</v>
      </c>
    </row>
    <row r="83" spans="1:4" ht="330">
      <c r="A83" s="9" t="s">
        <v>166</v>
      </c>
      <c r="B83" s="10" t="s">
        <v>29</v>
      </c>
      <c r="C83" s="10" t="s">
        <v>228</v>
      </c>
      <c r="D83" s="10" t="s">
        <v>229</v>
      </c>
    </row>
    <row r="84" spans="1:4" ht="409.5">
      <c r="A84" s="9" t="s">
        <v>58</v>
      </c>
      <c r="B84" s="10" t="s">
        <v>29</v>
      </c>
      <c r="C84" s="10" t="s">
        <v>230</v>
      </c>
      <c r="D84" s="10" t="s">
        <v>231</v>
      </c>
    </row>
    <row r="85" spans="1:4" ht="360">
      <c r="A85" s="9" t="s">
        <v>235</v>
      </c>
      <c r="B85" s="10" t="s">
        <v>29</v>
      </c>
      <c r="C85" s="10" t="s">
        <v>236</v>
      </c>
      <c r="D85" s="10" t="s">
        <v>237</v>
      </c>
    </row>
    <row r="86" spans="1:4" ht="165">
      <c r="A86" s="9" t="s">
        <v>26</v>
      </c>
      <c r="B86" s="10" t="s">
        <v>29</v>
      </c>
      <c r="C86" s="10" t="s">
        <v>238</v>
      </c>
      <c r="D86" s="10" t="s">
        <v>239</v>
      </c>
    </row>
    <row r="87" spans="1:4" ht="409.5">
      <c r="A87" s="9" t="s">
        <v>176</v>
      </c>
      <c r="B87" s="10" t="s">
        <v>29</v>
      </c>
      <c r="C87" s="10" t="s">
        <v>240</v>
      </c>
      <c r="D87" s="10" t="s">
        <v>241</v>
      </c>
    </row>
    <row r="88" spans="1:4" ht="255">
      <c r="A88" s="9" t="s">
        <v>124</v>
      </c>
      <c r="B88" s="10" t="s">
        <v>42</v>
      </c>
      <c r="C88" s="10" t="s">
        <v>246</v>
      </c>
      <c r="D88" s="10" t="s">
        <v>247</v>
      </c>
    </row>
    <row r="89" spans="1:4" ht="409.5">
      <c r="A89" s="9" t="s">
        <v>127</v>
      </c>
      <c r="B89" s="10" t="s">
        <v>42</v>
      </c>
      <c r="C89" s="10" t="s">
        <v>248</v>
      </c>
      <c r="D89" s="10" t="s">
        <v>249</v>
      </c>
    </row>
    <row r="90" spans="1:4" ht="150">
      <c r="A90" s="9" t="s">
        <v>130</v>
      </c>
      <c r="B90" s="10" t="s">
        <v>42</v>
      </c>
      <c r="C90" s="10" t="s">
        <v>251</v>
      </c>
      <c r="D90" s="10" t="s">
        <v>252</v>
      </c>
    </row>
    <row r="91" spans="1:4" ht="409.5">
      <c r="A91" s="9" t="s">
        <v>133</v>
      </c>
      <c r="B91" s="10" t="s">
        <v>42</v>
      </c>
      <c r="C91" s="10" t="s">
        <v>253</v>
      </c>
      <c r="D91" s="10" t="s">
        <v>254</v>
      </c>
    </row>
    <row r="92" spans="1:4" ht="409.5">
      <c r="A92" s="9" t="s">
        <v>136</v>
      </c>
      <c r="B92" s="10" t="s">
        <v>42</v>
      </c>
      <c r="C92" s="10" t="s">
        <v>257</v>
      </c>
      <c r="D92" s="10" t="s">
        <v>258</v>
      </c>
    </row>
    <row r="93" spans="1:4" ht="330">
      <c r="A93" s="9" t="s">
        <v>16</v>
      </c>
      <c r="B93" s="10" t="s">
        <v>42</v>
      </c>
      <c r="C93" s="10" t="s">
        <v>43</v>
      </c>
      <c r="D93" s="10" t="s">
        <v>261</v>
      </c>
    </row>
    <row r="94" spans="1:4" ht="225">
      <c r="A94" s="9" t="s">
        <v>202</v>
      </c>
      <c r="B94" s="10" t="s">
        <v>42</v>
      </c>
      <c r="C94" s="10" t="s">
        <v>262</v>
      </c>
      <c r="D94" s="10" t="s">
        <v>263</v>
      </c>
    </row>
    <row r="95" spans="1:4" ht="409.5">
      <c r="A95" s="9" t="s">
        <v>144</v>
      </c>
      <c r="B95" s="10" t="s">
        <v>42</v>
      </c>
      <c r="C95" s="10" t="s">
        <v>264</v>
      </c>
      <c r="D95" s="10" t="s">
        <v>265</v>
      </c>
    </row>
    <row r="96" spans="1:4" ht="409.5">
      <c r="A96" s="9" t="s">
        <v>149</v>
      </c>
      <c r="B96" s="10" t="s">
        <v>42</v>
      </c>
      <c r="C96" s="10" t="s">
        <v>267</v>
      </c>
      <c r="D96" s="10" t="s">
        <v>268</v>
      </c>
    </row>
    <row r="97" spans="1:4" ht="409.5">
      <c r="A97" s="9" t="s">
        <v>153</v>
      </c>
      <c r="B97" s="10" t="s">
        <v>42</v>
      </c>
      <c r="C97" s="10" t="s">
        <v>271</v>
      </c>
      <c r="D97" s="10" t="s">
        <v>272</v>
      </c>
    </row>
    <row r="98" spans="1:4" ht="270">
      <c r="A98" s="9" t="s">
        <v>202</v>
      </c>
      <c r="B98" s="10" t="s">
        <v>42</v>
      </c>
      <c r="C98" s="10" t="s">
        <v>276</v>
      </c>
      <c r="D98" s="10" t="s">
        <v>217</v>
      </c>
    </row>
    <row r="99" spans="1:4" ht="105">
      <c r="A99" s="9" t="s">
        <v>20</v>
      </c>
      <c r="B99" s="10" t="s">
        <v>42</v>
      </c>
      <c r="C99" s="10" t="s">
        <v>45</v>
      </c>
      <c r="D99" s="10" t="s">
        <v>45</v>
      </c>
    </row>
    <row r="100" spans="1:4" ht="105">
      <c r="A100" s="9" t="s">
        <v>23</v>
      </c>
      <c r="B100" s="10" t="s">
        <v>42</v>
      </c>
      <c r="C100" s="10" t="s">
        <v>277</v>
      </c>
      <c r="D100" s="10" t="s">
        <v>278</v>
      </c>
    </row>
    <row r="101" spans="1:4" ht="45">
      <c r="A101" s="9" t="s">
        <v>119</v>
      </c>
      <c r="B101" s="10" t="s">
        <v>42</v>
      </c>
      <c r="C101" s="10" t="s">
        <v>279</v>
      </c>
      <c r="D101" s="10" t="s">
        <v>280</v>
      </c>
    </row>
    <row r="102" spans="1:4" ht="300">
      <c r="A102" s="9" t="s">
        <v>163</v>
      </c>
      <c r="B102" s="10" t="s">
        <v>42</v>
      </c>
      <c r="C102" s="10" t="s">
        <v>281</v>
      </c>
      <c r="D102" s="10" t="s">
        <v>282</v>
      </c>
    </row>
    <row r="103" spans="1:4" ht="45">
      <c r="A103" s="9" t="s">
        <v>38</v>
      </c>
      <c r="B103" s="10" t="s">
        <v>42</v>
      </c>
      <c r="C103" s="10" t="s">
        <v>48</v>
      </c>
      <c r="D103" s="10" t="s">
        <v>48</v>
      </c>
    </row>
    <row r="104" spans="1:4" ht="225">
      <c r="A104" s="9" t="s">
        <v>166</v>
      </c>
      <c r="B104" s="10" t="s">
        <v>42</v>
      </c>
      <c r="C104" s="10" t="s">
        <v>283</v>
      </c>
      <c r="D104" s="10" t="s">
        <v>284</v>
      </c>
    </row>
    <row r="105" spans="1:4" ht="409.5">
      <c r="A105" s="9" t="s">
        <v>58</v>
      </c>
      <c r="B105" s="10" t="s">
        <v>42</v>
      </c>
      <c r="C105" s="10" t="s">
        <v>285</v>
      </c>
      <c r="D105" s="10" t="s">
        <v>286</v>
      </c>
    </row>
    <row r="106" spans="1:4" ht="360">
      <c r="A106" s="9" t="s">
        <v>176</v>
      </c>
      <c r="B106" s="10" t="s">
        <v>42</v>
      </c>
      <c r="C106" s="10" t="s">
        <v>288</v>
      </c>
      <c r="D106" s="10" t="s">
        <v>289</v>
      </c>
    </row>
    <row r="107" spans="1:4" ht="195">
      <c r="A107" s="9" t="s">
        <v>124</v>
      </c>
      <c r="B107" s="10" t="s">
        <v>51</v>
      </c>
      <c r="C107" s="10" t="s">
        <v>290</v>
      </c>
      <c r="D107" s="10" t="s">
        <v>291</v>
      </c>
    </row>
    <row r="108" spans="1:4" ht="210">
      <c r="A108" s="9" t="s">
        <v>133</v>
      </c>
      <c r="B108" s="10" t="s">
        <v>51</v>
      </c>
      <c r="C108" s="10" t="s">
        <v>292</v>
      </c>
      <c r="D108" s="10" t="s">
        <v>293</v>
      </c>
    </row>
    <row r="109" spans="1:4" ht="240">
      <c r="A109" s="9" t="s">
        <v>16</v>
      </c>
      <c r="B109" s="10" t="s">
        <v>51</v>
      </c>
      <c r="C109" s="10" t="s">
        <v>52</v>
      </c>
      <c r="D109" s="10" t="s">
        <v>53</v>
      </c>
    </row>
    <row r="110" spans="1:4" ht="315">
      <c r="A110" s="9" t="s">
        <v>149</v>
      </c>
      <c r="B110" s="10" t="s">
        <v>51</v>
      </c>
      <c r="C110" s="10" t="s">
        <v>294</v>
      </c>
      <c r="D110" s="10" t="s">
        <v>295</v>
      </c>
    </row>
    <row r="111" spans="1:4" ht="150">
      <c r="A111" s="9" t="s">
        <v>153</v>
      </c>
      <c r="B111" s="10" t="s">
        <v>51</v>
      </c>
      <c r="C111" s="10" t="s">
        <v>296</v>
      </c>
      <c r="D111" s="10" t="s">
        <v>297</v>
      </c>
    </row>
    <row r="112" spans="1:4" ht="75">
      <c r="A112" s="9" t="s">
        <v>20</v>
      </c>
      <c r="B112" s="10" t="s">
        <v>51</v>
      </c>
      <c r="C112" s="10" t="s">
        <v>54</v>
      </c>
      <c r="D112" s="10" t="s">
        <v>55</v>
      </c>
    </row>
    <row r="113" spans="1:4" ht="105">
      <c r="A113" s="9" t="s">
        <v>23</v>
      </c>
      <c r="B113" s="10" t="s">
        <v>51</v>
      </c>
      <c r="C113" s="10" t="s">
        <v>298</v>
      </c>
      <c r="D113" s="10" t="s">
        <v>299</v>
      </c>
    </row>
    <row r="114" spans="1:4" ht="270">
      <c r="A114" s="9" t="s">
        <v>163</v>
      </c>
      <c r="B114" s="10" t="s">
        <v>51</v>
      </c>
      <c r="C114" s="10" t="s">
        <v>300</v>
      </c>
      <c r="D114" s="10" t="s">
        <v>301</v>
      </c>
    </row>
    <row r="115" spans="1:4" ht="150">
      <c r="A115" s="9" t="s">
        <v>166</v>
      </c>
      <c r="B115" s="10" t="s">
        <v>51</v>
      </c>
      <c r="C115" s="10" t="s">
        <v>302</v>
      </c>
      <c r="D115" s="10" t="s">
        <v>303</v>
      </c>
    </row>
    <row r="116" spans="1:4" ht="390">
      <c r="A116" s="9" t="s">
        <v>58</v>
      </c>
      <c r="B116" s="10" t="s">
        <v>51</v>
      </c>
      <c r="C116" s="10" t="s">
        <v>59</v>
      </c>
      <c r="D116" s="10" t="s">
        <v>304</v>
      </c>
    </row>
    <row r="117" spans="1:4" ht="75">
      <c r="A117" s="9" t="s">
        <v>26</v>
      </c>
      <c r="B117" s="10" t="s">
        <v>51</v>
      </c>
      <c r="C117" s="10" t="s">
        <v>305</v>
      </c>
      <c r="D117" s="10" t="s">
        <v>306</v>
      </c>
    </row>
    <row r="118" spans="1:4" ht="285">
      <c r="A118" s="9" t="s">
        <v>176</v>
      </c>
      <c r="B118" s="10" t="s">
        <v>51</v>
      </c>
      <c r="C118" s="10" t="s">
        <v>307</v>
      </c>
      <c r="D118" s="10" t="s">
        <v>308</v>
      </c>
    </row>
    <row r="119" spans="1:4" ht="409.5">
      <c r="A119" s="9" t="s">
        <v>127</v>
      </c>
      <c r="B119" s="10" t="s">
        <v>62</v>
      </c>
      <c r="C119" s="10" t="s">
        <v>309</v>
      </c>
      <c r="D119" s="10" t="s">
        <v>310</v>
      </c>
    </row>
    <row r="120" spans="1:4" ht="300">
      <c r="A120" s="9" t="s">
        <v>133</v>
      </c>
      <c r="B120" s="10" t="s">
        <v>62</v>
      </c>
      <c r="C120" s="10" t="s">
        <v>312</v>
      </c>
      <c r="D120" s="10" t="s">
        <v>313</v>
      </c>
    </row>
    <row r="121" spans="1:4" ht="409.5">
      <c r="A121" s="9" t="s">
        <v>136</v>
      </c>
      <c r="B121" s="10" t="s">
        <v>62</v>
      </c>
      <c r="C121" s="10" t="s">
        <v>314</v>
      </c>
      <c r="D121" s="10" t="s">
        <v>315</v>
      </c>
    </row>
    <row r="122" spans="1:4" ht="300">
      <c r="A122" s="9" t="s">
        <v>16</v>
      </c>
      <c r="B122" s="10" t="s">
        <v>62</v>
      </c>
      <c r="C122" s="10" t="s">
        <v>63</v>
      </c>
      <c r="D122" s="10" t="s">
        <v>64</v>
      </c>
    </row>
    <row r="123" spans="1:4" ht="270">
      <c r="A123" s="9" t="s">
        <v>202</v>
      </c>
      <c r="B123" s="10" t="s">
        <v>62</v>
      </c>
      <c r="C123" s="10" t="s">
        <v>317</v>
      </c>
      <c r="D123" s="10" t="s">
        <v>204</v>
      </c>
    </row>
    <row r="124" spans="1:4" ht="409.5">
      <c r="A124" s="9" t="s">
        <v>144</v>
      </c>
      <c r="B124" s="10" t="s">
        <v>62</v>
      </c>
      <c r="C124" s="10" t="s">
        <v>318</v>
      </c>
      <c r="D124" s="10" t="s">
        <v>319</v>
      </c>
    </row>
    <row r="125" spans="1:4" ht="409.5">
      <c r="A125" s="9" t="s">
        <v>149</v>
      </c>
      <c r="B125" s="10" t="s">
        <v>62</v>
      </c>
      <c r="C125" s="10" t="s">
        <v>321</v>
      </c>
      <c r="D125" s="10" t="s">
        <v>322</v>
      </c>
    </row>
    <row r="126" spans="1:4" ht="330">
      <c r="A126" s="9" t="s">
        <v>153</v>
      </c>
      <c r="B126" s="10" t="s">
        <v>62</v>
      </c>
      <c r="C126" s="10" t="s">
        <v>324</v>
      </c>
      <c r="D126" s="10" t="s">
        <v>313</v>
      </c>
    </row>
    <row r="127" spans="1:4" ht="270">
      <c r="A127" s="9" t="s">
        <v>202</v>
      </c>
      <c r="B127" s="10" t="s">
        <v>62</v>
      </c>
      <c r="C127" s="10" t="s">
        <v>325</v>
      </c>
      <c r="D127" s="10" t="s">
        <v>217</v>
      </c>
    </row>
    <row r="128" spans="1:4" ht="90">
      <c r="A128" s="9" t="s">
        <v>20</v>
      </c>
      <c r="B128" s="10" t="s">
        <v>62</v>
      </c>
      <c r="C128" s="10" t="s">
        <v>65</v>
      </c>
      <c r="D128" s="10" t="s">
        <v>66</v>
      </c>
    </row>
    <row r="129" spans="1:4" ht="120">
      <c r="A129" s="9" t="s">
        <v>23</v>
      </c>
      <c r="B129" s="10" t="s">
        <v>62</v>
      </c>
      <c r="C129" s="10" t="s">
        <v>326</v>
      </c>
      <c r="D129" s="10" t="s">
        <v>327</v>
      </c>
    </row>
    <row r="130" spans="1:4" ht="210">
      <c r="A130" s="9" t="s">
        <v>166</v>
      </c>
      <c r="B130" s="10" t="s">
        <v>62</v>
      </c>
      <c r="C130" s="10" t="s">
        <v>328</v>
      </c>
      <c r="D130" s="10" t="s">
        <v>329</v>
      </c>
    </row>
    <row r="131" spans="1:4" ht="105">
      <c r="A131" s="9" t="s">
        <v>58</v>
      </c>
      <c r="B131" s="10" t="s">
        <v>62</v>
      </c>
      <c r="C131" s="10" t="s">
        <v>69</v>
      </c>
      <c r="D131" s="10" t="s">
        <v>70</v>
      </c>
    </row>
    <row r="132" spans="1:4" ht="45">
      <c r="A132" s="9" t="s">
        <v>26</v>
      </c>
      <c r="B132" s="10" t="s">
        <v>62</v>
      </c>
      <c r="C132" s="10" t="s">
        <v>330</v>
      </c>
      <c r="D132" s="10" t="s">
        <v>331</v>
      </c>
    </row>
    <row r="133" spans="1:4" ht="409.5">
      <c r="A133" s="9" t="s">
        <v>176</v>
      </c>
      <c r="B133" s="10" t="s">
        <v>62</v>
      </c>
      <c r="C133" s="10" t="s">
        <v>332</v>
      </c>
      <c r="D133" s="10" t="s">
        <v>333</v>
      </c>
    </row>
    <row r="134" spans="1:4" ht="409.5">
      <c r="A134" s="9" t="s">
        <v>124</v>
      </c>
      <c r="B134" s="10" t="s">
        <v>73</v>
      </c>
      <c r="C134" s="10" t="s">
        <v>334</v>
      </c>
      <c r="D134" s="10" t="s">
        <v>335</v>
      </c>
    </row>
    <row r="135" spans="1:4" ht="390">
      <c r="A135" s="9" t="s">
        <v>127</v>
      </c>
      <c r="B135" s="10" t="s">
        <v>73</v>
      </c>
      <c r="C135" s="10" t="s">
        <v>337</v>
      </c>
      <c r="D135" s="10" t="s">
        <v>338</v>
      </c>
    </row>
    <row r="136" spans="1:4" ht="90">
      <c r="A136" s="9" t="s">
        <v>130</v>
      </c>
      <c r="B136" s="10" t="s">
        <v>73</v>
      </c>
      <c r="C136" s="10" t="s">
        <v>339</v>
      </c>
      <c r="D136" s="10" t="s">
        <v>340</v>
      </c>
    </row>
    <row r="137" spans="1:4" ht="345">
      <c r="A137" s="9" t="s">
        <v>133</v>
      </c>
      <c r="B137" s="10" t="s">
        <v>73</v>
      </c>
      <c r="C137" s="10" t="s">
        <v>341</v>
      </c>
      <c r="D137" s="10" t="s">
        <v>342</v>
      </c>
    </row>
    <row r="138" spans="1:4" ht="409.5">
      <c r="A138" s="9" t="s">
        <v>136</v>
      </c>
      <c r="B138" s="10" t="s">
        <v>73</v>
      </c>
      <c r="C138" s="10" t="s">
        <v>343</v>
      </c>
      <c r="D138" s="10" t="s">
        <v>344</v>
      </c>
    </row>
    <row r="139" spans="1:4" ht="270">
      <c r="A139" s="9" t="s">
        <v>16</v>
      </c>
      <c r="B139" s="10" t="s">
        <v>73</v>
      </c>
      <c r="C139" s="10" t="s">
        <v>74</v>
      </c>
      <c r="D139" s="10" t="s">
        <v>75</v>
      </c>
    </row>
    <row r="140" spans="1:4" ht="330">
      <c r="A140" s="9" t="s">
        <v>141</v>
      </c>
      <c r="B140" s="10" t="s">
        <v>73</v>
      </c>
      <c r="C140" s="10" t="s">
        <v>346</v>
      </c>
      <c r="D140" s="10" t="s">
        <v>347</v>
      </c>
    </row>
    <row r="141" spans="1:4" ht="409.5">
      <c r="A141" s="9" t="s">
        <v>144</v>
      </c>
      <c r="B141" s="10" t="s">
        <v>73</v>
      </c>
      <c r="C141" s="10" t="s">
        <v>348</v>
      </c>
      <c r="D141" s="10" t="s">
        <v>349</v>
      </c>
    </row>
    <row r="142" spans="1:4" ht="300">
      <c r="A142" s="9" t="s">
        <v>149</v>
      </c>
      <c r="B142" s="10" t="s">
        <v>73</v>
      </c>
      <c r="C142" s="10" t="s">
        <v>351</v>
      </c>
      <c r="D142" s="10" t="s">
        <v>352</v>
      </c>
    </row>
    <row r="143" spans="1:4" ht="409.5">
      <c r="A143" s="9" t="s">
        <v>153</v>
      </c>
      <c r="B143" s="10" t="s">
        <v>73</v>
      </c>
      <c r="C143" s="10" t="s">
        <v>353</v>
      </c>
      <c r="D143" s="10" t="s">
        <v>354</v>
      </c>
    </row>
    <row r="144" spans="1:4" ht="45">
      <c r="A144" s="9" t="s">
        <v>202</v>
      </c>
      <c r="B144" s="10" t="s">
        <v>73</v>
      </c>
      <c r="C144" s="10" t="s">
        <v>356</v>
      </c>
      <c r="D144" s="10" t="s">
        <v>217</v>
      </c>
    </row>
    <row r="145" spans="1:4" ht="345">
      <c r="A145" s="9" t="s">
        <v>20</v>
      </c>
      <c r="B145" s="10" t="s">
        <v>73</v>
      </c>
      <c r="C145" s="10" t="s">
        <v>76</v>
      </c>
      <c r="D145" s="10" t="s">
        <v>357</v>
      </c>
    </row>
    <row r="146" spans="1:4" ht="195">
      <c r="A146" s="9" t="s">
        <v>23</v>
      </c>
      <c r="B146" s="10" t="s">
        <v>73</v>
      </c>
      <c r="C146" s="10" t="s">
        <v>358</v>
      </c>
      <c r="D146" s="10" t="s">
        <v>359</v>
      </c>
    </row>
    <row r="147" spans="1:4" ht="409.5">
      <c r="A147" s="9" t="s">
        <v>163</v>
      </c>
      <c r="B147" s="10" t="s">
        <v>73</v>
      </c>
      <c r="C147" s="10" t="s">
        <v>360</v>
      </c>
      <c r="D147" s="10" t="s">
        <v>361</v>
      </c>
    </row>
    <row r="148" spans="1:4" ht="150">
      <c r="A148" s="9" t="s">
        <v>38</v>
      </c>
      <c r="B148" s="10" t="s">
        <v>73</v>
      </c>
      <c r="C148" s="10" t="s">
        <v>80</v>
      </c>
      <c r="D148" s="10" t="s">
        <v>80</v>
      </c>
    </row>
    <row r="149" spans="1:4" ht="165">
      <c r="A149" s="9" t="s">
        <v>166</v>
      </c>
      <c r="B149" s="10" t="s">
        <v>73</v>
      </c>
      <c r="C149" s="10" t="s">
        <v>364</v>
      </c>
      <c r="D149" s="10" t="s">
        <v>365</v>
      </c>
    </row>
    <row r="150" spans="1:4" ht="409.5">
      <c r="A150" s="9" t="s">
        <v>58</v>
      </c>
      <c r="B150" s="10" t="s">
        <v>73</v>
      </c>
      <c r="C150" s="10" t="s">
        <v>366</v>
      </c>
      <c r="D150" s="10" t="s">
        <v>367</v>
      </c>
    </row>
    <row r="151" spans="1:4" ht="409.5">
      <c r="A151" s="9" t="s">
        <v>235</v>
      </c>
      <c r="B151" s="10" t="s">
        <v>73</v>
      </c>
      <c r="C151" s="10" t="s">
        <v>371</v>
      </c>
      <c r="D151" s="10" t="s">
        <v>237</v>
      </c>
    </row>
    <row r="152" spans="1:4" ht="409.5">
      <c r="A152" s="9" t="s">
        <v>176</v>
      </c>
      <c r="B152" s="10" t="s">
        <v>73</v>
      </c>
      <c r="C152" s="10" t="s">
        <v>374</v>
      </c>
      <c r="D152" s="10" t="s">
        <v>375</v>
      </c>
    </row>
    <row r="153" spans="1:4" ht="150">
      <c r="A153" s="9" t="s">
        <v>124</v>
      </c>
      <c r="B153" s="10" t="s">
        <v>83</v>
      </c>
      <c r="C153" s="10" t="s">
        <v>376</v>
      </c>
      <c r="D153" s="10" t="s">
        <v>377</v>
      </c>
    </row>
    <row r="154" spans="1:4" ht="360">
      <c r="A154" s="9" t="s">
        <v>127</v>
      </c>
      <c r="B154" s="10" t="s">
        <v>83</v>
      </c>
      <c r="C154" s="10" t="s">
        <v>378</v>
      </c>
      <c r="D154" s="10" t="s">
        <v>379</v>
      </c>
    </row>
    <row r="155" spans="1:4" ht="135">
      <c r="A155" s="9" t="s">
        <v>130</v>
      </c>
      <c r="B155" s="10" t="s">
        <v>83</v>
      </c>
      <c r="C155" s="10" t="s">
        <v>380</v>
      </c>
      <c r="D155" s="10" t="s">
        <v>381</v>
      </c>
    </row>
    <row r="156" spans="1:4" ht="409.5">
      <c r="A156" s="9" t="s">
        <v>133</v>
      </c>
      <c r="B156" s="10" t="s">
        <v>83</v>
      </c>
      <c r="C156" s="10" t="s">
        <v>382</v>
      </c>
      <c r="D156" s="10" t="s">
        <v>383</v>
      </c>
    </row>
    <row r="157" spans="1:4" ht="409.5">
      <c r="A157" s="9" t="s">
        <v>136</v>
      </c>
      <c r="B157" s="10" t="s">
        <v>83</v>
      </c>
      <c r="C157" s="10" t="s">
        <v>384</v>
      </c>
      <c r="D157" s="10" t="s">
        <v>385</v>
      </c>
    </row>
    <row r="158" spans="1:4" ht="330">
      <c r="A158" s="9" t="s">
        <v>16</v>
      </c>
      <c r="B158" s="10" t="s">
        <v>83</v>
      </c>
      <c r="C158" s="10" t="s">
        <v>84</v>
      </c>
      <c r="D158" s="10" t="s">
        <v>85</v>
      </c>
    </row>
    <row r="159" spans="1:4" ht="165">
      <c r="A159" s="9" t="s">
        <v>202</v>
      </c>
      <c r="B159" s="10" t="s">
        <v>83</v>
      </c>
      <c r="C159" s="10" t="s">
        <v>387</v>
      </c>
      <c r="D159" s="10" t="s">
        <v>204</v>
      </c>
    </row>
    <row r="160" spans="1:4" ht="409.5">
      <c r="A160" s="9" t="s">
        <v>144</v>
      </c>
      <c r="B160" s="10" t="s">
        <v>83</v>
      </c>
      <c r="C160" s="10" t="s">
        <v>388</v>
      </c>
      <c r="D160" s="10" t="s">
        <v>389</v>
      </c>
    </row>
    <row r="161" spans="1:4" ht="409.5">
      <c r="A161" s="9" t="s">
        <v>149</v>
      </c>
      <c r="B161" s="10" t="s">
        <v>83</v>
      </c>
      <c r="C161" s="10" t="s">
        <v>392</v>
      </c>
      <c r="D161" s="10" t="s">
        <v>393</v>
      </c>
    </row>
    <row r="162" spans="1:4" ht="409.5">
      <c r="A162" s="9" t="s">
        <v>153</v>
      </c>
      <c r="B162" s="10" t="s">
        <v>83</v>
      </c>
      <c r="C162" s="10" t="s">
        <v>395</v>
      </c>
      <c r="D162" s="10" t="s">
        <v>396</v>
      </c>
    </row>
    <row r="163" spans="1:4" ht="150">
      <c r="A163" s="9" t="s">
        <v>202</v>
      </c>
      <c r="B163" s="10" t="s">
        <v>83</v>
      </c>
      <c r="C163" s="10" t="s">
        <v>398</v>
      </c>
      <c r="D163" s="10" t="s">
        <v>217</v>
      </c>
    </row>
    <row r="164" spans="1:4" ht="165">
      <c r="A164" s="9" t="s">
        <v>20</v>
      </c>
      <c r="B164" s="10" t="s">
        <v>83</v>
      </c>
      <c r="C164" s="10" t="s">
        <v>86</v>
      </c>
      <c r="D164" s="10" t="s">
        <v>87</v>
      </c>
    </row>
    <row r="165" spans="1:4" ht="150">
      <c r="A165" s="9" t="s">
        <v>23</v>
      </c>
      <c r="B165" s="10" t="s">
        <v>83</v>
      </c>
      <c r="C165" s="10" t="s">
        <v>399</v>
      </c>
      <c r="D165" s="10" t="s">
        <v>400</v>
      </c>
    </row>
    <row r="166" spans="1:4" ht="165">
      <c r="A166" s="9" t="s">
        <v>163</v>
      </c>
      <c r="B166" s="10" t="s">
        <v>83</v>
      </c>
      <c r="C166" s="10" t="s">
        <v>401</v>
      </c>
      <c r="D166" s="10" t="s">
        <v>402</v>
      </c>
    </row>
    <row r="167" spans="1:4" ht="120">
      <c r="A167" s="9" t="s">
        <v>38</v>
      </c>
      <c r="B167" s="10" t="s">
        <v>83</v>
      </c>
      <c r="C167" s="10" t="s">
        <v>403</v>
      </c>
      <c r="D167" s="10" t="s">
        <v>403</v>
      </c>
    </row>
    <row r="168" spans="1:4" ht="195">
      <c r="A168" s="9" t="s">
        <v>166</v>
      </c>
      <c r="B168" s="10" t="s">
        <v>83</v>
      </c>
      <c r="C168" s="10" t="s">
        <v>404</v>
      </c>
      <c r="D168" s="10" t="s">
        <v>405</v>
      </c>
    </row>
    <row r="169" spans="1:4" ht="409.5">
      <c r="A169" s="9" t="s">
        <v>58</v>
      </c>
      <c r="B169" s="10" t="s">
        <v>83</v>
      </c>
      <c r="C169" s="10" t="s">
        <v>406</v>
      </c>
      <c r="D169" s="10" t="s">
        <v>407</v>
      </c>
    </row>
    <row r="170" spans="1:4" ht="90">
      <c r="A170" s="9" t="s">
        <v>26</v>
      </c>
      <c r="B170" s="10" t="s">
        <v>83</v>
      </c>
      <c r="C170" s="10" t="s">
        <v>409</v>
      </c>
      <c r="D170" s="10" t="s">
        <v>410</v>
      </c>
    </row>
    <row r="171" spans="1:4" ht="300">
      <c r="A171" s="9" t="s">
        <v>176</v>
      </c>
      <c r="B171" s="10" t="s">
        <v>83</v>
      </c>
      <c r="C171" s="10" t="s">
        <v>411</v>
      </c>
      <c r="D171" s="10" t="s">
        <v>412</v>
      </c>
    </row>
    <row r="172" spans="1:4" ht="105">
      <c r="A172" s="9" t="s">
        <v>124</v>
      </c>
      <c r="B172" s="10" t="s">
        <v>413</v>
      </c>
      <c r="C172" s="10" t="s">
        <v>414</v>
      </c>
      <c r="D172" s="10" t="s">
        <v>415</v>
      </c>
    </row>
    <row r="173" spans="1:4" ht="375">
      <c r="A173" s="9" t="s">
        <v>127</v>
      </c>
      <c r="B173" s="10" t="s">
        <v>413</v>
      </c>
      <c r="C173" s="10" t="s">
        <v>416</v>
      </c>
      <c r="D173" s="10" t="s">
        <v>417</v>
      </c>
    </row>
    <row r="174" spans="1:4" ht="105">
      <c r="A174" s="9" t="s">
        <v>130</v>
      </c>
      <c r="B174" s="10" t="s">
        <v>413</v>
      </c>
      <c r="C174" s="10" t="s">
        <v>414</v>
      </c>
      <c r="D174" s="10" t="s">
        <v>415</v>
      </c>
    </row>
    <row r="175" spans="1:4" ht="165">
      <c r="A175" s="9" t="s">
        <v>133</v>
      </c>
      <c r="B175" s="10" t="s">
        <v>413</v>
      </c>
      <c r="C175" s="10" t="s">
        <v>418</v>
      </c>
      <c r="D175" s="10" t="s">
        <v>419</v>
      </c>
    </row>
    <row r="176" spans="1:4" ht="405">
      <c r="A176" s="9" t="s">
        <v>136</v>
      </c>
      <c r="B176" s="10" t="s">
        <v>413</v>
      </c>
      <c r="C176" s="10" t="s">
        <v>420</v>
      </c>
      <c r="D176" s="10" t="s">
        <v>421</v>
      </c>
    </row>
    <row r="177" spans="1:4" ht="270">
      <c r="A177" s="9" t="s">
        <v>16</v>
      </c>
      <c r="B177" s="10" t="s">
        <v>413</v>
      </c>
      <c r="C177" s="10" t="s">
        <v>422</v>
      </c>
      <c r="D177" s="10" t="s">
        <v>423</v>
      </c>
    </row>
    <row r="178" spans="1:4" ht="90">
      <c r="A178" s="9" t="s">
        <v>202</v>
      </c>
      <c r="B178" s="10" t="s">
        <v>413</v>
      </c>
      <c r="C178" s="10" t="s">
        <v>424</v>
      </c>
      <c r="D178" s="10" t="s">
        <v>204</v>
      </c>
    </row>
    <row r="179" spans="1:4" ht="360">
      <c r="A179" s="9" t="s">
        <v>144</v>
      </c>
      <c r="B179" s="10" t="s">
        <v>413</v>
      </c>
      <c r="C179" s="10" t="s">
        <v>425</v>
      </c>
      <c r="D179" s="10" t="s">
        <v>426</v>
      </c>
    </row>
    <row r="180" spans="1:4" ht="409.5">
      <c r="A180" s="9" t="s">
        <v>149</v>
      </c>
      <c r="B180" s="10" t="s">
        <v>413</v>
      </c>
      <c r="C180" s="10" t="s">
        <v>427</v>
      </c>
      <c r="D180" s="10" t="s">
        <v>428</v>
      </c>
    </row>
    <row r="181" spans="1:4" ht="195">
      <c r="A181" s="9" t="s">
        <v>153</v>
      </c>
      <c r="B181" s="10" t="s">
        <v>413</v>
      </c>
      <c r="C181" s="10" t="s">
        <v>430</v>
      </c>
      <c r="D181" s="10" t="s">
        <v>419</v>
      </c>
    </row>
    <row r="182" spans="1:4" ht="90">
      <c r="A182" s="9" t="s">
        <v>202</v>
      </c>
      <c r="B182" s="10" t="s">
        <v>413</v>
      </c>
      <c r="C182" s="10" t="s">
        <v>431</v>
      </c>
      <c r="D182" s="10" t="s">
        <v>217</v>
      </c>
    </row>
    <row r="183" spans="1:4" ht="180">
      <c r="A183" s="9" t="s">
        <v>20</v>
      </c>
      <c r="B183" s="10" t="s">
        <v>413</v>
      </c>
      <c r="C183" s="10" t="s">
        <v>432</v>
      </c>
      <c r="D183" s="10" t="s">
        <v>433</v>
      </c>
    </row>
    <row r="184" spans="1:4" ht="195">
      <c r="A184" s="9" t="s">
        <v>23</v>
      </c>
      <c r="B184" s="10" t="s">
        <v>413</v>
      </c>
      <c r="C184" s="10" t="s">
        <v>434</v>
      </c>
      <c r="D184" s="10" t="s">
        <v>435</v>
      </c>
    </row>
    <row r="185" spans="1:4" ht="105">
      <c r="A185" s="9" t="s">
        <v>163</v>
      </c>
      <c r="B185" s="10" t="s">
        <v>413</v>
      </c>
      <c r="C185" s="10" t="s">
        <v>436</v>
      </c>
      <c r="D185" s="10" t="s">
        <v>437</v>
      </c>
    </row>
    <row r="186" spans="1:4" ht="30">
      <c r="A186" s="9" t="s">
        <v>38</v>
      </c>
      <c r="B186" s="10" t="s">
        <v>413</v>
      </c>
      <c r="C186" s="10" t="s">
        <v>438</v>
      </c>
      <c r="D186" s="10" t="s">
        <v>438</v>
      </c>
    </row>
    <row r="187" spans="1:4" ht="165">
      <c r="A187" s="9" t="s">
        <v>166</v>
      </c>
      <c r="B187" s="10" t="s">
        <v>413</v>
      </c>
      <c r="C187" s="10" t="s">
        <v>439</v>
      </c>
      <c r="D187" s="10" t="s">
        <v>440</v>
      </c>
    </row>
    <row r="188" spans="1:4" ht="409.5">
      <c r="A188" s="9" t="s">
        <v>58</v>
      </c>
      <c r="B188" s="10" t="s">
        <v>413</v>
      </c>
      <c r="C188" s="10" t="s">
        <v>441</v>
      </c>
      <c r="D188" s="10" t="s">
        <v>442</v>
      </c>
    </row>
    <row r="189" spans="1:4" ht="75">
      <c r="A189" s="9" t="s">
        <v>235</v>
      </c>
      <c r="B189" s="10" t="s">
        <v>413</v>
      </c>
      <c r="C189" s="10" t="s">
        <v>444</v>
      </c>
      <c r="D189" s="10" t="s">
        <v>237</v>
      </c>
    </row>
    <row r="190" spans="1:4" ht="135">
      <c r="A190" s="9" t="s">
        <v>26</v>
      </c>
      <c r="B190" s="10" t="s">
        <v>413</v>
      </c>
      <c r="C190" s="10" t="s">
        <v>445</v>
      </c>
      <c r="D190" s="10" t="s">
        <v>446</v>
      </c>
    </row>
    <row r="191" spans="1:4" ht="409.5">
      <c r="A191" s="9" t="s">
        <v>176</v>
      </c>
      <c r="B191" s="10" t="s">
        <v>413</v>
      </c>
      <c r="C191" s="10" t="s">
        <v>447</v>
      </c>
      <c r="D191" s="10" t="s">
        <v>448</v>
      </c>
    </row>
    <row r="192" spans="1:4" ht="285">
      <c r="A192" s="9" t="s">
        <v>16</v>
      </c>
      <c r="B192" s="10" t="s">
        <v>92</v>
      </c>
      <c r="C192" s="10" t="s">
        <v>93</v>
      </c>
      <c r="D192" s="10" t="s">
        <v>94</v>
      </c>
    </row>
    <row r="193" spans="1:4" ht="345">
      <c r="A193" s="9" t="s">
        <v>149</v>
      </c>
      <c r="B193" s="10" t="s">
        <v>92</v>
      </c>
      <c r="C193" s="10" t="s">
        <v>451</v>
      </c>
      <c r="D193" s="10" t="s">
        <v>452</v>
      </c>
    </row>
    <row r="194" spans="1:4" ht="90">
      <c r="A194" s="9" t="s">
        <v>153</v>
      </c>
      <c r="B194" s="10" t="s">
        <v>92</v>
      </c>
      <c r="C194" s="10" t="s">
        <v>453</v>
      </c>
      <c r="D194" s="10" t="s">
        <v>454</v>
      </c>
    </row>
    <row r="195" spans="1:4" ht="60">
      <c r="A195" s="9" t="s">
        <v>20</v>
      </c>
      <c r="B195" s="10" t="s">
        <v>92</v>
      </c>
      <c r="C195" s="10" t="s">
        <v>95</v>
      </c>
      <c r="D195" s="10" t="s">
        <v>455</v>
      </c>
    </row>
    <row r="196" spans="1:4" ht="165">
      <c r="A196" s="9" t="s">
        <v>23</v>
      </c>
      <c r="B196" s="10" t="s">
        <v>92</v>
      </c>
      <c r="C196" s="10" t="s">
        <v>456</v>
      </c>
      <c r="D196" s="10" t="s">
        <v>457</v>
      </c>
    </row>
    <row r="197" spans="1:4" ht="345">
      <c r="A197" s="9" t="s">
        <v>38</v>
      </c>
      <c r="B197" s="10" t="s">
        <v>92</v>
      </c>
      <c r="C197" s="10" t="s">
        <v>458</v>
      </c>
      <c r="D197" s="10" t="s">
        <v>459</v>
      </c>
    </row>
    <row r="198" spans="1:4" ht="120">
      <c r="A198" s="9" t="s">
        <v>166</v>
      </c>
      <c r="B198" s="10" t="s">
        <v>92</v>
      </c>
      <c r="C198" s="10" t="s">
        <v>460</v>
      </c>
      <c r="D198" s="10" t="s">
        <v>461</v>
      </c>
    </row>
    <row r="199" spans="1:4" ht="255">
      <c r="A199" s="9" t="s">
        <v>58</v>
      </c>
      <c r="B199" s="10" t="s">
        <v>92</v>
      </c>
      <c r="C199" s="10" t="s">
        <v>462</v>
      </c>
      <c r="D199" s="10" t="s">
        <v>463</v>
      </c>
    </row>
    <row r="200" spans="1:4" ht="409.5">
      <c r="A200" s="9" t="s">
        <v>149</v>
      </c>
      <c r="B200" s="10" t="s">
        <v>464</v>
      </c>
      <c r="C200" s="10" t="s">
        <v>465</v>
      </c>
      <c r="D200" s="10" t="s">
        <v>466</v>
      </c>
    </row>
    <row r="201" spans="1:4" ht="90">
      <c r="A201" s="9" t="s">
        <v>20</v>
      </c>
      <c r="B201" s="10" t="s">
        <v>464</v>
      </c>
      <c r="C201" s="10" t="s">
        <v>100</v>
      </c>
      <c r="D201" s="10" t="s">
        <v>101</v>
      </c>
    </row>
    <row r="202" spans="1:4" ht="165">
      <c r="A202" s="9" t="s">
        <v>23</v>
      </c>
      <c r="B202" s="10" t="s">
        <v>464</v>
      </c>
      <c r="C202" s="10" t="s">
        <v>468</v>
      </c>
      <c r="D202" s="10" t="s">
        <v>469</v>
      </c>
    </row>
    <row r="203" spans="1:4" ht="345">
      <c r="A203" s="9" t="s">
        <v>38</v>
      </c>
      <c r="B203" s="10" t="s">
        <v>464</v>
      </c>
      <c r="C203" s="10" t="s">
        <v>470</v>
      </c>
      <c r="D203" s="10" t="s">
        <v>470</v>
      </c>
    </row>
    <row r="204" spans="1:4" ht="210">
      <c r="A204" s="9" t="s">
        <v>166</v>
      </c>
      <c r="B204" s="10" t="s">
        <v>464</v>
      </c>
      <c r="C204" s="10" t="s">
        <v>471</v>
      </c>
      <c r="D204" s="10" t="s">
        <v>472</v>
      </c>
    </row>
    <row r="205" spans="1:4" ht="409.5">
      <c r="A205" s="9" t="s">
        <v>58</v>
      </c>
      <c r="B205" s="10" t="s">
        <v>464</v>
      </c>
      <c r="C205" s="10" t="s">
        <v>473</v>
      </c>
      <c r="D205" s="10" t="s">
        <v>474</v>
      </c>
    </row>
    <row r="206" spans="1:4" ht="45">
      <c r="A206" s="9" t="s">
        <v>235</v>
      </c>
      <c r="B206" s="10" t="s">
        <v>464</v>
      </c>
      <c r="C206" s="10" t="s">
        <v>475</v>
      </c>
      <c r="D206" s="10" t="s">
        <v>237</v>
      </c>
    </row>
    <row r="207" spans="1:4" ht="120">
      <c r="A207" s="9" t="s">
        <v>124</v>
      </c>
      <c r="B207" s="10" t="s">
        <v>105</v>
      </c>
      <c r="C207" s="10" t="s">
        <v>476</v>
      </c>
      <c r="D207" s="10" t="s">
        <v>477</v>
      </c>
    </row>
    <row r="208" spans="1:4" ht="120">
      <c r="A208" s="9" t="s">
        <v>130</v>
      </c>
      <c r="B208" s="10" t="s">
        <v>105</v>
      </c>
      <c r="C208" s="10" t="s">
        <v>476</v>
      </c>
      <c r="D208" s="10" t="s">
        <v>477</v>
      </c>
    </row>
    <row r="209" spans="1:4" ht="225">
      <c r="A209" s="9" t="s">
        <v>16</v>
      </c>
      <c r="B209" s="10" t="s">
        <v>105</v>
      </c>
      <c r="C209" s="10" t="s">
        <v>478</v>
      </c>
      <c r="D209" s="10" t="s">
        <v>479</v>
      </c>
    </row>
    <row r="210" spans="1:4" ht="375">
      <c r="A210" s="9" t="s">
        <v>149</v>
      </c>
      <c r="B210" s="10" t="s">
        <v>105</v>
      </c>
      <c r="C210" s="10" t="s">
        <v>480</v>
      </c>
      <c r="D210" s="10" t="s">
        <v>481</v>
      </c>
    </row>
    <row r="211" spans="1:4" ht="135">
      <c r="A211" s="9" t="s">
        <v>153</v>
      </c>
      <c r="B211" s="10" t="s">
        <v>105</v>
      </c>
      <c r="C211" s="10" t="s">
        <v>482</v>
      </c>
      <c r="D211" s="10" t="s">
        <v>482</v>
      </c>
    </row>
    <row r="212" spans="1:4" ht="75">
      <c r="A212" s="9" t="s">
        <v>20</v>
      </c>
      <c r="B212" s="10" t="s">
        <v>105</v>
      </c>
      <c r="C212" s="10" t="s">
        <v>108</v>
      </c>
      <c r="D212" s="10" t="s">
        <v>109</v>
      </c>
    </row>
    <row r="213" spans="1:4" ht="165">
      <c r="A213" s="9" t="s">
        <v>23</v>
      </c>
      <c r="B213" s="10" t="s">
        <v>105</v>
      </c>
      <c r="C213" s="10" t="s">
        <v>483</v>
      </c>
      <c r="D213" s="10" t="s">
        <v>484</v>
      </c>
    </row>
    <row r="214" spans="1:4" ht="165">
      <c r="A214" s="9" t="s">
        <v>163</v>
      </c>
      <c r="B214" s="10" t="s">
        <v>105</v>
      </c>
      <c r="C214" s="10" t="s">
        <v>485</v>
      </c>
      <c r="D214" s="10" t="s">
        <v>486</v>
      </c>
    </row>
    <row r="215" spans="1:4" ht="75">
      <c r="A215" s="9" t="s">
        <v>38</v>
      </c>
      <c r="B215" s="10" t="s">
        <v>105</v>
      </c>
      <c r="C215" s="10" t="s">
        <v>487</v>
      </c>
      <c r="D215" s="10" t="s">
        <v>487</v>
      </c>
    </row>
    <row r="216" spans="1:4" ht="150">
      <c r="A216" s="9" t="s">
        <v>166</v>
      </c>
      <c r="B216" s="10" t="s">
        <v>105</v>
      </c>
      <c r="C216" s="10" t="s">
        <v>488</v>
      </c>
      <c r="D216" s="10" t="s">
        <v>489</v>
      </c>
    </row>
    <row r="217" spans="1:4" ht="409.5">
      <c r="A217" s="9" t="s">
        <v>58</v>
      </c>
      <c r="B217" s="10" t="s">
        <v>105</v>
      </c>
      <c r="C217" s="10" t="s">
        <v>490</v>
      </c>
      <c r="D217" s="10" t="s">
        <v>491</v>
      </c>
    </row>
    <row r="218" spans="1:4" ht="30">
      <c r="A218" s="9" t="s">
        <v>133</v>
      </c>
      <c r="B218" s="10" t="s">
        <v>112</v>
      </c>
      <c r="C218" s="10" t="s">
        <v>493</v>
      </c>
      <c r="D218" s="10" t="s">
        <v>494</v>
      </c>
    </row>
    <row r="219" spans="1:4" ht="135">
      <c r="A219" s="9" t="s">
        <v>16</v>
      </c>
      <c r="B219" s="10" t="s">
        <v>112</v>
      </c>
      <c r="C219" s="10" t="s">
        <v>113</v>
      </c>
      <c r="D219" s="10" t="s">
        <v>495</v>
      </c>
    </row>
    <row r="220" spans="1:4" ht="30">
      <c r="A220" s="9" t="s">
        <v>144</v>
      </c>
      <c r="B220" s="10" t="s">
        <v>112</v>
      </c>
      <c r="C220" s="10" t="s">
        <v>496</v>
      </c>
      <c r="D220" s="10" t="s">
        <v>497</v>
      </c>
    </row>
    <row r="221" spans="1:4" ht="60">
      <c r="A221" s="9" t="s">
        <v>149</v>
      </c>
      <c r="B221" s="10" t="s">
        <v>112</v>
      </c>
      <c r="C221" s="10" t="s">
        <v>498</v>
      </c>
      <c r="D221" s="10" t="s">
        <v>499</v>
      </c>
    </row>
    <row r="222" spans="1:4" ht="30">
      <c r="A222" s="9" t="s">
        <v>153</v>
      </c>
      <c r="B222" s="10" t="s">
        <v>112</v>
      </c>
      <c r="C222" s="10" t="s">
        <v>493</v>
      </c>
      <c r="D222" s="10" t="s">
        <v>500</v>
      </c>
    </row>
    <row r="223" spans="1:4" ht="165">
      <c r="A223" s="9" t="s">
        <v>20</v>
      </c>
      <c r="B223" s="10" t="s">
        <v>112</v>
      </c>
      <c r="C223" s="10" t="s">
        <v>115</v>
      </c>
      <c r="D223" s="10" t="s">
        <v>116</v>
      </c>
    </row>
    <row r="224" spans="1:4" ht="195">
      <c r="A224" s="9" t="s">
        <v>23</v>
      </c>
      <c r="B224" s="10" t="s">
        <v>112</v>
      </c>
      <c r="C224" s="10" t="s">
        <v>501</v>
      </c>
      <c r="D224" s="10" t="s">
        <v>502</v>
      </c>
    </row>
    <row r="225" spans="1:4" ht="60">
      <c r="A225" s="9" t="s">
        <v>119</v>
      </c>
      <c r="B225" s="10" t="s">
        <v>112</v>
      </c>
      <c r="C225" s="10" t="s">
        <v>503</v>
      </c>
      <c r="D225" s="10" t="s">
        <v>504</v>
      </c>
    </row>
    <row r="226" spans="1:4" ht="75">
      <c r="A226" s="9" t="s">
        <v>166</v>
      </c>
      <c r="B226" s="10" t="s">
        <v>112</v>
      </c>
      <c r="C226" s="10" t="s">
        <v>505</v>
      </c>
      <c r="D226" s="10" t="s">
        <v>506</v>
      </c>
    </row>
    <row r="227" spans="1:4" ht="135">
      <c r="A227" s="9" t="s">
        <v>58</v>
      </c>
      <c r="B227" s="10" t="s">
        <v>112</v>
      </c>
      <c r="C227" s="10" t="s">
        <v>507</v>
      </c>
      <c r="D227" s="10" t="s">
        <v>508</v>
      </c>
    </row>
    <row r="228" spans="1:4" ht="390">
      <c r="A228" s="9" t="s">
        <v>124</v>
      </c>
      <c r="B228" s="10" t="s">
        <v>17</v>
      </c>
      <c r="C228" s="10" t="s">
        <v>125</v>
      </c>
      <c r="D228" s="10" t="s">
        <v>509</v>
      </c>
    </row>
    <row r="229" spans="1:4" ht="270">
      <c r="A229" s="9" t="s">
        <v>127</v>
      </c>
      <c r="B229" s="10" t="s">
        <v>17</v>
      </c>
      <c r="C229" s="10" t="s">
        <v>128</v>
      </c>
      <c r="D229" s="10" t="s">
        <v>510</v>
      </c>
    </row>
    <row r="230" spans="1:4" ht="375">
      <c r="A230" s="9" t="s">
        <v>130</v>
      </c>
      <c r="B230" s="10" t="s">
        <v>17</v>
      </c>
      <c r="C230" s="10" t="s">
        <v>511</v>
      </c>
      <c r="D230" s="10" t="s">
        <v>512</v>
      </c>
    </row>
    <row r="231" spans="1:4" ht="409.5">
      <c r="A231" s="9" t="s">
        <v>133</v>
      </c>
      <c r="B231" s="10" t="s">
        <v>17</v>
      </c>
      <c r="C231" s="10" t="s">
        <v>513</v>
      </c>
      <c r="D231" s="10" t="s">
        <v>514</v>
      </c>
    </row>
    <row r="232" spans="1:4" ht="409.5">
      <c r="A232" s="9" t="s">
        <v>515</v>
      </c>
      <c r="B232" s="10" t="s">
        <v>17</v>
      </c>
      <c r="C232" s="10" t="s">
        <v>516</v>
      </c>
      <c r="D232" s="10" t="s">
        <v>517</v>
      </c>
    </row>
    <row r="233" spans="1:4" ht="409.5">
      <c r="A233" s="9" t="s">
        <v>136</v>
      </c>
      <c r="B233" s="10" t="s">
        <v>17</v>
      </c>
      <c r="C233" s="10" t="s">
        <v>519</v>
      </c>
      <c r="D233" s="10" t="s">
        <v>520</v>
      </c>
    </row>
    <row r="234" spans="1:4" ht="270">
      <c r="A234" s="9" t="s">
        <v>16</v>
      </c>
      <c r="B234" s="10" t="s">
        <v>17</v>
      </c>
      <c r="C234" s="10" t="s">
        <v>522</v>
      </c>
      <c r="D234" s="10" t="s">
        <v>19</v>
      </c>
    </row>
    <row r="235" spans="1:4" ht="409.5">
      <c r="A235" s="9" t="s">
        <v>144</v>
      </c>
      <c r="B235" s="10" t="s">
        <v>17</v>
      </c>
      <c r="C235" s="10" t="s">
        <v>145</v>
      </c>
      <c r="D235" s="10" t="s">
        <v>523</v>
      </c>
    </row>
    <row r="236" spans="1:4" ht="409.5">
      <c r="A236" s="9" t="s">
        <v>149</v>
      </c>
      <c r="B236" s="10" t="s">
        <v>17</v>
      </c>
      <c r="C236" s="10" t="s">
        <v>150</v>
      </c>
      <c r="D236" s="10" t="s">
        <v>525</v>
      </c>
    </row>
    <row r="237" spans="1:4" ht="409.5">
      <c r="A237" s="9" t="s">
        <v>153</v>
      </c>
      <c r="B237" s="10" t="s">
        <v>17</v>
      </c>
      <c r="C237" s="10" t="s">
        <v>526</v>
      </c>
      <c r="D237" s="10" t="s">
        <v>527</v>
      </c>
    </row>
    <row r="238" spans="1:4" ht="315">
      <c r="A238" s="9" t="s">
        <v>20</v>
      </c>
      <c r="B238" s="10" t="s">
        <v>17</v>
      </c>
      <c r="C238" s="10" t="s">
        <v>157</v>
      </c>
      <c r="D238" s="10" t="s">
        <v>158</v>
      </c>
    </row>
    <row r="239" spans="1:4" ht="165">
      <c r="A239" s="9" t="s">
        <v>23</v>
      </c>
      <c r="B239" s="10" t="s">
        <v>17</v>
      </c>
      <c r="C239" s="10" t="s">
        <v>529</v>
      </c>
      <c r="D239" s="10" t="s">
        <v>530</v>
      </c>
    </row>
    <row r="240" spans="1:4" ht="30">
      <c r="A240" s="9" t="s">
        <v>119</v>
      </c>
      <c r="B240" s="10" t="s">
        <v>17</v>
      </c>
      <c r="C240" s="10" t="s">
        <v>161</v>
      </c>
      <c r="D240" s="10" t="s">
        <v>162</v>
      </c>
    </row>
    <row r="241" spans="1:4" ht="409.5">
      <c r="A241" s="9" t="s">
        <v>163</v>
      </c>
      <c r="B241" s="10" t="s">
        <v>17</v>
      </c>
      <c r="C241" s="10" t="s">
        <v>125</v>
      </c>
      <c r="D241" s="10" t="s">
        <v>531</v>
      </c>
    </row>
    <row r="242" spans="1:4" ht="345">
      <c r="A242" s="9" t="s">
        <v>166</v>
      </c>
      <c r="B242" s="10" t="s">
        <v>17</v>
      </c>
      <c r="C242" s="10" t="s">
        <v>533</v>
      </c>
      <c r="D242" s="10" t="s">
        <v>534</v>
      </c>
    </row>
    <row r="243" spans="1:4" ht="409.5">
      <c r="A243" s="9" t="s">
        <v>58</v>
      </c>
      <c r="B243" s="10" t="s">
        <v>17</v>
      </c>
      <c r="C243" s="10" t="s">
        <v>169</v>
      </c>
      <c r="D243" s="10" t="s">
        <v>170</v>
      </c>
    </row>
    <row r="244" spans="1:4" ht="105">
      <c r="A244" s="9" t="s">
        <v>26</v>
      </c>
      <c r="B244" s="10" t="s">
        <v>17</v>
      </c>
      <c r="C244" s="10" t="s">
        <v>174</v>
      </c>
      <c r="D244" s="10" t="s">
        <v>175</v>
      </c>
    </row>
    <row r="245" spans="1:4">
      <c r="A245" s="9" t="s">
        <v>176</v>
      </c>
      <c r="B245" s="10" t="s">
        <v>17</v>
      </c>
      <c r="C245" s="10" t="s">
        <v>536</v>
      </c>
      <c r="D245" s="10" t="s">
        <v>537</v>
      </c>
    </row>
    <row r="246" spans="1:4" ht="409.5">
      <c r="A246" s="9" t="s">
        <v>124</v>
      </c>
      <c r="B246" s="10" t="s">
        <v>29</v>
      </c>
      <c r="C246" s="10" t="s">
        <v>538</v>
      </c>
      <c r="D246" s="10" t="s">
        <v>539</v>
      </c>
    </row>
    <row r="247" spans="1:4" ht="409.5">
      <c r="A247" s="9" t="s">
        <v>127</v>
      </c>
      <c r="B247" s="10" t="s">
        <v>29</v>
      </c>
      <c r="C247" s="10" t="s">
        <v>1240</v>
      </c>
      <c r="D247" s="10" t="s">
        <v>543</v>
      </c>
    </row>
    <row r="248" spans="1:4" ht="390">
      <c r="A248" s="9" t="s">
        <v>130</v>
      </c>
      <c r="B248" s="10" t="s">
        <v>29</v>
      </c>
      <c r="C248" s="10" t="s">
        <v>192</v>
      </c>
      <c r="D248" s="10" t="s">
        <v>193</v>
      </c>
    </row>
    <row r="249" spans="1:4" ht="409.5">
      <c r="A249" s="9" t="s">
        <v>133</v>
      </c>
      <c r="B249" s="10" t="s">
        <v>29</v>
      </c>
      <c r="C249" s="10" t="s">
        <v>545</v>
      </c>
      <c r="D249" s="10" t="s">
        <v>546</v>
      </c>
    </row>
    <row r="250" spans="1:4" ht="409.5">
      <c r="A250" s="9" t="s">
        <v>515</v>
      </c>
      <c r="B250" s="10" t="s">
        <v>29</v>
      </c>
      <c r="C250" s="10" t="s">
        <v>548</v>
      </c>
      <c r="D250" s="10" t="s">
        <v>549</v>
      </c>
    </row>
    <row r="251" spans="1:4" ht="409.5">
      <c r="A251" s="9" t="s">
        <v>136</v>
      </c>
      <c r="B251" s="10" t="s">
        <v>29</v>
      </c>
      <c r="C251" s="10" t="s">
        <v>552</v>
      </c>
      <c r="D251" s="10" t="s">
        <v>553</v>
      </c>
    </row>
    <row r="252" spans="1:4" ht="210">
      <c r="A252" s="9" t="s">
        <v>16</v>
      </c>
      <c r="B252" s="10" t="s">
        <v>29</v>
      </c>
      <c r="C252" s="10" t="s">
        <v>556</v>
      </c>
      <c r="D252" s="10" t="s">
        <v>557</v>
      </c>
    </row>
    <row r="253" spans="1:4" ht="409.5">
      <c r="A253" s="9" t="s">
        <v>144</v>
      </c>
      <c r="B253" s="10" t="s">
        <v>29</v>
      </c>
      <c r="C253" s="10" t="s">
        <v>205</v>
      </c>
      <c r="D253" s="10" t="s">
        <v>206</v>
      </c>
    </row>
    <row r="254" spans="1:4" ht="409.5">
      <c r="A254" s="9" t="s">
        <v>149</v>
      </c>
      <c r="B254" s="10" t="s">
        <v>29</v>
      </c>
      <c r="C254" s="10" t="s">
        <v>209</v>
      </c>
      <c r="D254" s="10" t="s">
        <v>559</v>
      </c>
    </row>
    <row r="255" spans="1:4" ht="409.5">
      <c r="A255" s="9" t="s">
        <v>153</v>
      </c>
      <c r="B255" s="10" t="s">
        <v>29</v>
      </c>
      <c r="C255" s="10" t="s">
        <v>213</v>
      </c>
      <c r="D255" s="10" t="s">
        <v>214</v>
      </c>
    </row>
    <row r="256" spans="1:4" ht="409.5">
      <c r="A256" s="9" t="s">
        <v>20</v>
      </c>
      <c r="B256" s="10" t="s">
        <v>29</v>
      </c>
      <c r="C256" s="10" t="s">
        <v>32</v>
      </c>
      <c r="D256" s="10" t="s">
        <v>218</v>
      </c>
    </row>
    <row r="257" spans="1:4" ht="135">
      <c r="A257" s="9" t="s">
        <v>23</v>
      </c>
      <c r="B257" s="10" t="s">
        <v>29</v>
      </c>
      <c r="C257" s="10" t="s">
        <v>561</v>
      </c>
      <c r="D257" s="10" t="s">
        <v>562</v>
      </c>
    </row>
    <row r="258" spans="1:4" ht="180">
      <c r="A258" s="9" t="s">
        <v>119</v>
      </c>
      <c r="B258" s="10" t="s">
        <v>29</v>
      </c>
      <c r="C258" s="10" t="s">
        <v>563</v>
      </c>
      <c r="D258" s="10" t="s">
        <v>564</v>
      </c>
    </row>
    <row r="259" spans="1:4" ht="409.5">
      <c r="A259" s="9" t="s">
        <v>163</v>
      </c>
      <c r="B259" s="10" t="s">
        <v>29</v>
      </c>
      <c r="C259" s="10" t="s">
        <v>565</v>
      </c>
      <c r="D259" s="10" t="s">
        <v>1305</v>
      </c>
    </row>
    <row r="260" spans="1:4" ht="135">
      <c r="A260" s="9" t="s">
        <v>38</v>
      </c>
      <c r="B260" s="10" t="s">
        <v>29</v>
      </c>
      <c r="C260" s="10" t="s">
        <v>569</v>
      </c>
      <c r="D260" s="10" t="s">
        <v>569</v>
      </c>
    </row>
    <row r="261" spans="1:4" ht="360">
      <c r="A261" s="9" t="s">
        <v>166</v>
      </c>
      <c r="B261" s="10" t="s">
        <v>29</v>
      </c>
      <c r="C261" s="10" t="s">
        <v>570</v>
      </c>
      <c r="D261" s="10" t="s">
        <v>571</v>
      </c>
    </row>
    <row r="262" spans="1:4" ht="409.5">
      <c r="A262" s="9" t="s">
        <v>58</v>
      </c>
      <c r="B262" s="10" t="s">
        <v>29</v>
      </c>
      <c r="C262" s="10" t="s">
        <v>572</v>
      </c>
      <c r="D262" s="10" t="s">
        <v>231</v>
      </c>
    </row>
    <row r="263" spans="1:4" ht="409.5">
      <c r="A263" s="9" t="s">
        <v>576</v>
      </c>
      <c r="B263" s="10" t="s">
        <v>29</v>
      </c>
      <c r="C263" s="10" t="s">
        <v>577</v>
      </c>
      <c r="D263" s="10" t="s">
        <v>578</v>
      </c>
    </row>
    <row r="264" spans="1:4" ht="360">
      <c r="A264" s="9" t="s">
        <v>235</v>
      </c>
      <c r="B264" s="10" t="s">
        <v>29</v>
      </c>
      <c r="C264" s="10" t="s">
        <v>236</v>
      </c>
      <c r="D264" s="10" t="s">
        <v>237</v>
      </c>
    </row>
    <row r="265" spans="1:4" ht="300">
      <c r="A265" s="9" t="s">
        <v>26</v>
      </c>
      <c r="B265" s="10" t="s">
        <v>29</v>
      </c>
      <c r="C265" s="10" t="s">
        <v>581</v>
      </c>
      <c r="D265" s="10" t="s">
        <v>582</v>
      </c>
    </row>
    <row r="266" spans="1:4" ht="30">
      <c r="A266" s="9" t="s">
        <v>176</v>
      </c>
      <c r="B266" s="10" t="s">
        <v>29</v>
      </c>
      <c r="C266" s="10" t="s">
        <v>583</v>
      </c>
      <c r="D266" s="10" t="s">
        <v>584</v>
      </c>
    </row>
    <row r="267" spans="1:4" ht="75">
      <c r="A267" s="9" t="s">
        <v>124</v>
      </c>
      <c r="B267" s="10" t="s">
        <v>42</v>
      </c>
      <c r="C267" s="10" t="s">
        <v>585</v>
      </c>
      <c r="D267" s="10" t="s">
        <v>586</v>
      </c>
    </row>
    <row r="268" spans="1:4" ht="409.5">
      <c r="A268" s="9" t="s">
        <v>127</v>
      </c>
      <c r="B268" s="10" t="s">
        <v>42</v>
      </c>
      <c r="C268" s="10" t="s">
        <v>587</v>
      </c>
      <c r="D268" s="10" t="s">
        <v>588</v>
      </c>
    </row>
    <row r="269" spans="1:4" ht="75">
      <c r="A269" s="9" t="s">
        <v>130</v>
      </c>
      <c r="B269" s="10" t="s">
        <v>42</v>
      </c>
      <c r="C269" s="10" t="s">
        <v>585</v>
      </c>
      <c r="D269" s="10" t="s">
        <v>586</v>
      </c>
    </row>
    <row r="270" spans="1:4" ht="409.5">
      <c r="A270" s="9" t="s">
        <v>133</v>
      </c>
      <c r="B270" s="10" t="s">
        <v>42</v>
      </c>
      <c r="C270" s="10" t="s">
        <v>590</v>
      </c>
      <c r="D270" s="10" t="s">
        <v>591</v>
      </c>
    </row>
    <row r="271" spans="1:4" ht="409.5">
      <c r="A271" s="9" t="s">
        <v>515</v>
      </c>
      <c r="B271" s="10" t="s">
        <v>42</v>
      </c>
      <c r="C271" s="10" t="s">
        <v>594</v>
      </c>
      <c r="D271" s="10" t="s">
        <v>595</v>
      </c>
    </row>
    <row r="272" spans="1:4" ht="409.5">
      <c r="A272" s="9" t="s">
        <v>136</v>
      </c>
      <c r="B272" s="10" t="s">
        <v>42</v>
      </c>
      <c r="C272" s="10" t="s">
        <v>598</v>
      </c>
      <c r="D272" s="10" t="s">
        <v>599</v>
      </c>
    </row>
    <row r="273" spans="1:4" ht="330">
      <c r="A273" s="9" t="s">
        <v>16</v>
      </c>
      <c r="B273" s="10" t="s">
        <v>42</v>
      </c>
      <c r="C273" s="10" t="s">
        <v>43</v>
      </c>
      <c r="D273" s="10" t="s">
        <v>261</v>
      </c>
    </row>
    <row r="274" spans="1:4" ht="409.5">
      <c r="A274" s="9" t="s">
        <v>144</v>
      </c>
      <c r="B274" s="10" t="s">
        <v>42</v>
      </c>
      <c r="C274" s="10" t="s">
        <v>264</v>
      </c>
      <c r="D274" s="10" t="s">
        <v>265</v>
      </c>
    </row>
    <row r="275" spans="1:4" ht="409.5">
      <c r="A275" s="9" t="s">
        <v>149</v>
      </c>
      <c r="B275" s="10" t="s">
        <v>42</v>
      </c>
      <c r="C275" s="10" t="s">
        <v>602</v>
      </c>
      <c r="D275" s="10" t="s">
        <v>603</v>
      </c>
    </row>
    <row r="276" spans="1:4" ht="409.5">
      <c r="A276" s="9" t="s">
        <v>153</v>
      </c>
      <c r="B276" s="10" t="s">
        <v>42</v>
      </c>
      <c r="C276" s="10" t="s">
        <v>606</v>
      </c>
      <c r="D276" s="10" t="s">
        <v>607</v>
      </c>
    </row>
    <row r="277" spans="1:4" ht="105">
      <c r="A277" s="9" t="s">
        <v>20</v>
      </c>
      <c r="B277" s="10" t="s">
        <v>42</v>
      </c>
      <c r="C277" s="10" t="s">
        <v>45</v>
      </c>
      <c r="D277" s="10" t="s">
        <v>45</v>
      </c>
    </row>
    <row r="278" spans="1:4" ht="150">
      <c r="A278" s="9" t="s">
        <v>23</v>
      </c>
      <c r="B278" s="10" t="s">
        <v>42</v>
      </c>
      <c r="C278" s="10" t="s">
        <v>610</v>
      </c>
      <c r="D278" s="10" t="s">
        <v>611</v>
      </c>
    </row>
    <row r="279" spans="1:4" ht="45">
      <c r="A279" s="9" t="s">
        <v>119</v>
      </c>
      <c r="B279" s="10" t="s">
        <v>42</v>
      </c>
      <c r="C279" s="10" t="s">
        <v>279</v>
      </c>
      <c r="D279" s="10" t="s">
        <v>280</v>
      </c>
    </row>
    <row r="280" spans="1:4" ht="90">
      <c r="A280" s="9" t="s">
        <v>163</v>
      </c>
      <c r="B280" s="10" t="s">
        <v>42</v>
      </c>
      <c r="C280" s="10" t="s">
        <v>612</v>
      </c>
      <c r="D280" s="10" t="s">
        <v>613</v>
      </c>
    </row>
    <row r="281" spans="1:4" ht="45">
      <c r="A281" s="9" t="s">
        <v>38</v>
      </c>
      <c r="B281" s="10" t="s">
        <v>42</v>
      </c>
      <c r="C281" s="10" t="s">
        <v>48</v>
      </c>
      <c r="D281" s="10" t="s">
        <v>48</v>
      </c>
    </row>
    <row r="282" spans="1:4" ht="255">
      <c r="A282" s="9" t="s">
        <v>166</v>
      </c>
      <c r="B282" s="10" t="s">
        <v>42</v>
      </c>
      <c r="C282" s="10" t="s">
        <v>614</v>
      </c>
      <c r="D282" s="10" t="s">
        <v>615</v>
      </c>
    </row>
    <row r="283" spans="1:4" ht="409.5">
      <c r="A283" s="9" t="s">
        <v>58</v>
      </c>
      <c r="B283" s="10" t="s">
        <v>42</v>
      </c>
      <c r="C283" s="10" t="s">
        <v>285</v>
      </c>
      <c r="D283" s="10" t="s">
        <v>286</v>
      </c>
    </row>
    <row r="284" spans="1:4" ht="409.5">
      <c r="A284" s="9" t="s">
        <v>576</v>
      </c>
      <c r="B284" s="10" t="s">
        <v>42</v>
      </c>
      <c r="C284" s="10" t="s">
        <v>616</v>
      </c>
      <c r="D284" s="10" t="s">
        <v>617</v>
      </c>
    </row>
    <row r="285" spans="1:4">
      <c r="A285" s="9" t="s">
        <v>176</v>
      </c>
      <c r="B285" s="10" t="s">
        <v>42</v>
      </c>
      <c r="C285" s="10" t="s">
        <v>619</v>
      </c>
      <c r="D285" s="10" t="s">
        <v>620</v>
      </c>
    </row>
    <row r="286" spans="1:4" ht="195">
      <c r="A286" s="9" t="s">
        <v>124</v>
      </c>
      <c r="B286" s="10" t="s">
        <v>51</v>
      </c>
      <c r="C286" s="10" t="s">
        <v>290</v>
      </c>
      <c r="D286" s="10" t="s">
        <v>291</v>
      </c>
    </row>
    <row r="287" spans="1:4" ht="195">
      <c r="A287" s="9" t="s">
        <v>133</v>
      </c>
      <c r="B287" s="10" t="s">
        <v>51</v>
      </c>
      <c r="C287" s="10" t="s">
        <v>292</v>
      </c>
      <c r="D287" s="10" t="s">
        <v>621</v>
      </c>
    </row>
    <row r="288" spans="1:4" ht="150">
      <c r="A288" s="9" t="s">
        <v>515</v>
      </c>
      <c r="B288" s="10" t="s">
        <v>51</v>
      </c>
      <c r="C288" s="10" t="s">
        <v>296</v>
      </c>
      <c r="D288" s="10" t="s">
        <v>297</v>
      </c>
    </row>
    <row r="289" spans="1:4" ht="240">
      <c r="A289" s="9" t="s">
        <v>16</v>
      </c>
      <c r="B289" s="10" t="s">
        <v>51</v>
      </c>
      <c r="C289" s="10" t="s">
        <v>52</v>
      </c>
      <c r="D289" s="10" t="s">
        <v>53</v>
      </c>
    </row>
    <row r="290" spans="1:4" ht="315">
      <c r="A290" s="9" t="s">
        <v>149</v>
      </c>
      <c r="B290" s="10" t="s">
        <v>51</v>
      </c>
      <c r="C290" s="10" t="s">
        <v>294</v>
      </c>
      <c r="D290" s="10" t="s">
        <v>295</v>
      </c>
    </row>
    <row r="291" spans="1:4" ht="150">
      <c r="A291" s="9" t="s">
        <v>153</v>
      </c>
      <c r="B291" s="10" t="s">
        <v>51</v>
      </c>
      <c r="C291" s="10" t="s">
        <v>296</v>
      </c>
      <c r="D291" s="10" t="s">
        <v>297</v>
      </c>
    </row>
    <row r="292" spans="1:4" ht="75">
      <c r="A292" s="9" t="s">
        <v>20</v>
      </c>
      <c r="B292" s="10" t="s">
        <v>51</v>
      </c>
      <c r="C292" s="10" t="s">
        <v>54</v>
      </c>
      <c r="D292" s="10" t="s">
        <v>55</v>
      </c>
    </row>
    <row r="293" spans="1:4" ht="120">
      <c r="A293" s="9" t="s">
        <v>23</v>
      </c>
      <c r="B293" s="10" t="s">
        <v>51</v>
      </c>
      <c r="C293" s="10" t="s">
        <v>622</v>
      </c>
      <c r="D293" s="10" t="s">
        <v>623</v>
      </c>
    </row>
    <row r="294" spans="1:4" ht="225">
      <c r="A294" s="9" t="s">
        <v>163</v>
      </c>
      <c r="B294" s="10" t="s">
        <v>51</v>
      </c>
      <c r="C294" s="10" t="s">
        <v>300</v>
      </c>
      <c r="D294" s="10" t="s">
        <v>624</v>
      </c>
    </row>
    <row r="295" spans="1:4" ht="135">
      <c r="A295" s="9" t="s">
        <v>166</v>
      </c>
      <c r="B295" s="10" t="s">
        <v>51</v>
      </c>
      <c r="C295" s="10" t="s">
        <v>625</v>
      </c>
      <c r="D295" s="10" t="s">
        <v>626</v>
      </c>
    </row>
    <row r="296" spans="1:4" ht="390">
      <c r="A296" s="9" t="s">
        <v>58</v>
      </c>
      <c r="B296" s="10" t="s">
        <v>51</v>
      </c>
      <c r="C296" s="10" t="s">
        <v>59</v>
      </c>
      <c r="D296" s="10" t="s">
        <v>304</v>
      </c>
    </row>
    <row r="297" spans="1:4" ht="270">
      <c r="A297" s="9" t="s">
        <v>576</v>
      </c>
      <c r="B297" s="10" t="s">
        <v>51</v>
      </c>
      <c r="C297" s="10" t="s">
        <v>627</v>
      </c>
      <c r="D297" s="10" t="s">
        <v>628</v>
      </c>
    </row>
    <row r="298" spans="1:4" ht="90">
      <c r="A298" s="9" t="s">
        <v>26</v>
      </c>
      <c r="B298" s="10" t="s">
        <v>51</v>
      </c>
      <c r="C298" s="10" t="s">
        <v>629</v>
      </c>
      <c r="D298" s="10" t="s">
        <v>306</v>
      </c>
    </row>
    <row r="299" spans="1:4">
      <c r="A299" s="9" t="s">
        <v>176</v>
      </c>
      <c r="B299" s="10" t="s">
        <v>51</v>
      </c>
      <c r="C299" s="10" t="s">
        <v>630</v>
      </c>
      <c r="D299" s="10" t="s">
        <v>631</v>
      </c>
    </row>
    <row r="300" spans="1:4" ht="409.5">
      <c r="A300" s="9" t="s">
        <v>127</v>
      </c>
      <c r="B300" s="10" t="s">
        <v>62</v>
      </c>
      <c r="C300" s="10" t="s">
        <v>632</v>
      </c>
      <c r="D300" s="10" t="s">
        <v>633</v>
      </c>
    </row>
    <row r="301" spans="1:4" ht="315">
      <c r="A301" s="9" t="s">
        <v>133</v>
      </c>
      <c r="B301" s="10" t="s">
        <v>62</v>
      </c>
      <c r="C301" s="10" t="s">
        <v>635</v>
      </c>
      <c r="D301" s="10" t="s">
        <v>313</v>
      </c>
    </row>
    <row r="302" spans="1:4" ht="330">
      <c r="A302" s="9" t="s">
        <v>515</v>
      </c>
      <c r="B302" s="10" t="s">
        <v>62</v>
      </c>
      <c r="C302" s="10" t="s">
        <v>324</v>
      </c>
      <c r="D302" s="10" t="s">
        <v>313</v>
      </c>
    </row>
    <row r="303" spans="1:4" ht="300">
      <c r="A303" s="9" t="s">
        <v>16</v>
      </c>
      <c r="B303" s="10" t="s">
        <v>62</v>
      </c>
      <c r="C303" s="10" t="s">
        <v>63</v>
      </c>
      <c r="D303" s="10" t="s">
        <v>64</v>
      </c>
    </row>
    <row r="304" spans="1:4" ht="409.5">
      <c r="A304" s="9" t="s">
        <v>144</v>
      </c>
      <c r="B304" s="10" t="s">
        <v>62</v>
      </c>
      <c r="C304" s="10" t="s">
        <v>636</v>
      </c>
      <c r="D304" s="10" t="s">
        <v>319</v>
      </c>
    </row>
    <row r="305" spans="1:4" ht="409.5">
      <c r="A305" s="9" t="s">
        <v>149</v>
      </c>
      <c r="B305" s="10" t="s">
        <v>62</v>
      </c>
      <c r="C305" s="10" t="s">
        <v>637</v>
      </c>
      <c r="D305" s="10" t="s">
        <v>322</v>
      </c>
    </row>
    <row r="306" spans="1:4" ht="330">
      <c r="A306" s="9" t="s">
        <v>153</v>
      </c>
      <c r="B306" s="10" t="s">
        <v>62</v>
      </c>
      <c r="C306" s="10" t="s">
        <v>638</v>
      </c>
      <c r="D306" s="10" t="s">
        <v>313</v>
      </c>
    </row>
    <row r="307" spans="1:4" ht="90">
      <c r="A307" s="9" t="s">
        <v>20</v>
      </c>
      <c r="B307" s="10" t="s">
        <v>62</v>
      </c>
      <c r="C307" s="10" t="s">
        <v>65</v>
      </c>
      <c r="D307" s="10" t="s">
        <v>66</v>
      </c>
    </row>
    <row r="308" spans="1:4" ht="135">
      <c r="A308" s="9" t="s">
        <v>23</v>
      </c>
      <c r="B308" s="10" t="s">
        <v>62</v>
      </c>
      <c r="C308" s="10" t="s">
        <v>639</v>
      </c>
      <c r="D308" s="10" t="s">
        <v>640</v>
      </c>
    </row>
    <row r="309" spans="1:4" ht="210">
      <c r="A309" s="9" t="s">
        <v>166</v>
      </c>
      <c r="B309" s="10" t="s">
        <v>62</v>
      </c>
      <c r="C309" s="10" t="s">
        <v>328</v>
      </c>
      <c r="D309" s="10" t="s">
        <v>641</v>
      </c>
    </row>
    <row r="310" spans="1:4" ht="105">
      <c r="A310" s="9" t="s">
        <v>58</v>
      </c>
      <c r="B310" s="10" t="s">
        <v>62</v>
      </c>
      <c r="C310" s="10" t="s">
        <v>69</v>
      </c>
      <c r="D310" s="10" t="s">
        <v>70</v>
      </c>
    </row>
    <row r="311" spans="1:4" ht="409.5">
      <c r="A311" s="9" t="s">
        <v>576</v>
      </c>
      <c r="B311" s="10" t="s">
        <v>62</v>
      </c>
      <c r="C311" s="10" t="s">
        <v>642</v>
      </c>
      <c r="D311" s="10" t="s">
        <v>643</v>
      </c>
    </row>
    <row r="312" spans="1:4" ht="45">
      <c r="A312" s="9" t="s">
        <v>26</v>
      </c>
      <c r="B312" s="10" t="s">
        <v>62</v>
      </c>
      <c r="C312" s="10" t="s">
        <v>330</v>
      </c>
      <c r="D312" s="10" t="s">
        <v>331</v>
      </c>
    </row>
    <row r="313" spans="1:4">
      <c r="A313" s="9" t="s">
        <v>176</v>
      </c>
      <c r="B313" s="10" t="s">
        <v>62</v>
      </c>
      <c r="C313" s="10" t="s">
        <v>645</v>
      </c>
      <c r="D313" s="10" t="s">
        <v>646</v>
      </c>
    </row>
    <row r="314" spans="1:4" ht="409.5">
      <c r="A314" s="9" t="s">
        <v>124</v>
      </c>
      <c r="B314" s="10" t="s">
        <v>647</v>
      </c>
      <c r="C314" s="13" t="s">
        <v>648</v>
      </c>
      <c r="D314" s="10" t="s">
        <v>649</v>
      </c>
    </row>
    <row r="315" spans="1:4" ht="405">
      <c r="A315" s="9" t="s">
        <v>127</v>
      </c>
      <c r="B315" s="10" t="s">
        <v>647</v>
      </c>
      <c r="C315" s="10" t="s">
        <v>337</v>
      </c>
      <c r="D315" s="10" t="s">
        <v>651</v>
      </c>
    </row>
    <row r="316" spans="1:4" ht="90">
      <c r="A316" s="9" t="s">
        <v>130</v>
      </c>
      <c r="B316" s="10" t="s">
        <v>647</v>
      </c>
      <c r="C316" s="10" t="s">
        <v>339</v>
      </c>
      <c r="D316" s="10" t="s">
        <v>340</v>
      </c>
    </row>
    <row r="317" spans="1:4" ht="345">
      <c r="A317" s="9" t="s">
        <v>133</v>
      </c>
      <c r="B317" s="10" t="s">
        <v>647</v>
      </c>
      <c r="C317" s="10" t="s">
        <v>341</v>
      </c>
      <c r="D317" s="10" t="s">
        <v>652</v>
      </c>
    </row>
    <row r="318" spans="1:4" ht="345">
      <c r="A318" s="9" t="s">
        <v>515</v>
      </c>
      <c r="B318" s="10" t="s">
        <v>647</v>
      </c>
      <c r="C318" s="10" t="s">
        <v>341</v>
      </c>
      <c r="D318" s="10" t="s">
        <v>652</v>
      </c>
    </row>
    <row r="319" spans="1:4" ht="409.5">
      <c r="A319" s="9" t="s">
        <v>136</v>
      </c>
      <c r="B319" s="10" t="s">
        <v>647</v>
      </c>
      <c r="C319" s="10" t="s">
        <v>314</v>
      </c>
      <c r="D319" s="10" t="s">
        <v>315</v>
      </c>
    </row>
    <row r="320" spans="1:4">
      <c r="A320" s="9" t="s">
        <v>656</v>
      </c>
      <c r="B320" s="10" t="s">
        <v>647</v>
      </c>
      <c r="C320" s="10" t="s">
        <v>657</v>
      </c>
      <c r="D320" s="10" t="s">
        <v>657</v>
      </c>
    </row>
    <row r="321" spans="1:4" ht="270">
      <c r="A321" s="9" t="s">
        <v>16</v>
      </c>
      <c r="B321" s="10" t="s">
        <v>647</v>
      </c>
      <c r="C321" s="10" t="s">
        <v>74</v>
      </c>
      <c r="D321" s="10" t="s">
        <v>75</v>
      </c>
    </row>
    <row r="322" spans="1:4" ht="409.5">
      <c r="A322" s="9" t="s">
        <v>144</v>
      </c>
      <c r="B322" s="10" t="s">
        <v>647</v>
      </c>
      <c r="C322" s="10" t="s">
        <v>348</v>
      </c>
      <c r="D322" s="10" t="s">
        <v>658</v>
      </c>
    </row>
    <row r="323" spans="1:4" ht="315">
      <c r="A323" s="9" t="s">
        <v>149</v>
      </c>
      <c r="B323" s="10" t="s">
        <v>647</v>
      </c>
      <c r="C323" s="10" t="s">
        <v>660</v>
      </c>
      <c r="D323" s="10" t="s">
        <v>352</v>
      </c>
    </row>
    <row r="324" spans="1:4" ht="409.5">
      <c r="A324" s="9" t="s">
        <v>153</v>
      </c>
      <c r="B324" s="10" t="s">
        <v>647</v>
      </c>
      <c r="C324" s="10" t="s">
        <v>353</v>
      </c>
      <c r="D324" s="10" t="s">
        <v>354</v>
      </c>
    </row>
    <row r="325" spans="1:4" ht="345">
      <c r="A325" s="9" t="s">
        <v>20</v>
      </c>
      <c r="B325" s="10" t="s">
        <v>647</v>
      </c>
      <c r="C325" s="10" t="s">
        <v>76</v>
      </c>
      <c r="D325" s="10" t="s">
        <v>661</v>
      </c>
    </row>
    <row r="326" spans="1:4" ht="210">
      <c r="A326" s="9" t="s">
        <v>23</v>
      </c>
      <c r="B326" s="10" t="s">
        <v>647</v>
      </c>
      <c r="C326" s="10" t="s">
        <v>662</v>
      </c>
      <c r="D326" s="10" t="s">
        <v>663</v>
      </c>
    </row>
    <row r="327" spans="1:4" ht="409.5">
      <c r="A327" s="9" t="s">
        <v>163</v>
      </c>
      <c r="B327" s="10" t="s">
        <v>647</v>
      </c>
      <c r="C327" s="10" t="s">
        <v>664</v>
      </c>
      <c r="D327" s="10" t="s">
        <v>665</v>
      </c>
    </row>
    <row r="328" spans="1:4" ht="195">
      <c r="A328" s="9" t="s">
        <v>38</v>
      </c>
      <c r="B328" s="10" t="s">
        <v>647</v>
      </c>
      <c r="C328" s="10" t="s">
        <v>667</v>
      </c>
      <c r="D328" s="10" t="s">
        <v>667</v>
      </c>
    </row>
    <row r="329" spans="1:4" ht="150">
      <c r="A329" s="9" t="s">
        <v>166</v>
      </c>
      <c r="B329" s="10" t="s">
        <v>647</v>
      </c>
      <c r="C329" s="10" t="s">
        <v>668</v>
      </c>
      <c r="D329" s="10" t="s">
        <v>669</v>
      </c>
    </row>
    <row r="330" spans="1:4" ht="409.5">
      <c r="A330" s="9" t="s">
        <v>58</v>
      </c>
      <c r="B330" s="10" t="s">
        <v>647</v>
      </c>
      <c r="C330" s="10" t="s">
        <v>366</v>
      </c>
      <c r="D330" s="10" t="s">
        <v>670</v>
      </c>
    </row>
    <row r="331" spans="1:4" ht="240">
      <c r="A331" s="9" t="s">
        <v>576</v>
      </c>
      <c r="B331" s="10" t="s">
        <v>647</v>
      </c>
      <c r="C331" s="10" t="s">
        <v>672</v>
      </c>
      <c r="D331" s="10" t="s">
        <v>673</v>
      </c>
    </row>
    <row r="332" spans="1:4" ht="409.5">
      <c r="A332" s="9" t="s">
        <v>235</v>
      </c>
      <c r="B332" s="10" t="s">
        <v>647</v>
      </c>
      <c r="C332" s="10" t="s">
        <v>371</v>
      </c>
      <c r="D332" s="10" t="s">
        <v>237</v>
      </c>
    </row>
    <row r="333" spans="1:4">
      <c r="A333" s="9" t="s">
        <v>26</v>
      </c>
      <c r="B333" s="10" t="s">
        <v>647</v>
      </c>
      <c r="C333" s="10" t="s">
        <v>674</v>
      </c>
      <c r="D333" s="10" t="s">
        <v>674</v>
      </c>
    </row>
    <row r="334" spans="1:4">
      <c r="A334" s="9" t="s">
        <v>176</v>
      </c>
      <c r="B334" s="10" t="s">
        <v>647</v>
      </c>
      <c r="C334" s="10" t="s">
        <v>675</v>
      </c>
      <c r="D334" s="10" t="s">
        <v>676</v>
      </c>
    </row>
    <row r="335" spans="1:4" ht="105">
      <c r="A335" s="9" t="s">
        <v>124</v>
      </c>
      <c r="B335" s="10" t="s">
        <v>83</v>
      </c>
      <c r="C335" s="10" t="s">
        <v>677</v>
      </c>
      <c r="D335" s="10" t="s">
        <v>678</v>
      </c>
    </row>
    <row r="336" spans="1:4" ht="375">
      <c r="A336" s="9" t="s">
        <v>127</v>
      </c>
      <c r="B336" s="10" t="s">
        <v>83</v>
      </c>
      <c r="C336" s="10" t="s">
        <v>679</v>
      </c>
      <c r="D336" s="10" t="s">
        <v>680</v>
      </c>
    </row>
    <row r="337" spans="1:4" ht="105">
      <c r="A337" s="9" t="s">
        <v>130</v>
      </c>
      <c r="B337" s="10" t="s">
        <v>83</v>
      </c>
      <c r="C337" s="10" t="s">
        <v>677</v>
      </c>
      <c r="D337" s="10" t="s">
        <v>678</v>
      </c>
    </row>
    <row r="338" spans="1:4" ht="409.5">
      <c r="A338" s="9" t="s">
        <v>133</v>
      </c>
      <c r="B338" s="10" t="s">
        <v>83</v>
      </c>
      <c r="C338" s="10" t="s">
        <v>681</v>
      </c>
      <c r="D338" s="10" t="s">
        <v>682</v>
      </c>
    </row>
    <row r="339" spans="1:4" ht="409.5">
      <c r="A339" s="9" t="s">
        <v>515</v>
      </c>
      <c r="B339" s="10" t="s">
        <v>83</v>
      </c>
      <c r="C339" s="10" t="s">
        <v>681</v>
      </c>
      <c r="D339" s="10" t="s">
        <v>683</v>
      </c>
    </row>
    <row r="340" spans="1:4" ht="409.5">
      <c r="A340" s="9" t="s">
        <v>136</v>
      </c>
      <c r="B340" s="10" t="s">
        <v>83</v>
      </c>
      <c r="C340" s="10" t="s">
        <v>684</v>
      </c>
      <c r="D340" s="10" t="s">
        <v>685</v>
      </c>
    </row>
    <row r="341" spans="1:4" ht="330">
      <c r="A341" s="9" t="s">
        <v>16</v>
      </c>
      <c r="B341" s="10" t="s">
        <v>83</v>
      </c>
      <c r="C341" s="10" t="s">
        <v>84</v>
      </c>
      <c r="D341" s="10" t="s">
        <v>85</v>
      </c>
    </row>
    <row r="342" spans="1:4" ht="409.5">
      <c r="A342" s="9" t="s">
        <v>144</v>
      </c>
      <c r="B342" s="10" t="s">
        <v>83</v>
      </c>
      <c r="C342" s="10" t="s">
        <v>687</v>
      </c>
      <c r="D342" s="10" t="s">
        <v>688</v>
      </c>
    </row>
    <row r="343" spans="1:4" ht="409.5">
      <c r="A343" s="9" t="s">
        <v>149</v>
      </c>
      <c r="B343" s="10" t="s">
        <v>83</v>
      </c>
      <c r="C343" s="10" t="s">
        <v>392</v>
      </c>
      <c r="D343" s="10" t="s">
        <v>690</v>
      </c>
    </row>
    <row r="344" spans="1:4" ht="409.5">
      <c r="A344" s="9" t="s">
        <v>153</v>
      </c>
      <c r="B344" s="10" t="s">
        <v>83</v>
      </c>
      <c r="C344" s="10" t="s">
        <v>395</v>
      </c>
      <c r="D344" s="10" t="s">
        <v>691</v>
      </c>
    </row>
    <row r="345" spans="1:4" ht="165">
      <c r="A345" s="9" t="s">
        <v>20</v>
      </c>
      <c r="B345" s="10" t="s">
        <v>83</v>
      </c>
      <c r="C345" s="10" t="s">
        <v>86</v>
      </c>
      <c r="D345" s="10" t="s">
        <v>87</v>
      </c>
    </row>
    <row r="346" spans="1:4" ht="165">
      <c r="A346" s="9" t="s">
        <v>23</v>
      </c>
      <c r="B346" s="10" t="s">
        <v>83</v>
      </c>
      <c r="C346" s="10" t="s">
        <v>399</v>
      </c>
      <c r="D346" s="10" t="s">
        <v>692</v>
      </c>
    </row>
    <row r="347" spans="1:4" ht="255">
      <c r="A347" s="9" t="s">
        <v>163</v>
      </c>
      <c r="B347" s="10" t="s">
        <v>83</v>
      </c>
      <c r="C347" s="10" t="s">
        <v>693</v>
      </c>
      <c r="D347" s="10" t="s">
        <v>694</v>
      </c>
    </row>
    <row r="348" spans="1:4" ht="120">
      <c r="A348" s="9" t="s">
        <v>38</v>
      </c>
      <c r="B348" s="10" t="s">
        <v>83</v>
      </c>
      <c r="C348" s="10" t="s">
        <v>403</v>
      </c>
      <c r="D348" s="10" t="s">
        <v>403</v>
      </c>
    </row>
    <row r="349" spans="1:4" ht="195">
      <c r="A349" s="9" t="s">
        <v>166</v>
      </c>
      <c r="B349" s="10" t="s">
        <v>83</v>
      </c>
      <c r="C349" s="10" t="s">
        <v>404</v>
      </c>
      <c r="D349" s="10" t="s">
        <v>695</v>
      </c>
    </row>
    <row r="350" spans="1:4" ht="409.5">
      <c r="A350" s="9" t="s">
        <v>58</v>
      </c>
      <c r="B350" s="10" t="s">
        <v>83</v>
      </c>
      <c r="C350" s="10" t="s">
        <v>696</v>
      </c>
      <c r="D350" s="10" t="s">
        <v>407</v>
      </c>
    </row>
    <row r="351" spans="1:4" ht="360">
      <c r="A351" s="9" t="s">
        <v>576</v>
      </c>
      <c r="B351" s="10" t="s">
        <v>83</v>
      </c>
      <c r="C351" s="10" t="s">
        <v>697</v>
      </c>
      <c r="D351" s="10" t="s">
        <v>698</v>
      </c>
    </row>
    <row r="352" spans="1:4" ht="60">
      <c r="A352" s="9" t="s">
        <v>26</v>
      </c>
      <c r="B352" s="10" t="s">
        <v>83</v>
      </c>
      <c r="C352" s="10" t="s">
        <v>699</v>
      </c>
      <c r="D352" s="10" t="s">
        <v>410</v>
      </c>
    </row>
    <row r="353" spans="1:4" ht="45">
      <c r="A353" s="9" t="s">
        <v>176</v>
      </c>
      <c r="B353" s="10" t="s">
        <v>83</v>
      </c>
      <c r="C353" s="10" t="s">
        <v>700</v>
      </c>
      <c r="D353" s="10" t="s">
        <v>701</v>
      </c>
    </row>
    <row r="354" spans="1:4" ht="375">
      <c r="A354" s="9" t="s">
        <v>127</v>
      </c>
      <c r="B354" s="10" t="s">
        <v>413</v>
      </c>
      <c r="C354" s="10" t="s">
        <v>702</v>
      </c>
      <c r="D354" s="10" t="s">
        <v>703</v>
      </c>
    </row>
    <row r="355" spans="1:4" ht="165">
      <c r="A355" s="9" t="s">
        <v>133</v>
      </c>
      <c r="B355" s="10" t="s">
        <v>413</v>
      </c>
      <c r="C355" s="10" t="s">
        <v>418</v>
      </c>
      <c r="D355" s="10" t="s">
        <v>419</v>
      </c>
    </row>
    <row r="356" spans="1:4" ht="165">
      <c r="A356" s="9" t="s">
        <v>515</v>
      </c>
      <c r="B356" s="10" t="s">
        <v>413</v>
      </c>
      <c r="C356" s="10" t="s">
        <v>418</v>
      </c>
      <c r="D356" s="10" t="s">
        <v>419</v>
      </c>
    </row>
    <row r="357" spans="1:4" ht="390">
      <c r="A357" s="9" t="s">
        <v>136</v>
      </c>
      <c r="B357" s="10" t="s">
        <v>413</v>
      </c>
      <c r="C357" s="10" t="s">
        <v>704</v>
      </c>
      <c r="D357" s="10" t="s">
        <v>705</v>
      </c>
    </row>
    <row r="358" spans="1:4" ht="270">
      <c r="A358" s="9" t="s">
        <v>16</v>
      </c>
      <c r="B358" s="10" t="s">
        <v>413</v>
      </c>
      <c r="C358" s="10" t="s">
        <v>706</v>
      </c>
      <c r="D358" s="10" t="s">
        <v>423</v>
      </c>
    </row>
    <row r="359" spans="1:4" ht="360">
      <c r="A359" s="9" t="s">
        <v>144</v>
      </c>
      <c r="B359" s="10" t="s">
        <v>413</v>
      </c>
      <c r="C359" s="10" t="s">
        <v>425</v>
      </c>
      <c r="D359" s="10" t="s">
        <v>426</v>
      </c>
    </row>
    <row r="360" spans="1:4" ht="409.5">
      <c r="A360" s="9" t="s">
        <v>149</v>
      </c>
      <c r="B360" s="10" t="s">
        <v>413</v>
      </c>
      <c r="C360" s="10" t="s">
        <v>427</v>
      </c>
      <c r="D360" s="10" t="s">
        <v>428</v>
      </c>
    </row>
    <row r="361" spans="1:4" ht="195">
      <c r="A361" s="9" t="s">
        <v>153</v>
      </c>
      <c r="B361" s="10" t="s">
        <v>413</v>
      </c>
      <c r="C361" s="10" t="s">
        <v>430</v>
      </c>
      <c r="D361" s="10" t="s">
        <v>419</v>
      </c>
    </row>
    <row r="362" spans="1:4" ht="180">
      <c r="A362" s="9" t="s">
        <v>20</v>
      </c>
      <c r="B362" s="10" t="s">
        <v>413</v>
      </c>
      <c r="C362" s="10" t="s">
        <v>432</v>
      </c>
      <c r="D362" s="10" t="s">
        <v>433</v>
      </c>
    </row>
    <row r="363" spans="1:4" ht="195">
      <c r="A363" s="9" t="s">
        <v>23</v>
      </c>
      <c r="B363" s="10" t="s">
        <v>413</v>
      </c>
      <c r="C363" s="10" t="s">
        <v>434</v>
      </c>
      <c r="D363" s="10" t="s">
        <v>435</v>
      </c>
    </row>
    <row r="364" spans="1:4" ht="405">
      <c r="A364" s="9" t="s">
        <v>38</v>
      </c>
      <c r="B364" s="10" t="s">
        <v>413</v>
      </c>
      <c r="C364" s="10" t="s">
        <v>707</v>
      </c>
      <c r="D364" s="10" t="s">
        <v>707</v>
      </c>
    </row>
    <row r="365" spans="1:4" ht="165">
      <c r="A365" s="9" t="s">
        <v>166</v>
      </c>
      <c r="B365" s="10" t="s">
        <v>413</v>
      </c>
      <c r="C365" s="10" t="s">
        <v>439</v>
      </c>
      <c r="D365" s="10" t="s">
        <v>440</v>
      </c>
    </row>
    <row r="366" spans="1:4" ht="409.5">
      <c r="A366" s="9" t="s">
        <v>58</v>
      </c>
      <c r="B366" s="10" t="s">
        <v>413</v>
      </c>
      <c r="C366" s="10" t="s">
        <v>708</v>
      </c>
      <c r="D366" s="10" t="s">
        <v>709</v>
      </c>
    </row>
    <row r="367" spans="1:4" ht="405">
      <c r="A367" s="9" t="s">
        <v>576</v>
      </c>
      <c r="B367" s="10" t="s">
        <v>413</v>
      </c>
      <c r="C367" s="10" t="s">
        <v>711</v>
      </c>
      <c r="D367" s="10" t="s">
        <v>712</v>
      </c>
    </row>
    <row r="368" spans="1:4" ht="75">
      <c r="A368" s="9" t="s">
        <v>235</v>
      </c>
      <c r="B368" s="10" t="s">
        <v>413</v>
      </c>
      <c r="C368" s="10" t="s">
        <v>444</v>
      </c>
      <c r="D368" s="10" t="s">
        <v>237</v>
      </c>
    </row>
    <row r="369" spans="1:4" ht="105">
      <c r="A369" s="9" t="s">
        <v>26</v>
      </c>
      <c r="B369" s="10" t="s">
        <v>413</v>
      </c>
      <c r="C369" s="10" t="s">
        <v>713</v>
      </c>
      <c r="D369" s="10" t="s">
        <v>714</v>
      </c>
    </row>
    <row r="370" spans="1:4">
      <c r="A370" s="9" t="s">
        <v>176</v>
      </c>
      <c r="B370" s="10" t="s">
        <v>413</v>
      </c>
      <c r="C370" s="10" t="s">
        <v>715</v>
      </c>
      <c r="D370" s="10" t="s">
        <v>716</v>
      </c>
    </row>
    <row r="371" spans="1:4" ht="285">
      <c r="A371" s="9" t="s">
        <v>16</v>
      </c>
      <c r="B371" s="10" t="s">
        <v>92</v>
      </c>
      <c r="C371" s="10" t="s">
        <v>93</v>
      </c>
      <c r="D371" s="10" t="s">
        <v>94</v>
      </c>
    </row>
    <row r="372" spans="1:4" ht="345">
      <c r="A372" s="9" t="s">
        <v>149</v>
      </c>
      <c r="B372" s="10" t="s">
        <v>92</v>
      </c>
      <c r="C372" s="10" t="s">
        <v>451</v>
      </c>
      <c r="D372" s="10" t="s">
        <v>452</v>
      </c>
    </row>
    <row r="373" spans="1:4" ht="90">
      <c r="A373" s="9" t="s">
        <v>153</v>
      </c>
      <c r="B373" s="10" t="s">
        <v>92</v>
      </c>
      <c r="C373" s="10" t="s">
        <v>453</v>
      </c>
      <c r="D373" s="10" t="s">
        <v>454</v>
      </c>
    </row>
    <row r="374" spans="1:4" ht="60">
      <c r="A374" s="9" t="s">
        <v>20</v>
      </c>
      <c r="B374" s="10" t="s">
        <v>92</v>
      </c>
      <c r="C374" s="10" t="s">
        <v>95</v>
      </c>
      <c r="D374" s="10" t="s">
        <v>455</v>
      </c>
    </row>
    <row r="375" spans="1:4" ht="135">
      <c r="A375" s="9" t="s">
        <v>23</v>
      </c>
      <c r="B375" s="10" t="s">
        <v>92</v>
      </c>
      <c r="C375" s="10" t="s">
        <v>717</v>
      </c>
      <c r="D375" s="10" t="s">
        <v>718</v>
      </c>
    </row>
    <row r="376" spans="1:4" ht="90">
      <c r="A376" s="9" t="s">
        <v>38</v>
      </c>
      <c r="B376" s="10" t="s">
        <v>92</v>
      </c>
      <c r="C376" s="10" t="s">
        <v>719</v>
      </c>
      <c r="D376" s="10" t="s">
        <v>719</v>
      </c>
    </row>
    <row r="377" spans="1:4" ht="120">
      <c r="A377" s="9" t="s">
        <v>166</v>
      </c>
      <c r="B377" s="10" t="s">
        <v>92</v>
      </c>
      <c r="C377" s="10" t="s">
        <v>720</v>
      </c>
      <c r="D377" s="10" t="s">
        <v>461</v>
      </c>
    </row>
    <row r="378" spans="1:4" ht="270">
      <c r="A378" s="9" t="s">
        <v>58</v>
      </c>
      <c r="B378" s="10" t="s">
        <v>92</v>
      </c>
      <c r="C378" s="10" t="s">
        <v>462</v>
      </c>
      <c r="D378" s="10" t="s">
        <v>721</v>
      </c>
    </row>
    <row r="379" spans="1:4" ht="255">
      <c r="A379" s="9" t="s">
        <v>576</v>
      </c>
      <c r="B379" s="10" t="s">
        <v>92</v>
      </c>
      <c r="C379" s="10" t="s">
        <v>722</v>
      </c>
      <c r="D379" s="10" t="s">
        <v>723</v>
      </c>
    </row>
    <row r="380" spans="1:4" ht="409.5">
      <c r="A380" s="9" t="s">
        <v>149</v>
      </c>
      <c r="B380" s="10" t="s">
        <v>464</v>
      </c>
      <c r="C380" s="10" t="s">
        <v>465</v>
      </c>
      <c r="D380" s="10" t="s">
        <v>724</v>
      </c>
    </row>
    <row r="381" spans="1:4" ht="90">
      <c r="A381" s="9" t="s">
        <v>20</v>
      </c>
      <c r="B381" s="10" t="s">
        <v>464</v>
      </c>
      <c r="C381" s="10" t="s">
        <v>726</v>
      </c>
      <c r="D381" s="10" t="s">
        <v>101</v>
      </c>
    </row>
    <row r="382" spans="1:4" ht="180">
      <c r="A382" s="9" t="s">
        <v>23</v>
      </c>
      <c r="B382" s="10" t="s">
        <v>464</v>
      </c>
      <c r="C382" s="10" t="s">
        <v>727</v>
      </c>
      <c r="D382" s="10" t="s">
        <v>728</v>
      </c>
    </row>
    <row r="383" spans="1:4" ht="360">
      <c r="A383" s="9" t="s">
        <v>38</v>
      </c>
      <c r="B383" s="10" t="s">
        <v>464</v>
      </c>
      <c r="C383" s="10" t="s">
        <v>729</v>
      </c>
      <c r="D383" s="10" t="s">
        <v>729</v>
      </c>
    </row>
    <row r="384" spans="1:4" ht="210">
      <c r="A384" s="9" t="s">
        <v>166</v>
      </c>
      <c r="B384" s="10" t="s">
        <v>464</v>
      </c>
      <c r="C384" s="10" t="s">
        <v>471</v>
      </c>
      <c r="D384" s="10" t="s">
        <v>730</v>
      </c>
    </row>
    <row r="385" spans="1:4" ht="409.5">
      <c r="A385" s="9" t="s">
        <v>58</v>
      </c>
      <c r="B385" s="10" t="s">
        <v>464</v>
      </c>
      <c r="C385" s="10" t="s">
        <v>473</v>
      </c>
      <c r="D385" s="10" t="s">
        <v>731</v>
      </c>
    </row>
    <row r="386" spans="1:4" ht="409.5">
      <c r="A386" s="9" t="s">
        <v>576</v>
      </c>
      <c r="B386" s="10" t="s">
        <v>464</v>
      </c>
      <c r="C386" s="10" t="s">
        <v>732</v>
      </c>
      <c r="D386" s="10" t="s">
        <v>733</v>
      </c>
    </row>
    <row r="387" spans="1:4" ht="45">
      <c r="A387" s="9" t="s">
        <v>235</v>
      </c>
      <c r="B387" s="10" t="s">
        <v>464</v>
      </c>
      <c r="C387" s="10" t="s">
        <v>735</v>
      </c>
      <c r="D387" s="10" t="s">
        <v>237</v>
      </c>
    </row>
    <row r="388" spans="1:4" ht="120">
      <c r="A388" s="9" t="s">
        <v>124</v>
      </c>
      <c r="B388" s="10" t="s">
        <v>105</v>
      </c>
      <c r="C388" s="10" t="s">
        <v>476</v>
      </c>
      <c r="D388" s="10" t="s">
        <v>477</v>
      </c>
    </row>
    <row r="389" spans="1:4" ht="120">
      <c r="A389" s="9" t="s">
        <v>130</v>
      </c>
      <c r="B389" s="10" t="s">
        <v>105</v>
      </c>
      <c r="C389" s="10" t="s">
        <v>476</v>
      </c>
      <c r="D389" s="10" t="s">
        <v>477</v>
      </c>
    </row>
    <row r="390" spans="1:4" ht="30">
      <c r="A390" s="9" t="s">
        <v>133</v>
      </c>
      <c r="B390" s="10" t="s">
        <v>105</v>
      </c>
      <c r="C390" s="10" t="s">
        <v>736</v>
      </c>
    </row>
    <row r="391" spans="1:4" ht="300">
      <c r="A391" s="9" t="s">
        <v>737</v>
      </c>
      <c r="B391" s="10" t="s">
        <v>105</v>
      </c>
      <c r="C391" s="10" t="s">
        <v>738</v>
      </c>
      <c r="D391" s="10" t="s">
        <v>739</v>
      </c>
    </row>
    <row r="392" spans="1:4" ht="240">
      <c r="A392" s="9" t="s">
        <v>16</v>
      </c>
      <c r="B392" s="10" t="s">
        <v>105</v>
      </c>
      <c r="C392" s="10" t="s">
        <v>478</v>
      </c>
      <c r="D392" s="10" t="s">
        <v>740</v>
      </c>
    </row>
    <row r="393" spans="1:4" ht="360">
      <c r="A393" s="9" t="s">
        <v>149</v>
      </c>
      <c r="B393" s="10" t="s">
        <v>105</v>
      </c>
      <c r="C393" s="10" t="s">
        <v>480</v>
      </c>
      <c r="D393" s="10" t="s">
        <v>741</v>
      </c>
    </row>
    <row r="394" spans="1:4" ht="135">
      <c r="A394" s="9" t="s">
        <v>153</v>
      </c>
      <c r="B394" s="10" t="s">
        <v>105</v>
      </c>
      <c r="C394" s="10" t="s">
        <v>482</v>
      </c>
      <c r="D394" s="10" t="s">
        <v>482</v>
      </c>
    </row>
    <row r="395" spans="1:4" ht="75">
      <c r="A395" s="9" t="s">
        <v>20</v>
      </c>
      <c r="B395" s="10" t="s">
        <v>105</v>
      </c>
      <c r="C395" s="10" t="s">
        <v>108</v>
      </c>
      <c r="D395" s="10" t="s">
        <v>109</v>
      </c>
    </row>
    <row r="396" spans="1:4" ht="150">
      <c r="A396" s="9" t="s">
        <v>23</v>
      </c>
      <c r="B396" s="10" t="s">
        <v>105</v>
      </c>
      <c r="C396" s="10" t="s">
        <v>742</v>
      </c>
      <c r="D396" s="10" t="s">
        <v>743</v>
      </c>
    </row>
    <row r="397" spans="1:4" ht="165">
      <c r="A397" s="9" t="s">
        <v>163</v>
      </c>
      <c r="B397" s="10" t="s">
        <v>105</v>
      </c>
      <c r="C397" s="10" t="s">
        <v>485</v>
      </c>
      <c r="D397" s="10" t="s">
        <v>486</v>
      </c>
    </row>
    <row r="398" spans="1:4" ht="75">
      <c r="A398" s="9" t="s">
        <v>38</v>
      </c>
      <c r="B398" s="10" t="s">
        <v>105</v>
      </c>
      <c r="C398" s="10" t="s">
        <v>487</v>
      </c>
      <c r="D398" s="10" t="s">
        <v>487</v>
      </c>
    </row>
    <row r="399" spans="1:4" ht="150">
      <c r="A399" s="9" t="s">
        <v>166</v>
      </c>
      <c r="B399" s="10" t="s">
        <v>105</v>
      </c>
      <c r="C399" s="10" t="s">
        <v>744</v>
      </c>
      <c r="D399" s="10" t="s">
        <v>489</v>
      </c>
    </row>
    <row r="400" spans="1:4" ht="409.5">
      <c r="A400" s="9" t="s">
        <v>58</v>
      </c>
      <c r="B400" s="10" t="s">
        <v>105</v>
      </c>
      <c r="C400" s="10" t="s">
        <v>745</v>
      </c>
      <c r="D400" s="10" t="s">
        <v>746</v>
      </c>
    </row>
    <row r="401" spans="1:4" ht="120">
      <c r="A401" s="9" t="s">
        <v>576</v>
      </c>
      <c r="B401" s="10" t="s">
        <v>105</v>
      </c>
      <c r="C401" s="10" t="s">
        <v>748</v>
      </c>
      <c r="D401" s="10" t="s">
        <v>749</v>
      </c>
    </row>
    <row r="402" spans="1:4" ht="30">
      <c r="A402" s="9" t="s">
        <v>133</v>
      </c>
      <c r="B402" s="10" t="s">
        <v>112</v>
      </c>
      <c r="C402" s="10" t="s">
        <v>493</v>
      </c>
      <c r="D402" s="10" t="s">
        <v>494</v>
      </c>
    </row>
    <row r="403" spans="1:4" ht="30">
      <c r="A403" s="9" t="s">
        <v>515</v>
      </c>
      <c r="B403" s="10" t="s">
        <v>112</v>
      </c>
      <c r="C403" s="10" t="s">
        <v>493</v>
      </c>
      <c r="D403" s="10" t="s">
        <v>500</v>
      </c>
    </row>
    <row r="404" spans="1:4" ht="135">
      <c r="A404" s="9" t="s">
        <v>16</v>
      </c>
      <c r="B404" s="10" t="s">
        <v>112</v>
      </c>
      <c r="C404" s="10" t="s">
        <v>113</v>
      </c>
      <c r="D404" s="10" t="s">
        <v>114</v>
      </c>
    </row>
    <row r="405" spans="1:4" ht="30">
      <c r="A405" s="9" t="s">
        <v>144</v>
      </c>
      <c r="B405" s="10" t="s">
        <v>112</v>
      </c>
      <c r="C405" s="10" t="s">
        <v>496</v>
      </c>
      <c r="D405" s="10" t="s">
        <v>497</v>
      </c>
    </row>
    <row r="406" spans="1:4" ht="60">
      <c r="A406" s="9" t="s">
        <v>149</v>
      </c>
      <c r="B406" s="10" t="s">
        <v>112</v>
      </c>
      <c r="C406" s="10" t="s">
        <v>498</v>
      </c>
      <c r="D406" s="10" t="s">
        <v>499</v>
      </c>
    </row>
    <row r="407" spans="1:4" ht="30">
      <c r="A407" s="9" t="s">
        <v>153</v>
      </c>
      <c r="B407" s="10" t="s">
        <v>112</v>
      </c>
      <c r="C407" s="10" t="s">
        <v>750</v>
      </c>
      <c r="D407" s="10" t="s">
        <v>494</v>
      </c>
    </row>
    <row r="408" spans="1:4" ht="165">
      <c r="A408" s="9" t="s">
        <v>20</v>
      </c>
      <c r="B408" s="10" t="s">
        <v>112</v>
      </c>
      <c r="C408" s="10" t="s">
        <v>115</v>
      </c>
      <c r="D408" s="10" t="s">
        <v>751</v>
      </c>
    </row>
    <row r="409" spans="1:4" ht="150">
      <c r="A409" s="9" t="s">
        <v>23</v>
      </c>
      <c r="B409" s="10" t="s">
        <v>112</v>
      </c>
      <c r="C409" s="10" t="s">
        <v>752</v>
      </c>
      <c r="D409" s="10" t="s">
        <v>753</v>
      </c>
    </row>
    <row r="410" spans="1:4" ht="60">
      <c r="A410" s="9" t="s">
        <v>119</v>
      </c>
      <c r="B410" s="10" t="s">
        <v>112</v>
      </c>
      <c r="C410" s="10" t="s">
        <v>754</v>
      </c>
      <c r="D410" s="10" t="s">
        <v>504</v>
      </c>
    </row>
    <row r="411" spans="1:4" ht="75">
      <c r="A411" s="9" t="s">
        <v>166</v>
      </c>
      <c r="B411" s="10" t="s">
        <v>112</v>
      </c>
      <c r="C411" s="10" t="s">
        <v>505</v>
      </c>
      <c r="D411" s="10" t="s">
        <v>755</v>
      </c>
    </row>
    <row r="412" spans="1:4" ht="150">
      <c r="A412" s="9" t="s">
        <v>58</v>
      </c>
      <c r="B412" s="10" t="s">
        <v>112</v>
      </c>
      <c r="C412" s="10" t="s">
        <v>507</v>
      </c>
      <c r="D412" s="10" t="s">
        <v>756</v>
      </c>
    </row>
    <row r="413" spans="1:4" ht="60">
      <c r="A413" s="9" t="s">
        <v>576</v>
      </c>
      <c r="B413" s="10" t="s">
        <v>112</v>
      </c>
      <c r="C413" s="10" t="s">
        <v>498</v>
      </c>
      <c r="D413" s="10" t="s">
        <v>757</v>
      </c>
    </row>
    <row r="414" spans="1:4" ht="375">
      <c r="A414" s="9" t="s">
        <v>124</v>
      </c>
      <c r="B414" s="10" t="s">
        <v>17</v>
      </c>
      <c r="C414" s="10" t="s">
        <v>125</v>
      </c>
      <c r="D414" s="10" t="s">
        <v>758</v>
      </c>
    </row>
    <row r="415" spans="1:4" ht="270">
      <c r="A415" s="9" t="s">
        <v>127</v>
      </c>
      <c r="B415" s="10" t="s">
        <v>17</v>
      </c>
      <c r="C415" s="10" t="s">
        <v>759</v>
      </c>
      <c r="D415" s="10" t="s">
        <v>510</v>
      </c>
    </row>
    <row r="416" spans="1:4" ht="375">
      <c r="A416" s="9" t="s">
        <v>130</v>
      </c>
      <c r="B416" s="10" t="s">
        <v>17</v>
      </c>
      <c r="C416" s="10" t="s">
        <v>511</v>
      </c>
      <c r="D416" s="10" t="s">
        <v>760</v>
      </c>
    </row>
    <row r="417" spans="1:4" ht="409.5">
      <c r="A417" s="9" t="s">
        <v>133</v>
      </c>
      <c r="B417" s="10" t="s">
        <v>17</v>
      </c>
      <c r="C417" s="10" t="s">
        <v>761</v>
      </c>
      <c r="D417" s="10" t="s">
        <v>762</v>
      </c>
    </row>
    <row r="418" spans="1:4" ht="409.5">
      <c r="A418" s="9" t="s">
        <v>136</v>
      </c>
      <c r="B418" s="10" t="s">
        <v>17</v>
      </c>
      <c r="C418" s="10" t="s">
        <v>764</v>
      </c>
      <c r="D418" s="10" t="s">
        <v>520</v>
      </c>
    </row>
    <row r="419" spans="1:4" ht="270">
      <c r="A419" s="9" t="s">
        <v>16</v>
      </c>
      <c r="B419" s="10" t="s">
        <v>17</v>
      </c>
      <c r="C419" s="10" t="s">
        <v>765</v>
      </c>
      <c r="D419" s="10" t="s">
        <v>19</v>
      </c>
    </row>
    <row r="420" spans="1:4" ht="409.5">
      <c r="A420" s="9" t="s">
        <v>144</v>
      </c>
      <c r="B420" s="10" t="s">
        <v>17</v>
      </c>
      <c r="C420" s="10" t="s">
        <v>145</v>
      </c>
      <c r="D420" s="10" t="s">
        <v>523</v>
      </c>
    </row>
    <row r="421" spans="1:4" ht="409.5">
      <c r="A421" s="9" t="s">
        <v>149</v>
      </c>
      <c r="B421" s="10" t="s">
        <v>17</v>
      </c>
      <c r="C421" s="10" t="s">
        <v>150</v>
      </c>
      <c r="D421" s="10" t="s">
        <v>766</v>
      </c>
    </row>
    <row r="422" spans="1:4" ht="409.5">
      <c r="A422" s="9" t="s">
        <v>153</v>
      </c>
      <c r="B422" s="10" t="s">
        <v>17</v>
      </c>
      <c r="C422" s="10" t="s">
        <v>768</v>
      </c>
      <c r="D422" s="10" t="s">
        <v>527</v>
      </c>
    </row>
    <row r="423" spans="1:4" ht="315">
      <c r="A423" s="9" t="s">
        <v>20</v>
      </c>
      <c r="B423" s="10" t="s">
        <v>17</v>
      </c>
      <c r="C423" s="10" t="s">
        <v>157</v>
      </c>
      <c r="D423" s="10" t="s">
        <v>158</v>
      </c>
    </row>
    <row r="424" spans="1:4" ht="195">
      <c r="A424" s="9" t="s">
        <v>23</v>
      </c>
      <c r="B424" s="10" t="s">
        <v>17</v>
      </c>
      <c r="C424" s="10" t="s">
        <v>770</v>
      </c>
      <c r="D424" s="10" t="s">
        <v>771</v>
      </c>
    </row>
    <row r="425" spans="1:4" ht="30">
      <c r="A425" s="9" t="s">
        <v>119</v>
      </c>
      <c r="B425" s="10" t="s">
        <v>17</v>
      </c>
      <c r="C425" s="10" t="s">
        <v>161</v>
      </c>
      <c r="D425" s="10" t="s">
        <v>772</v>
      </c>
    </row>
    <row r="426" spans="1:4" ht="409.5">
      <c r="A426" s="9" t="s">
        <v>163</v>
      </c>
      <c r="B426" s="10" t="s">
        <v>17</v>
      </c>
      <c r="C426" s="10" t="s">
        <v>125</v>
      </c>
      <c r="D426" s="10" t="s">
        <v>773</v>
      </c>
    </row>
    <row r="427" spans="1:4" ht="345">
      <c r="A427" s="9" t="s">
        <v>166</v>
      </c>
      <c r="B427" s="10" t="s">
        <v>17</v>
      </c>
      <c r="C427" s="10" t="s">
        <v>533</v>
      </c>
      <c r="D427" s="10" t="s">
        <v>534</v>
      </c>
    </row>
    <row r="428" spans="1:4" ht="409.5">
      <c r="A428" s="9" t="s">
        <v>58</v>
      </c>
      <c r="B428" s="10" t="s">
        <v>17</v>
      </c>
      <c r="C428" s="10" t="s">
        <v>775</v>
      </c>
      <c r="D428" s="10" t="s">
        <v>776</v>
      </c>
    </row>
    <row r="429" spans="1:4" ht="105">
      <c r="A429" s="9" t="s">
        <v>26</v>
      </c>
      <c r="B429" s="10" t="s">
        <v>17</v>
      </c>
      <c r="C429" s="10" t="s">
        <v>174</v>
      </c>
      <c r="D429" s="10" t="s">
        <v>175</v>
      </c>
    </row>
    <row r="430" spans="1:4">
      <c r="A430" s="9" t="s">
        <v>176</v>
      </c>
      <c r="B430" s="10" t="s">
        <v>17</v>
      </c>
      <c r="C430" s="10" t="s">
        <v>779</v>
      </c>
      <c r="D430" s="10" t="s">
        <v>780</v>
      </c>
    </row>
    <row r="431" spans="1:4" ht="375">
      <c r="A431" s="9" t="s">
        <v>124</v>
      </c>
      <c r="B431" s="10" t="s">
        <v>29</v>
      </c>
      <c r="C431" s="10" t="s">
        <v>781</v>
      </c>
      <c r="D431" s="10" t="s">
        <v>782</v>
      </c>
    </row>
    <row r="432" spans="1:4" ht="409.5">
      <c r="A432" s="9" t="s">
        <v>127</v>
      </c>
      <c r="B432" s="10" t="s">
        <v>29</v>
      </c>
      <c r="C432" s="10" t="s">
        <v>783</v>
      </c>
      <c r="D432" s="10" t="s">
        <v>543</v>
      </c>
    </row>
    <row r="433" spans="1:4" ht="390">
      <c r="A433" s="9" t="s">
        <v>130</v>
      </c>
      <c r="B433" s="10" t="s">
        <v>29</v>
      </c>
      <c r="C433" s="10" t="s">
        <v>192</v>
      </c>
      <c r="D433" s="10" t="s">
        <v>784</v>
      </c>
    </row>
    <row r="434" spans="1:4" ht="409.5">
      <c r="A434" s="9" t="s">
        <v>133</v>
      </c>
      <c r="B434" s="10" t="s">
        <v>29</v>
      </c>
      <c r="C434" s="10" t="s">
        <v>545</v>
      </c>
      <c r="D434" s="10" t="s">
        <v>546</v>
      </c>
    </row>
    <row r="435" spans="1:4" ht="409.5">
      <c r="A435" s="9" t="s">
        <v>136</v>
      </c>
      <c r="B435" s="10" t="s">
        <v>29</v>
      </c>
      <c r="C435" s="10" t="s">
        <v>552</v>
      </c>
      <c r="D435" s="10" t="s">
        <v>785</v>
      </c>
    </row>
    <row r="436" spans="1:4" ht="225">
      <c r="A436" s="9" t="s">
        <v>16</v>
      </c>
      <c r="B436" s="10" t="s">
        <v>29</v>
      </c>
      <c r="C436" s="10" t="s">
        <v>30</v>
      </c>
      <c r="D436" s="10" t="s">
        <v>557</v>
      </c>
    </row>
    <row r="437" spans="1:4" ht="409.5">
      <c r="A437" s="9" t="s">
        <v>144</v>
      </c>
      <c r="B437" s="10" t="s">
        <v>29</v>
      </c>
      <c r="C437" s="10" t="s">
        <v>205</v>
      </c>
      <c r="D437" s="10" t="s">
        <v>206</v>
      </c>
    </row>
    <row r="438" spans="1:4" ht="409.5">
      <c r="A438" s="9" t="s">
        <v>149</v>
      </c>
      <c r="B438" s="10" t="s">
        <v>29</v>
      </c>
      <c r="C438" s="10" t="s">
        <v>209</v>
      </c>
      <c r="D438" s="10" t="s">
        <v>787</v>
      </c>
    </row>
    <row r="439" spans="1:4" ht="409.5">
      <c r="A439" s="9" t="s">
        <v>153</v>
      </c>
      <c r="B439" s="10" t="s">
        <v>29</v>
      </c>
      <c r="C439" s="10" t="s">
        <v>213</v>
      </c>
      <c r="D439" s="10" t="s">
        <v>214</v>
      </c>
    </row>
    <row r="440" spans="1:4" ht="409.5">
      <c r="A440" s="9" t="s">
        <v>20</v>
      </c>
      <c r="B440" s="10" t="s">
        <v>29</v>
      </c>
      <c r="C440" s="10" t="s">
        <v>32</v>
      </c>
      <c r="D440" s="10" t="s">
        <v>788</v>
      </c>
    </row>
    <row r="441" spans="1:4" ht="195">
      <c r="A441" s="9" t="s">
        <v>23</v>
      </c>
      <c r="B441" s="10" t="s">
        <v>29</v>
      </c>
      <c r="C441" s="10" t="s">
        <v>790</v>
      </c>
      <c r="D441" s="10" t="s">
        <v>791</v>
      </c>
    </row>
    <row r="442" spans="1:4" ht="75">
      <c r="A442" s="9" t="s">
        <v>119</v>
      </c>
      <c r="B442" s="10" t="s">
        <v>29</v>
      </c>
      <c r="C442" s="10" t="s">
        <v>792</v>
      </c>
      <c r="D442" s="10" t="s">
        <v>793</v>
      </c>
    </row>
    <row r="443" spans="1:4" ht="409.5">
      <c r="A443" s="9" t="s">
        <v>163</v>
      </c>
      <c r="B443" s="10" t="s">
        <v>29</v>
      </c>
      <c r="C443" s="10" t="s">
        <v>781</v>
      </c>
      <c r="D443" s="10" t="s">
        <v>794</v>
      </c>
    </row>
    <row r="444" spans="1:4" ht="60">
      <c r="A444" s="9" t="s">
        <v>38</v>
      </c>
      <c r="B444" s="10" t="s">
        <v>29</v>
      </c>
      <c r="C444" s="10" t="s">
        <v>39</v>
      </c>
      <c r="D444" s="10" t="s">
        <v>39</v>
      </c>
    </row>
    <row r="445" spans="1:4" ht="345">
      <c r="A445" s="9" t="s">
        <v>166</v>
      </c>
      <c r="B445" s="10" t="s">
        <v>29</v>
      </c>
      <c r="C445" s="10" t="s">
        <v>795</v>
      </c>
      <c r="D445" s="10" t="s">
        <v>796</v>
      </c>
    </row>
    <row r="446" spans="1:4" ht="409.5">
      <c r="A446" s="9" t="s">
        <v>58</v>
      </c>
      <c r="B446" s="10" t="s">
        <v>29</v>
      </c>
      <c r="C446" s="10" t="s">
        <v>797</v>
      </c>
      <c r="D446" s="10" t="s">
        <v>231</v>
      </c>
    </row>
    <row r="447" spans="1:4" ht="360">
      <c r="A447" s="9" t="s">
        <v>235</v>
      </c>
      <c r="B447" s="10" t="s">
        <v>29</v>
      </c>
      <c r="C447" s="10" t="s">
        <v>236</v>
      </c>
      <c r="D447" s="10" t="s">
        <v>237</v>
      </c>
    </row>
    <row r="448" spans="1:4" ht="120">
      <c r="A448" s="9" t="s">
        <v>26</v>
      </c>
      <c r="B448" s="10" t="s">
        <v>29</v>
      </c>
      <c r="C448" s="10" t="s">
        <v>800</v>
      </c>
      <c r="D448" s="10" t="s">
        <v>801</v>
      </c>
    </row>
    <row r="449" spans="1:4" ht="30">
      <c r="A449" s="9" t="s">
        <v>176</v>
      </c>
      <c r="B449" s="10" t="s">
        <v>29</v>
      </c>
      <c r="C449" s="10" t="s">
        <v>802</v>
      </c>
      <c r="D449" s="10" t="s">
        <v>803</v>
      </c>
    </row>
    <row r="450" spans="1:4" ht="409.5">
      <c r="A450" s="9" t="s">
        <v>127</v>
      </c>
      <c r="B450" s="10" t="s">
        <v>42</v>
      </c>
      <c r="C450" s="10" t="s">
        <v>804</v>
      </c>
      <c r="D450" s="10" t="s">
        <v>805</v>
      </c>
    </row>
    <row r="451" spans="1:4" ht="409.5">
      <c r="A451" s="9" t="s">
        <v>133</v>
      </c>
      <c r="B451" s="10" t="s">
        <v>42</v>
      </c>
      <c r="C451" s="10" t="s">
        <v>807</v>
      </c>
      <c r="D451" s="10" t="s">
        <v>808</v>
      </c>
    </row>
    <row r="452" spans="1:4" ht="409.5">
      <c r="A452" s="9" t="s">
        <v>136</v>
      </c>
      <c r="B452" s="10" t="s">
        <v>42</v>
      </c>
      <c r="C452" s="10" t="s">
        <v>811</v>
      </c>
      <c r="D452" s="10" t="s">
        <v>812</v>
      </c>
    </row>
    <row r="453" spans="1:4" ht="330">
      <c r="A453" s="9" t="s">
        <v>16</v>
      </c>
      <c r="B453" s="10" t="s">
        <v>42</v>
      </c>
      <c r="C453" s="10" t="s">
        <v>815</v>
      </c>
      <c r="D453" s="10" t="s">
        <v>261</v>
      </c>
    </row>
    <row r="454" spans="1:4" ht="409.5">
      <c r="A454" s="9" t="s">
        <v>144</v>
      </c>
      <c r="B454" s="10" t="s">
        <v>42</v>
      </c>
      <c r="C454" s="10" t="s">
        <v>816</v>
      </c>
      <c r="D454" s="10" t="s">
        <v>265</v>
      </c>
    </row>
    <row r="455" spans="1:4" ht="409.5">
      <c r="A455" s="9" t="s">
        <v>149</v>
      </c>
      <c r="B455" s="10" t="s">
        <v>42</v>
      </c>
      <c r="C455" s="10" t="s">
        <v>602</v>
      </c>
      <c r="D455" s="10" t="s">
        <v>268</v>
      </c>
    </row>
    <row r="456" spans="1:4" ht="409.5">
      <c r="A456" s="9" t="s">
        <v>817</v>
      </c>
      <c r="B456" s="10" t="s">
        <v>42</v>
      </c>
      <c r="C456" s="10" t="s">
        <v>818</v>
      </c>
      <c r="D456" s="10" t="s">
        <v>819</v>
      </c>
    </row>
    <row r="457" spans="1:4" ht="409.5">
      <c r="A457" s="9" t="s">
        <v>153</v>
      </c>
      <c r="B457" s="10" t="s">
        <v>42</v>
      </c>
      <c r="C457" s="10" t="s">
        <v>822</v>
      </c>
      <c r="D457" s="10" t="s">
        <v>823</v>
      </c>
    </row>
    <row r="458" spans="1:4" ht="105">
      <c r="A458" s="9" t="s">
        <v>20</v>
      </c>
      <c r="B458" s="10" t="s">
        <v>42</v>
      </c>
      <c r="C458" s="10" t="s">
        <v>45</v>
      </c>
      <c r="D458" s="10" t="s">
        <v>45</v>
      </c>
    </row>
    <row r="459" spans="1:4" ht="165">
      <c r="A459" s="9" t="s">
        <v>23</v>
      </c>
      <c r="B459" s="10" t="s">
        <v>42</v>
      </c>
      <c r="C459" s="10" t="s">
        <v>825</v>
      </c>
      <c r="D459" s="10" t="s">
        <v>826</v>
      </c>
    </row>
    <row r="460" spans="1:4" ht="45">
      <c r="A460" s="9" t="s">
        <v>38</v>
      </c>
      <c r="B460" s="10" t="s">
        <v>42</v>
      </c>
      <c r="C460" s="10" t="s">
        <v>48</v>
      </c>
      <c r="D460" s="10" t="s">
        <v>48</v>
      </c>
    </row>
    <row r="461" spans="1:4" ht="225">
      <c r="A461" s="9" t="s">
        <v>166</v>
      </c>
      <c r="B461" s="10" t="s">
        <v>42</v>
      </c>
      <c r="C461" s="10" t="s">
        <v>614</v>
      </c>
      <c r="D461" s="10" t="s">
        <v>284</v>
      </c>
    </row>
    <row r="462" spans="1:4" ht="409.5">
      <c r="A462" s="9" t="s">
        <v>58</v>
      </c>
      <c r="B462" s="10" t="s">
        <v>42</v>
      </c>
      <c r="C462" s="10" t="s">
        <v>827</v>
      </c>
      <c r="D462" s="10" t="s">
        <v>828</v>
      </c>
    </row>
    <row r="463" spans="1:4">
      <c r="A463" s="9" t="s">
        <v>176</v>
      </c>
      <c r="B463" s="10" t="s">
        <v>42</v>
      </c>
      <c r="C463" s="10" t="s">
        <v>830</v>
      </c>
      <c r="D463" s="10" t="s">
        <v>831</v>
      </c>
    </row>
    <row r="464" spans="1:4" ht="195">
      <c r="A464" s="9" t="s">
        <v>124</v>
      </c>
      <c r="B464" s="10" t="s">
        <v>51</v>
      </c>
      <c r="C464" s="10" t="s">
        <v>290</v>
      </c>
      <c r="D464" s="10" t="s">
        <v>291</v>
      </c>
    </row>
    <row r="465" spans="1:4" ht="195">
      <c r="A465" s="9" t="s">
        <v>133</v>
      </c>
      <c r="B465" s="10" t="s">
        <v>51</v>
      </c>
      <c r="C465" s="10" t="s">
        <v>292</v>
      </c>
      <c r="D465" s="10" t="s">
        <v>832</v>
      </c>
    </row>
    <row r="466" spans="1:4" ht="240">
      <c r="A466" s="9" t="s">
        <v>16</v>
      </c>
      <c r="B466" s="10" t="s">
        <v>51</v>
      </c>
      <c r="C466" s="10" t="s">
        <v>52</v>
      </c>
      <c r="D466" s="10" t="s">
        <v>53</v>
      </c>
    </row>
    <row r="467" spans="1:4" ht="315">
      <c r="A467" s="9" t="s">
        <v>149</v>
      </c>
      <c r="B467" s="10" t="s">
        <v>51</v>
      </c>
      <c r="C467" s="10" t="s">
        <v>294</v>
      </c>
      <c r="D467" s="10" t="s">
        <v>295</v>
      </c>
    </row>
    <row r="468" spans="1:4" ht="150">
      <c r="A468" s="9" t="s">
        <v>153</v>
      </c>
      <c r="B468" s="10" t="s">
        <v>51</v>
      </c>
      <c r="C468" s="10" t="s">
        <v>292</v>
      </c>
      <c r="D468" s="10" t="s">
        <v>297</v>
      </c>
    </row>
    <row r="469" spans="1:4" ht="75">
      <c r="A469" s="9" t="s">
        <v>20</v>
      </c>
      <c r="B469" s="10" t="s">
        <v>51</v>
      </c>
      <c r="C469" s="10" t="s">
        <v>54</v>
      </c>
      <c r="D469" s="10" t="s">
        <v>55</v>
      </c>
    </row>
    <row r="470" spans="1:4" ht="150">
      <c r="A470" s="9" t="s">
        <v>23</v>
      </c>
      <c r="B470" s="10" t="s">
        <v>51</v>
      </c>
      <c r="C470" s="10" t="s">
        <v>833</v>
      </c>
      <c r="D470" s="10" t="s">
        <v>834</v>
      </c>
    </row>
    <row r="471" spans="1:4" ht="210">
      <c r="A471" s="9" t="s">
        <v>163</v>
      </c>
      <c r="B471" s="10" t="s">
        <v>51</v>
      </c>
      <c r="C471" s="10" t="s">
        <v>300</v>
      </c>
      <c r="D471" s="10" t="s">
        <v>835</v>
      </c>
    </row>
    <row r="472" spans="1:4" ht="150">
      <c r="A472" s="9" t="s">
        <v>166</v>
      </c>
      <c r="B472" s="10" t="s">
        <v>51</v>
      </c>
      <c r="C472" s="10" t="s">
        <v>836</v>
      </c>
      <c r="D472" s="10" t="s">
        <v>303</v>
      </c>
    </row>
    <row r="473" spans="1:4" ht="405">
      <c r="A473" s="9" t="s">
        <v>58</v>
      </c>
      <c r="B473" s="10" t="s">
        <v>51</v>
      </c>
      <c r="C473" s="10" t="s">
        <v>59</v>
      </c>
      <c r="D473" s="10" t="s">
        <v>837</v>
      </c>
    </row>
    <row r="474" spans="1:4" ht="75">
      <c r="A474" s="9" t="s">
        <v>26</v>
      </c>
      <c r="B474" s="10" t="s">
        <v>51</v>
      </c>
      <c r="C474" s="10" t="s">
        <v>305</v>
      </c>
      <c r="D474" s="10" t="s">
        <v>838</v>
      </c>
    </row>
    <row r="475" spans="1:4">
      <c r="A475" s="9" t="s">
        <v>176</v>
      </c>
      <c r="B475" s="10" t="s">
        <v>51</v>
      </c>
      <c r="C475" s="10" t="s">
        <v>839</v>
      </c>
      <c r="D475" s="10" t="s">
        <v>840</v>
      </c>
    </row>
    <row r="476" spans="1:4" ht="409.5">
      <c r="A476" s="9" t="s">
        <v>127</v>
      </c>
      <c r="B476" s="10" t="s">
        <v>62</v>
      </c>
      <c r="C476" s="10" t="s">
        <v>841</v>
      </c>
      <c r="D476" s="10" t="s">
        <v>842</v>
      </c>
    </row>
    <row r="477" spans="1:4" ht="300">
      <c r="A477" s="9" t="s">
        <v>133</v>
      </c>
      <c r="B477" s="10" t="s">
        <v>62</v>
      </c>
      <c r="C477" s="10" t="s">
        <v>312</v>
      </c>
      <c r="D477" s="10" t="s">
        <v>313</v>
      </c>
    </row>
    <row r="478" spans="1:4" ht="300">
      <c r="A478" s="9" t="s">
        <v>16</v>
      </c>
      <c r="B478" s="10" t="s">
        <v>62</v>
      </c>
      <c r="C478" s="10" t="s">
        <v>63</v>
      </c>
      <c r="D478" s="10" t="s">
        <v>64</v>
      </c>
    </row>
    <row r="479" spans="1:4" ht="409.5">
      <c r="A479" s="9" t="s">
        <v>144</v>
      </c>
      <c r="B479" s="10" t="s">
        <v>62</v>
      </c>
      <c r="C479" s="10" t="s">
        <v>636</v>
      </c>
      <c r="D479" s="10" t="s">
        <v>319</v>
      </c>
    </row>
    <row r="480" spans="1:4" ht="409.5">
      <c r="A480" s="9" t="s">
        <v>149</v>
      </c>
      <c r="B480" s="10" t="s">
        <v>62</v>
      </c>
      <c r="C480" s="10" t="s">
        <v>844</v>
      </c>
      <c r="D480" s="10" t="s">
        <v>322</v>
      </c>
    </row>
    <row r="481" spans="1:4" ht="409.5">
      <c r="A481" s="9" t="s">
        <v>817</v>
      </c>
      <c r="B481" s="10" t="s">
        <v>62</v>
      </c>
      <c r="C481" s="10" t="s">
        <v>846</v>
      </c>
      <c r="D481" s="10" t="s">
        <v>847</v>
      </c>
    </row>
    <row r="482" spans="1:4" ht="330">
      <c r="A482" s="9" t="s">
        <v>153</v>
      </c>
      <c r="B482" s="10" t="s">
        <v>62</v>
      </c>
      <c r="C482" s="10" t="s">
        <v>324</v>
      </c>
      <c r="D482" s="10" t="s">
        <v>313</v>
      </c>
    </row>
    <row r="483" spans="1:4" ht="90">
      <c r="A483" s="9" t="s">
        <v>20</v>
      </c>
      <c r="B483" s="10" t="s">
        <v>62</v>
      </c>
      <c r="C483" s="10" t="s">
        <v>849</v>
      </c>
      <c r="D483" s="10" t="s">
        <v>66</v>
      </c>
    </row>
    <row r="484" spans="1:4" ht="180">
      <c r="A484" s="9" t="s">
        <v>23</v>
      </c>
      <c r="B484" s="10" t="s">
        <v>62</v>
      </c>
      <c r="C484" s="10" t="s">
        <v>850</v>
      </c>
      <c r="D484" s="10" t="s">
        <v>851</v>
      </c>
    </row>
    <row r="485" spans="1:4" ht="210">
      <c r="A485" s="9" t="s">
        <v>166</v>
      </c>
      <c r="B485" s="10" t="s">
        <v>62</v>
      </c>
      <c r="C485" s="10" t="s">
        <v>328</v>
      </c>
      <c r="D485" s="10" t="s">
        <v>852</v>
      </c>
    </row>
    <row r="486" spans="1:4" ht="105">
      <c r="A486" s="9" t="s">
        <v>58</v>
      </c>
      <c r="B486" s="10" t="s">
        <v>62</v>
      </c>
      <c r="C486" s="10" t="s">
        <v>69</v>
      </c>
      <c r="D486" s="10" t="s">
        <v>70</v>
      </c>
    </row>
    <row r="487" spans="1:4" ht="60">
      <c r="A487" s="9" t="s">
        <v>26</v>
      </c>
      <c r="B487" s="10" t="s">
        <v>62</v>
      </c>
      <c r="C487" s="10" t="s">
        <v>853</v>
      </c>
      <c r="D487" s="10" t="s">
        <v>854</v>
      </c>
    </row>
    <row r="488" spans="1:4">
      <c r="A488" s="9" t="s">
        <v>176</v>
      </c>
      <c r="B488" s="10" t="s">
        <v>62</v>
      </c>
      <c r="C488" s="10" t="s">
        <v>855</v>
      </c>
      <c r="D488" s="10" t="s">
        <v>856</v>
      </c>
    </row>
    <row r="489" spans="1:4" ht="135">
      <c r="A489" s="9" t="s">
        <v>124</v>
      </c>
      <c r="B489" s="10" t="s">
        <v>73</v>
      </c>
      <c r="C489" s="10" t="s">
        <v>334</v>
      </c>
      <c r="D489" s="10" t="s">
        <v>857</v>
      </c>
    </row>
    <row r="490" spans="1:4" ht="390">
      <c r="A490" s="9" t="s">
        <v>127</v>
      </c>
      <c r="B490" s="10" t="s">
        <v>73</v>
      </c>
      <c r="C490" s="10" t="s">
        <v>858</v>
      </c>
      <c r="D490" s="10" t="s">
        <v>338</v>
      </c>
    </row>
    <row r="491" spans="1:4" ht="90">
      <c r="A491" s="9" t="s">
        <v>130</v>
      </c>
      <c r="B491" s="10" t="s">
        <v>73</v>
      </c>
      <c r="C491" s="10" t="s">
        <v>339</v>
      </c>
      <c r="D491" s="10" t="s">
        <v>340</v>
      </c>
    </row>
    <row r="492" spans="1:4" ht="409.5">
      <c r="A492" s="9" t="s">
        <v>133</v>
      </c>
      <c r="B492" s="10" t="s">
        <v>73</v>
      </c>
      <c r="C492" s="10" t="s">
        <v>859</v>
      </c>
      <c r="D492" s="10" t="s">
        <v>860</v>
      </c>
    </row>
    <row r="493" spans="1:4" ht="409.5">
      <c r="A493" s="9" t="s">
        <v>136</v>
      </c>
      <c r="B493" s="10" t="s">
        <v>73</v>
      </c>
      <c r="C493" s="10" t="s">
        <v>314</v>
      </c>
      <c r="D493" s="10" t="s">
        <v>315</v>
      </c>
    </row>
    <row r="494" spans="1:4" ht="270">
      <c r="A494" s="9" t="s">
        <v>16</v>
      </c>
      <c r="B494" s="10" t="s">
        <v>73</v>
      </c>
      <c r="C494" s="10" t="s">
        <v>74</v>
      </c>
      <c r="D494" s="10" t="s">
        <v>75</v>
      </c>
    </row>
    <row r="495" spans="1:4" ht="409.5">
      <c r="A495" s="9" t="s">
        <v>144</v>
      </c>
      <c r="B495" s="10" t="s">
        <v>73</v>
      </c>
      <c r="C495" s="10" t="s">
        <v>348</v>
      </c>
      <c r="D495" s="10" t="s">
        <v>349</v>
      </c>
    </row>
    <row r="496" spans="1:4" ht="300">
      <c r="A496" s="9" t="s">
        <v>149</v>
      </c>
      <c r="B496" s="10" t="s">
        <v>73</v>
      </c>
      <c r="C496" s="10" t="s">
        <v>351</v>
      </c>
      <c r="D496" s="10" t="s">
        <v>352</v>
      </c>
    </row>
    <row r="497" spans="1:4" ht="409.5">
      <c r="A497" s="9" t="s">
        <v>817</v>
      </c>
      <c r="B497" s="10" t="s">
        <v>73</v>
      </c>
      <c r="C497" s="10" t="s">
        <v>863</v>
      </c>
      <c r="D497" s="10" t="s">
        <v>864</v>
      </c>
    </row>
    <row r="498" spans="1:4" ht="409.5">
      <c r="A498" s="9" t="s">
        <v>153</v>
      </c>
      <c r="B498" s="10" t="s">
        <v>73</v>
      </c>
      <c r="C498" s="10" t="s">
        <v>353</v>
      </c>
      <c r="D498" s="10" t="s">
        <v>354</v>
      </c>
    </row>
    <row r="499" spans="1:4" ht="405">
      <c r="A499" s="9" t="s">
        <v>866</v>
      </c>
      <c r="B499" s="10" t="s">
        <v>73</v>
      </c>
      <c r="C499" s="10" t="s">
        <v>867</v>
      </c>
      <c r="D499" s="10" t="s">
        <v>868</v>
      </c>
    </row>
    <row r="500" spans="1:4" ht="360">
      <c r="A500" s="9" t="s">
        <v>20</v>
      </c>
      <c r="B500" s="10" t="s">
        <v>73</v>
      </c>
      <c r="C500" s="10" t="s">
        <v>76</v>
      </c>
      <c r="D500" s="10" t="s">
        <v>869</v>
      </c>
    </row>
    <row r="501" spans="1:4" ht="180">
      <c r="A501" s="9" t="s">
        <v>23</v>
      </c>
      <c r="B501" s="10" t="s">
        <v>73</v>
      </c>
      <c r="C501" s="10" t="s">
        <v>870</v>
      </c>
      <c r="D501" s="10" t="s">
        <v>871</v>
      </c>
    </row>
    <row r="502" spans="1:4" ht="180">
      <c r="A502" s="9" t="s">
        <v>163</v>
      </c>
      <c r="B502" s="10" t="s">
        <v>73</v>
      </c>
      <c r="C502" s="10" t="s">
        <v>872</v>
      </c>
      <c r="D502" s="10" t="s">
        <v>873</v>
      </c>
    </row>
    <row r="503" spans="1:4" ht="225">
      <c r="A503" s="9" t="s">
        <v>38</v>
      </c>
      <c r="B503" s="10" t="s">
        <v>73</v>
      </c>
      <c r="C503" s="10" t="s">
        <v>874</v>
      </c>
      <c r="D503" s="10" t="s">
        <v>874</v>
      </c>
    </row>
    <row r="504" spans="1:4" ht="150">
      <c r="A504" s="9" t="s">
        <v>166</v>
      </c>
      <c r="B504" s="10" t="s">
        <v>73</v>
      </c>
      <c r="C504" s="10" t="s">
        <v>668</v>
      </c>
      <c r="D504" s="10" t="s">
        <v>875</v>
      </c>
    </row>
    <row r="505" spans="1:4" ht="409.5">
      <c r="A505" s="9" t="s">
        <v>58</v>
      </c>
      <c r="B505" s="10" t="s">
        <v>73</v>
      </c>
      <c r="C505" s="10" t="s">
        <v>366</v>
      </c>
      <c r="D505" s="10" t="s">
        <v>876</v>
      </c>
    </row>
    <row r="506" spans="1:4" ht="409.5">
      <c r="A506" s="9" t="s">
        <v>235</v>
      </c>
      <c r="B506" s="10" t="s">
        <v>73</v>
      </c>
      <c r="C506" s="10" t="s">
        <v>371</v>
      </c>
      <c r="D506" s="10" t="s">
        <v>237</v>
      </c>
    </row>
    <row r="507" spans="1:4" ht="45">
      <c r="A507" s="9" t="s">
        <v>176</v>
      </c>
      <c r="B507" s="10" t="s">
        <v>73</v>
      </c>
      <c r="C507" s="10" t="s">
        <v>878</v>
      </c>
      <c r="D507" s="10" t="s">
        <v>879</v>
      </c>
    </row>
    <row r="508" spans="1:4" ht="210">
      <c r="A508" s="9" t="s">
        <v>124</v>
      </c>
      <c r="B508" s="10" t="s">
        <v>83</v>
      </c>
      <c r="C508" s="10" t="s">
        <v>880</v>
      </c>
      <c r="D508" s="10" t="s">
        <v>881</v>
      </c>
    </row>
    <row r="509" spans="1:4" ht="390">
      <c r="A509" s="9" t="s">
        <v>127</v>
      </c>
      <c r="B509" s="10" t="s">
        <v>83</v>
      </c>
      <c r="C509" s="10" t="s">
        <v>882</v>
      </c>
      <c r="D509" s="10" t="s">
        <v>680</v>
      </c>
    </row>
    <row r="510" spans="1:4" ht="150">
      <c r="A510" s="9" t="s">
        <v>130</v>
      </c>
      <c r="B510" s="10" t="s">
        <v>83</v>
      </c>
      <c r="C510" s="10" t="s">
        <v>883</v>
      </c>
      <c r="D510" s="10" t="s">
        <v>884</v>
      </c>
    </row>
    <row r="511" spans="1:4" ht="409.5">
      <c r="A511" s="9" t="s">
        <v>133</v>
      </c>
      <c r="B511" s="10" t="s">
        <v>83</v>
      </c>
      <c r="C511" s="10" t="s">
        <v>681</v>
      </c>
      <c r="D511" s="10" t="s">
        <v>383</v>
      </c>
    </row>
    <row r="512" spans="1:4" ht="409.5">
      <c r="A512" s="9" t="s">
        <v>136</v>
      </c>
      <c r="B512" s="10" t="s">
        <v>83</v>
      </c>
      <c r="C512" s="10" t="s">
        <v>885</v>
      </c>
      <c r="D512" s="10" t="s">
        <v>685</v>
      </c>
    </row>
    <row r="513" spans="1:4" ht="330">
      <c r="A513" s="9" t="s">
        <v>16</v>
      </c>
      <c r="B513" s="10" t="s">
        <v>83</v>
      </c>
      <c r="C513" s="10" t="s">
        <v>84</v>
      </c>
      <c r="D513" s="10" t="s">
        <v>85</v>
      </c>
    </row>
    <row r="514" spans="1:4" ht="409.5">
      <c r="A514" s="9" t="s">
        <v>144</v>
      </c>
      <c r="B514" s="10" t="s">
        <v>83</v>
      </c>
      <c r="C514" s="10" t="s">
        <v>887</v>
      </c>
      <c r="D514" s="10" t="s">
        <v>888</v>
      </c>
    </row>
    <row r="515" spans="1:4" ht="409.5">
      <c r="A515" s="9" t="s">
        <v>149</v>
      </c>
      <c r="B515" s="10" t="s">
        <v>83</v>
      </c>
      <c r="C515" s="10" t="s">
        <v>392</v>
      </c>
      <c r="D515" s="10" t="s">
        <v>690</v>
      </c>
    </row>
    <row r="516" spans="1:4" ht="409.5">
      <c r="A516" s="9" t="s">
        <v>817</v>
      </c>
      <c r="B516" s="10" t="s">
        <v>83</v>
      </c>
      <c r="C516" s="10" t="s">
        <v>890</v>
      </c>
      <c r="D516" s="10" t="s">
        <v>891</v>
      </c>
    </row>
    <row r="517" spans="1:4" ht="409.5">
      <c r="A517" s="9" t="s">
        <v>153</v>
      </c>
      <c r="B517" s="10" t="s">
        <v>83</v>
      </c>
      <c r="C517" s="10" t="s">
        <v>395</v>
      </c>
      <c r="D517" s="10" t="s">
        <v>691</v>
      </c>
    </row>
    <row r="518" spans="1:4" ht="120">
      <c r="A518" s="9" t="s">
        <v>866</v>
      </c>
      <c r="B518" s="10" t="s">
        <v>83</v>
      </c>
      <c r="C518" s="10" t="s">
        <v>894</v>
      </c>
      <c r="D518" s="10" t="s">
        <v>895</v>
      </c>
    </row>
    <row r="519" spans="1:4" ht="165">
      <c r="A519" s="9" t="s">
        <v>20</v>
      </c>
      <c r="B519" s="10" t="s">
        <v>83</v>
      </c>
      <c r="C519" s="10" t="s">
        <v>896</v>
      </c>
      <c r="D519" s="10" t="s">
        <v>87</v>
      </c>
    </row>
    <row r="520" spans="1:4" ht="180">
      <c r="A520" s="9" t="s">
        <v>23</v>
      </c>
      <c r="B520" s="10" t="s">
        <v>83</v>
      </c>
      <c r="C520" s="10" t="s">
        <v>897</v>
      </c>
      <c r="D520" s="10" t="s">
        <v>898</v>
      </c>
    </row>
    <row r="521" spans="1:4" ht="225">
      <c r="A521" s="9" t="s">
        <v>163</v>
      </c>
      <c r="B521" s="10" t="s">
        <v>83</v>
      </c>
      <c r="C521" s="10" t="s">
        <v>899</v>
      </c>
      <c r="D521" s="10" t="s">
        <v>900</v>
      </c>
    </row>
    <row r="522" spans="1:4" ht="45">
      <c r="A522" s="9" t="s">
        <v>38</v>
      </c>
      <c r="B522" s="10" t="s">
        <v>83</v>
      </c>
      <c r="C522" s="10" t="s">
        <v>901</v>
      </c>
      <c r="D522" s="10" t="s">
        <v>901</v>
      </c>
    </row>
    <row r="523" spans="1:4" ht="210">
      <c r="A523" s="9" t="s">
        <v>166</v>
      </c>
      <c r="B523" s="10" t="s">
        <v>83</v>
      </c>
      <c r="C523" s="10" t="s">
        <v>902</v>
      </c>
      <c r="D523" s="10" t="s">
        <v>903</v>
      </c>
    </row>
    <row r="524" spans="1:4" ht="409.5">
      <c r="A524" s="9" t="s">
        <v>58</v>
      </c>
      <c r="B524" s="10" t="s">
        <v>83</v>
      </c>
      <c r="C524" s="10" t="s">
        <v>696</v>
      </c>
      <c r="D524" s="10" t="s">
        <v>904</v>
      </c>
    </row>
    <row r="525" spans="1:4" ht="45">
      <c r="A525" s="9" t="s">
        <v>176</v>
      </c>
      <c r="B525" s="10" t="s">
        <v>83</v>
      </c>
      <c r="C525" s="10" t="s">
        <v>906</v>
      </c>
      <c r="D525" s="10" t="s">
        <v>907</v>
      </c>
    </row>
    <row r="526" spans="1:4" ht="105">
      <c r="A526" s="9" t="s">
        <v>124</v>
      </c>
      <c r="B526" s="10" t="s">
        <v>413</v>
      </c>
      <c r="C526" s="10" t="s">
        <v>908</v>
      </c>
    </row>
    <row r="527" spans="1:4" ht="375">
      <c r="A527" s="9" t="s">
        <v>127</v>
      </c>
      <c r="B527" s="10" t="s">
        <v>413</v>
      </c>
      <c r="C527" s="10" t="s">
        <v>702</v>
      </c>
      <c r="D527" s="10" t="s">
        <v>703</v>
      </c>
    </row>
    <row r="528" spans="1:4" ht="270">
      <c r="A528" s="9" t="s">
        <v>133</v>
      </c>
      <c r="B528" s="10" t="s">
        <v>413</v>
      </c>
      <c r="C528" s="10" t="s">
        <v>909</v>
      </c>
      <c r="D528" s="10" t="s">
        <v>910</v>
      </c>
    </row>
    <row r="529" spans="1:4" ht="390">
      <c r="A529" s="9" t="s">
        <v>136</v>
      </c>
      <c r="B529" s="10" t="s">
        <v>413</v>
      </c>
      <c r="C529" s="10" t="s">
        <v>911</v>
      </c>
      <c r="D529" s="10" t="s">
        <v>705</v>
      </c>
    </row>
    <row r="530" spans="1:4" ht="270">
      <c r="A530" s="9" t="s">
        <v>16</v>
      </c>
      <c r="B530" s="10" t="s">
        <v>413</v>
      </c>
      <c r="C530" s="10" t="s">
        <v>706</v>
      </c>
      <c r="D530" s="10" t="s">
        <v>423</v>
      </c>
    </row>
    <row r="531" spans="1:4" ht="360">
      <c r="A531" s="9" t="s">
        <v>144</v>
      </c>
      <c r="B531" s="10" t="s">
        <v>413</v>
      </c>
      <c r="C531" s="10" t="s">
        <v>425</v>
      </c>
      <c r="D531" s="10" t="s">
        <v>426</v>
      </c>
    </row>
    <row r="532" spans="1:4" ht="409.5">
      <c r="A532" s="9" t="s">
        <v>149</v>
      </c>
      <c r="B532" s="10" t="s">
        <v>413</v>
      </c>
      <c r="C532" s="10" t="s">
        <v>427</v>
      </c>
      <c r="D532" s="10" t="s">
        <v>912</v>
      </c>
    </row>
    <row r="533" spans="1:4" ht="409.5">
      <c r="A533" s="9" t="s">
        <v>817</v>
      </c>
      <c r="B533" s="10" t="s">
        <v>413</v>
      </c>
      <c r="C533" s="10" t="s">
        <v>913</v>
      </c>
      <c r="D533" s="10" t="s">
        <v>914</v>
      </c>
    </row>
    <row r="534" spans="1:4" ht="195">
      <c r="A534" s="9" t="s">
        <v>153</v>
      </c>
      <c r="B534" s="10" t="s">
        <v>413</v>
      </c>
      <c r="C534" s="10" t="s">
        <v>430</v>
      </c>
      <c r="D534" s="10" t="s">
        <v>419</v>
      </c>
    </row>
    <row r="535" spans="1:4" ht="300">
      <c r="A535" s="9" t="s">
        <v>866</v>
      </c>
      <c r="B535" s="10" t="s">
        <v>413</v>
      </c>
      <c r="C535" s="10" t="s">
        <v>917</v>
      </c>
      <c r="D535" s="10" t="s">
        <v>918</v>
      </c>
    </row>
    <row r="536" spans="1:4" ht="180">
      <c r="A536" s="9" t="s">
        <v>20</v>
      </c>
      <c r="B536" s="10" t="s">
        <v>413</v>
      </c>
      <c r="C536" s="10" t="s">
        <v>432</v>
      </c>
      <c r="D536" s="10" t="s">
        <v>433</v>
      </c>
    </row>
    <row r="537" spans="1:4" ht="195">
      <c r="A537" s="9" t="s">
        <v>23</v>
      </c>
      <c r="B537" s="10" t="s">
        <v>413</v>
      </c>
      <c r="C537" s="10" t="s">
        <v>434</v>
      </c>
      <c r="D537" s="10" t="s">
        <v>435</v>
      </c>
    </row>
    <row r="538" spans="1:4" ht="105">
      <c r="A538" s="9" t="s">
        <v>163</v>
      </c>
      <c r="B538" s="10" t="s">
        <v>413</v>
      </c>
      <c r="C538" s="10" t="s">
        <v>908</v>
      </c>
    </row>
    <row r="539" spans="1:4" ht="405">
      <c r="A539" s="9" t="s">
        <v>38</v>
      </c>
      <c r="B539" s="10" t="s">
        <v>413</v>
      </c>
      <c r="C539" s="10" t="s">
        <v>707</v>
      </c>
      <c r="D539" s="10" t="s">
        <v>707</v>
      </c>
    </row>
    <row r="540" spans="1:4" ht="165">
      <c r="A540" s="9" t="s">
        <v>166</v>
      </c>
      <c r="B540" s="10" t="s">
        <v>413</v>
      </c>
      <c r="C540" s="10" t="s">
        <v>439</v>
      </c>
      <c r="D540" s="10" t="s">
        <v>440</v>
      </c>
    </row>
    <row r="541" spans="1:4" ht="409.5">
      <c r="A541" s="9" t="s">
        <v>58</v>
      </c>
      <c r="B541" s="10" t="s">
        <v>413</v>
      </c>
      <c r="C541" s="10" t="s">
        <v>708</v>
      </c>
      <c r="D541" s="10" t="s">
        <v>919</v>
      </c>
    </row>
    <row r="542" spans="1:4" ht="75">
      <c r="A542" s="9" t="s">
        <v>235</v>
      </c>
      <c r="B542" s="10" t="s">
        <v>413</v>
      </c>
      <c r="C542" s="10" t="s">
        <v>444</v>
      </c>
      <c r="D542" s="10" t="s">
        <v>237</v>
      </c>
    </row>
    <row r="543" spans="1:4">
      <c r="A543" s="9" t="s">
        <v>176</v>
      </c>
      <c r="B543" s="10" t="s">
        <v>413</v>
      </c>
      <c r="C543" s="10" t="s">
        <v>920</v>
      </c>
      <c r="D543" s="10" t="s">
        <v>921</v>
      </c>
    </row>
    <row r="544" spans="1:4" ht="120">
      <c r="A544" s="9" t="s">
        <v>124</v>
      </c>
      <c r="B544" s="10" t="s">
        <v>92</v>
      </c>
      <c r="C544" s="10" t="s">
        <v>922</v>
      </c>
      <c r="D544" s="10" t="s">
        <v>923</v>
      </c>
    </row>
    <row r="545" spans="1:4" ht="60">
      <c r="A545" s="9" t="s">
        <v>130</v>
      </c>
      <c r="B545" s="10" t="s">
        <v>92</v>
      </c>
      <c r="C545" s="10" t="s">
        <v>922</v>
      </c>
      <c r="D545" s="10" t="s">
        <v>924</v>
      </c>
    </row>
    <row r="546" spans="1:4" ht="120">
      <c r="A546" s="9" t="s">
        <v>133</v>
      </c>
      <c r="B546" s="10" t="s">
        <v>92</v>
      </c>
      <c r="C546" s="10" t="s">
        <v>925</v>
      </c>
      <c r="D546" s="10" t="s">
        <v>926</v>
      </c>
    </row>
    <row r="547" spans="1:4" ht="285">
      <c r="A547" s="9" t="s">
        <v>16</v>
      </c>
      <c r="B547" s="10" t="s">
        <v>92</v>
      </c>
      <c r="C547" s="10" t="s">
        <v>93</v>
      </c>
      <c r="D547" s="10" t="s">
        <v>94</v>
      </c>
    </row>
    <row r="548" spans="1:4" ht="345">
      <c r="A548" s="9" t="s">
        <v>149</v>
      </c>
      <c r="B548" s="10" t="s">
        <v>92</v>
      </c>
      <c r="C548" s="10" t="s">
        <v>451</v>
      </c>
      <c r="D548" s="10" t="s">
        <v>452</v>
      </c>
    </row>
    <row r="549" spans="1:4" ht="409.5">
      <c r="A549" s="9" t="s">
        <v>817</v>
      </c>
      <c r="B549" s="10" t="s">
        <v>92</v>
      </c>
      <c r="C549" s="10" t="s">
        <v>927</v>
      </c>
      <c r="D549" s="10" t="s">
        <v>928</v>
      </c>
    </row>
    <row r="550" spans="1:4" ht="90">
      <c r="A550" s="9" t="s">
        <v>153</v>
      </c>
      <c r="B550" s="10" t="s">
        <v>92</v>
      </c>
      <c r="C550" s="10" t="s">
        <v>453</v>
      </c>
      <c r="D550" s="10" t="s">
        <v>454</v>
      </c>
    </row>
    <row r="551" spans="1:4" ht="60">
      <c r="A551" s="9" t="s">
        <v>20</v>
      </c>
      <c r="B551" s="10" t="s">
        <v>92</v>
      </c>
      <c r="C551" s="10" t="s">
        <v>95</v>
      </c>
      <c r="D551" s="10" t="s">
        <v>455</v>
      </c>
    </row>
    <row r="552" spans="1:4" ht="150">
      <c r="A552" s="9" t="s">
        <v>23</v>
      </c>
      <c r="B552" s="10" t="s">
        <v>92</v>
      </c>
      <c r="C552" s="10" t="s">
        <v>931</v>
      </c>
      <c r="D552" s="10" t="s">
        <v>932</v>
      </c>
    </row>
    <row r="553" spans="1:4" ht="90">
      <c r="A553" s="9" t="s">
        <v>38</v>
      </c>
      <c r="B553" s="10" t="s">
        <v>92</v>
      </c>
      <c r="C553" s="10" t="s">
        <v>719</v>
      </c>
      <c r="D553" s="10" t="s">
        <v>719</v>
      </c>
    </row>
    <row r="554" spans="1:4" ht="120">
      <c r="A554" s="9" t="s">
        <v>166</v>
      </c>
      <c r="B554" s="10" t="s">
        <v>92</v>
      </c>
      <c r="C554" s="10" t="s">
        <v>933</v>
      </c>
      <c r="D554" s="10" t="s">
        <v>461</v>
      </c>
    </row>
    <row r="555" spans="1:4" ht="270">
      <c r="A555" s="9" t="s">
        <v>58</v>
      </c>
      <c r="B555" s="10" t="s">
        <v>92</v>
      </c>
      <c r="C555" s="10" t="s">
        <v>462</v>
      </c>
      <c r="D555" s="10" t="s">
        <v>721</v>
      </c>
    </row>
    <row r="556" spans="1:4" ht="105">
      <c r="A556" s="9" t="s">
        <v>124</v>
      </c>
      <c r="B556" s="10" t="s">
        <v>464</v>
      </c>
      <c r="C556" s="10" t="s">
        <v>934</v>
      </c>
      <c r="D556" s="10" t="s">
        <v>935</v>
      </c>
    </row>
    <row r="557" spans="1:4" ht="105">
      <c r="A557" s="9" t="s">
        <v>130</v>
      </c>
      <c r="B557" s="10" t="s">
        <v>464</v>
      </c>
      <c r="C557" s="10" t="s">
        <v>934</v>
      </c>
      <c r="D557" s="10" t="s">
        <v>935</v>
      </c>
    </row>
    <row r="558" spans="1:4" ht="409.5">
      <c r="A558" s="9" t="s">
        <v>149</v>
      </c>
      <c r="B558" s="10" t="s">
        <v>464</v>
      </c>
      <c r="C558" s="10" t="s">
        <v>465</v>
      </c>
      <c r="D558" s="10" t="s">
        <v>724</v>
      </c>
    </row>
    <row r="559" spans="1:4" ht="300">
      <c r="A559" s="9" t="s">
        <v>866</v>
      </c>
      <c r="B559" s="10" t="s">
        <v>464</v>
      </c>
      <c r="C559" s="10" t="s">
        <v>937</v>
      </c>
      <c r="D559" s="10" t="s">
        <v>938</v>
      </c>
    </row>
    <row r="560" spans="1:4" ht="90">
      <c r="A560" s="9" t="s">
        <v>20</v>
      </c>
      <c r="B560" s="10" t="s">
        <v>464</v>
      </c>
      <c r="C560" s="10" t="s">
        <v>939</v>
      </c>
      <c r="D560" s="10" t="s">
        <v>101</v>
      </c>
    </row>
    <row r="561" spans="1:4" ht="180">
      <c r="A561" s="9" t="s">
        <v>23</v>
      </c>
      <c r="B561" s="10" t="s">
        <v>464</v>
      </c>
      <c r="C561" s="10" t="s">
        <v>940</v>
      </c>
      <c r="D561" s="10" t="s">
        <v>941</v>
      </c>
    </row>
    <row r="562" spans="1:4" ht="210">
      <c r="A562" s="9" t="s">
        <v>166</v>
      </c>
      <c r="B562" s="10" t="s">
        <v>464</v>
      </c>
      <c r="C562" s="10" t="s">
        <v>471</v>
      </c>
      <c r="D562" s="10" t="s">
        <v>942</v>
      </c>
    </row>
    <row r="563" spans="1:4" ht="409.5">
      <c r="A563" s="9" t="s">
        <v>58</v>
      </c>
      <c r="B563" s="10" t="s">
        <v>464</v>
      </c>
      <c r="C563" s="10" t="s">
        <v>473</v>
      </c>
      <c r="D563" s="10" t="s">
        <v>731</v>
      </c>
    </row>
    <row r="564" spans="1:4" ht="45">
      <c r="A564" s="9" t="s">
        <v>235</v>
      </c>
      <c r="B564" s="10" t="s">
        <v>464</v>
      </c>
      <c r="C564" s="10" t="s">
        <v>475</v>
      </c>
      <c r="D564" s="10" t="s">
        <v>237</v>
      </c>
    </row>
    <row r="565" spans="1:4" ht="345">
      <c r="A565" s="9" t="s">
        <v>124</v>
      </c>
      <c r="B565" s="10" t="s">
        <v>105</v>
      </c>
      <c r="C565" s="10" t="s">
        <v>943</v>
      </c>
      <c r="D565" s="10" t="s">
        <v>944</v>
      </c>
    </row>
    <row r="566" spans="1:4" ht="120">
      <c r="A566" s="9" t="s">
        <v>130</v>
      </c>
      <c r="B566" s="10" t="s">
        <v>105</v>
      </c>
      <c r="C566" s="10" t="s">
        <v>476</v>
      </c>
      <c r="D566" s="10" t="s">
        <v>477</v>
      </c>
    </row>
    <row r="567" spans="1:4" ht="30">
      <c r="A567" s="9" t="s">
        <v>133</v>
      </c>
      <c r="B567" s="10" t="s">
        <v>105</v>
      </c>
      <c r="C567" s="10" t="s">
        <v>736</v>
      </c>
    </row>
    <row r="568" spans="1:4" ht="210">
      <c r="A568" s="9" t="s">
        <v>16</v>
      </c>
      <c r="B568" s="10" t="s">
        <v>105</v>
      </c>
      <c r="C568" s="10" t="s">
        <v>478</v>
      </c>
      <c r="D568" s="10" t="s">
        <v>945</v>
      </c>
    </row>
    <row r="569" spans="1:4" ht="300">
      <c r="A569" s="9" t="s">
        <v>149</v>
      </c>
      <c r="B569" s="10" t="s">
        <v>105</v>
      </c>
      <c r="C569" s="10" t="s">
        <v>946</v>
      </c>
      <c r="D569" s="10" t="s">
        <v>947</v>
      </c>
    </row>
    <row r="570" spans="1:4" ht="135">
      <c r="A570" s="9" t="s">
        <v>153</v>
      </c>
      <c r="B570" s="10" t="s">
        <v>105</v>
      </c>
      <c r="C570" s="10" t="s">
        <v>482</v>
      </c>
      <c r="D570" s="10" t="s">
        <v>482</v>
      </c>
    </row>
    <row r="571" spans="1:4" ht="180">
      <c r="A571" s="9" t="s">
        <v>866</v>
      </c>
      <c r="B571" s="10" t="s">
        <v>105</v>
      </c>
      <c r="C571" s="10" t="s">
        <v>948</v>
      </c>
      <c r="D571" s="10" t="s">
        <v>949</v>
      </c>
    </row>
    <row r="572" spans="1:4" ht="60">
      <c r="A572" s="9" t="s">
        <v>20</v>
      </c>
      <c r="B572" s="10" t="s">
        <v>105</v>
      </c>
      <c r="C572" s="10" t="s">
        <v>108</v>
      </c>
      <c r="D572" s="10" t="s">
        <v>950</v>
      </c>
    </row>
    <row r="573" spans="1:4" ht="180">
      <c r="A573" s="9" t="s">
        <v>23</v>
      </c>
      <c r="B573" s="10" t="s">
        <v>105</v>
      </c>
      <c r="C573" s="10" t="s">
        <v>951</v>
      </c>
      <c r="D573" s="10" t="s">
        <v>952</v>
      </c>
    </row>
    <row r="574" spans="1:4" ht="345">
      <c r="A574" s="9" t="s">
        <v>163</v>
      </c>
      <c r="B574" s="10" t="s">
        <v>105</v>
      </c>
      <c r="C574" s="10" t="s">
        <v>943</v>
      </c>
      <c r="D574" s="10" t="s">
        <v>944</v>
      </c>
    </row>
    <row r="575" spans="1:4" ht="75">
      <c r="A575" s="9" t="s">
        <v>38</v>
      </c>
      <c r="B575" s="10" t="s">
        <v>105</v>
      </c>
      <c r="C575" s="10" t="s">
        <v>487</v>
      </c>
      <c r="D575" s="10" t="s">
        <v>487</v>
      </c>
    </row>
    <row r="576" spans="1:4" ht="135">
      <c r="A576" s="9" t="s">
        <v>166</v>
      </c>
      <c r="B576" s="10" t="s">
        <v>105</v>
      </c>
      <c r="C576" s="10" t="s">
        <v>744</v>
      </c>
      <c r="D576" s="10" t="s">
        <v>953</v>
      </c>
    </row>
    <row r="577" spans="1:4" ht="409.5">
      <c r="A577" s="9" t="s">
        <v>58</v>
      </c>
      <c r="B577" s="10" t="s">
        <v>105</v>
      </c>
      <c r="C577" s="10" t="s">
        <v>745</v>
      </c>
      <c r="D577" s="10" t="s">
        <v>954</v>
      </c>
    </row>
    <row r="578" spans="1:4" ht="60">
      <c r="A578" s="9" t="s">
        <v>26</v>
      </c>
      <c r="B578" s="10" t="s">
        <v>105</v>
      </c>
      <c r="C578" s="10" t="s">
        <v>955</v>
      </c>
      <c r="D578" s="10" t="s">
        <v>956</v>
      </c>
    </row>
    <row r="579" spans="1:4" ht="30">
      <c r="A579" s="9" t="s">
        <v>133</v>
      </c>
      <c r="B579" s="10" t="s">
        <v>112</v>
      </c>
      <c r="C579" s="10" t="s">
        <v>493</v>
      </c>
      <c r="D579" s="10" t="s">
        <v>500</v>
      </c>
    </row>
    <row r="580" spans="1:4" ht="135">
      <c r="A580" s="9" t="s">
        <v>16</v>
      </c>
      <c r="B580" s="10" t="s">
        <v>112</v>
      </c>
      <c r="C580" s="10" t="s">
        <v>113</v>
      </c>
      <c r="D580" s="10" t="s">
        <v>114</v>
      </c>
    </row>
    <row r="581" spans="1:4" ht="30">
      <c r="A581" s="9" t="s">
        <v>144</v>
      </c>
      <c r="B581" s="10" t="s">
        <v>112</v>
      </c>
      <c r="C581" s="10" t="s">
        <v>496</v>
      </c>
      <c r="D581" s="10" t="s">
        <v>497</v>
      </c>
    </row>
    <row r="582" spans="1:4" ht="60">
      <c r="A582" s="9" t="s">
        <v>149</v>
      </c>
      <c r="B582" s="10" t="s">
        <v>112</v>
      </c>
      <c r="C582" s="10" t="s">
        <v>498</v>
      </c>
      <c r="D582" s="10" t="s">
        <v>499</v>
      </c>
    </row>
    <row r="583" spans="1:4" ht="30">
      <c r="A583" s="9" t="s">
        <v>153</v>
      </c>
      <c r="B583" s="10" t="s">
        <v>112</v>
      </c>
      <c r="C583" s="10" t="s">
        <v>750</v>
      </c>
      <c r="D583" s="10" t="s">
        <v>500</v>
      </c>
    </row>
    <row r="584" spans="1:4" ht="165">
      <c r="A584" s="9" t="s">
        <v>20</v>
      </c>
      <c r="B584" s="10" t="s">
        <v>112</v>
      </c>
      <c r="C584" s="10" t="s">
        <v>115</v>
      </c>
      <c r="D584" s="10" t="s">
        <v>751</v>
      </c>
    </row>
    <row r="585" spans="1:4" ht="150">
      <c r="A585" s="9" t="s">
        <v>23</v>
      </c>
      <c r="B585" s="10" t="s">
        <v>112</v>
      </c>
      <c r="C585" s="10" t="s">
        <v>957</v>
      </c>
      <c r="D585" s="10" t="s">
        <v>958</v>
      </c>
    </row>
    <row r="586" spans="1:4" ht="60">
      <c r="A586" s="9" t="s">
        <v>119</v>
      </c>
      <c r="B586" s="10" t="s">
        <v>112</v>
      </c>
      <c r="C586" s="10" t="s">
        <v>754</v>
      </c>
      <c r="D586" s="10" t="s">
        <v>504</v>
      </c>
    </row>
    <row r="587" spans="1:4" ht="105">
      <c r="A587" s="9" t="s">
        <v>166</v>
      </c>
      <c r="B587" s="10" t="s">
        <v>112</v>
      </c>
      <c r="C587" s="10" t="s">
        <v>1317</v>
      </c>
      <c r="D587" s="10" t="s">
        <v>960</v>
      </c>
    </row>
    <row r="588" spans="1:4" ht="150">
      <c r="A588" s="9" t="s">
        <v>58</v>
      </c>
      <c r="B588" s="10" t="s">
        <v>112</v>
      </c>
      <c r="C588" s="10" t="s">
        <v>507</v>
      </c>
      <c r="D588" s="10" t="s">
        <v>756</v>
      </c>
    </row>
    <row r="589" spans="1:4" ht="270">
      <c r="A589" s="9" t="s">
        <v>16</v>
      </c>
      <c r="B589" s="10" t="s">
        <v>17</v>
      </c>
      <c r="C589" s="10" t="s">
        <v>961</v>
      </c>
      <c r="D589" s="10" t="s">
        <v>962</v>
      </c>
    </row>
    <row r="590" spans="1:4" ht="315">
      <c r="A590" s="9" t="s">
        <v>20</v>
      </c>
      <c r="B590" s="10" t="s">
        <v>17</v>
      </c>
      <c r="C590" s="10" t="s">
        <v>157</v>
      </c>
      <c r="D590" s="10" t="s">
        <v>158</v>
      </c>
    </row>
    <row r="591" spans="1:4" ht="135">
      <c r="A591" s="9" t="s">
        <v>23</v>
      </c>
      <c r="B591" s="10" t="s">
        <v>17</v>
      </c>
      <c r="C591" s="10" t="s">
        <v>963</v>
      </c>
      <c r="D591" s="10" t="s">
        <v>964</v>
      </c>
    </row>
    <row r="592" spans="1:4" ht="195">
      <c r="A592" s="9" t="s">
        <v>26</v>
      </c>
      <c r="B592" s="10" t="s">
        <v>17</v>
      </c>
      <c r="C592" s="10" t="s">
        <v>965</v>
      </c>
      <c r="D592" s="10" t="s">
        <v>28</v>
      </c>
    </row>
    <row r="593" spans="1:4" ht="225">
      <c r="A593" s="9" t="s">
        <v>16</v>
      </c>
      <c r="B593" s="10" t="s">
        <v>29</v>
      </c>
      <c r="C593" s="10" t="s">
        <v>30</v>
      </c>
      <c r="D593" s="10" t="s">
        <v>557</v>
      </c>
    </row>
    <row r="594" spans="1:4" ht="409.5">
      <c r="A594" s="9" t="s">
        <v>20</v>
      </c>
      <c r="B594" s="10" t="s">
        <v>29</v>
      </c>
      <c r="C594" s="10" t="s">
        <v>32</v>
      </c>
      <c r="D594" s="10" t="s">
        <v>218</v>
      </c>
    </row>
    <row r="595" spans="1:4" ht="120">
      <c r="A595" s="9" t="s">
        <v>23</v>
      </c>
      <c r="B595" s="10" t="s">
        <v>29</v>
      </c>
      <c r="C595" s="10" t="s">
        <v>966</v>
      </c>
      <c r="D595" s="10" t="s">
        <v>967</v>
      </c>
    </row>
    <row r="596" spans="1:4" ht="90">
      <c r="A596" s="9" t="s">
        <v>119</v>
      </c>
      <c r="B596" s="10" t="s">
        <v>29</v>
      </c>
      <c r="C596" s="10" t="s">
        <v>968</v>
      </c>
      <c r="D596" s="10" t="s">
        <v>969</v>
      </c>
    </row>
    <row r="597" spans="1:4" ht="135">
      <c r="A597" s="9" t="s">
        <v>38</v>
      </c>
      <c r="B597" s="10" t="s">
        <v>29</v>
      </c>
      <c r="C597" s="10" t="s">
        <v>569</v>
      </c>
      <c r="D597" s="10" t="s">
        <v>569</v>
      </c>
    </row>
    <row r="598" spans="1:4" ht="120">
      <c r="A598" s="9" t="s">
        <v>26</v>
      </c>
      <c r="B598" s="10" t="s">
        <v>29</v>
      </c>
      <c r="C598" s="10" t="s">
        <v>970</v>
      </c>
      <c r="D598" s="10" t="s">
        <v>971</v>
      </c>
    </row>
    <row r="599" spans="1:4" ht="330">
      <c r="A599" s="9" t="s">
        <v>16</v>
      </c>
      <c r="B599" s="10" t="s">
        <v>42</v>
      </c>
      <c r="C599" s="10" t="s">
        <v>43</v>
      </c>
      <c r="D599" s="10" t="s">
        <v>261</v>
      </c>
    </row>
    <row r="600" spans="1:4" ht="105">
      <c r="A600" s="9" t="s">
        <v>20</v>
      </c>
      <c r="B600" s="10" t="s">
        <v>42</v>
      </c>
      <c r="C600" s="10" t="s">
        <v>972</v>
      </c>
      <c r="D600" s="10" t="s">
        <v>972</v>
      </c>
    </row>
    <row r="601" spans="1:4" ht="90">
      <c r="A601" s="9" t="s">
        <v>23</v>
      </c>
      <c r="B601" s="10" t="s">
        <v>42</v>
      </c>
      <c r="C601" s="10" t="s">
        <v>973</v>
      </c>
      <c r="D601" s="10" t="s">
        <v>974</v>
      </c>
    </row>
    <row r="602" spans="1:4" ht="45">
      <c r="A602" s="9" t="s">
        <v>38</v>
      </c>
      <c r="B602" s="10" t="s">
        <v>42</v>
      </c>
      <c r="C602" s="10" t="s">
        <v>48</v>
      </c>
      <c r="D602" s="10" t="s">
        <v>48</v>
      </c>
    </row>
    <row r="603" spans="1:4" ht="240">
      <c r="A603" s="9" t="s">
        <v>16</v>
      </c>
      <c r="B603" s="10" t="s">
        <v>51</v>
      </c>
      <c r="C603" s="10" t="s">
        <v>52</v>
      </c>
      <c r="D603" s="10" t="s">
        <v>53</v>
      </c>
    </row>
    <row r="604" spans="1:4" ht="75">
      <c r="A604" s="9" t="s">
        <v>20</v>
      </c>
      <c r="B604" s="10" t="s">
        <v>51</v>
      </c>
      <c r="C604" s="10" t="s">
        <v>54</v>
      </c>
      <c r="D604" s="10" t="s">
        <v>55</v>
      </c>
    </row>
    <row r="605" spans="1:4" ht="90">
      <c r="A605" s="9" t="s">
        <v>23</v>
      </c>
      <c r="B605" s="10" t="s">
        <v>51</v>
      </c>
      <c r="C605" s="10" t="s">
        <v>975</v>
      </c>
      <c r="D605" s="10" t="s">
        <v>976</v>
      </c>
    </row>
    <row r="606" spans="1:4" ht="75">
      <c r="A606" s="9" t="s">
        <v>26</v>
      </c>
      <c r="B606" s="10" t="s">
        <v>51</v>
      </c>
      <c r="C606" s="10" t="s">
        <v>977</v>
      </c>
      <c r="D606" s="10" t="s">
        <v>978</v>
      </c>
    </row>
    <row r="607" spans="1:4" ht="300">
      <c r="A607" s="9" t="s">
        <v>16</v>
      </c>
      <c r="B607" s="10" t="s">
        <v>62</v>
      </c>
      <c r="C607" s="10" t="s">
        <v>63</v>
      </c>
      <c r="D607" s="10" t="s">
        <v>64</v>
      </c>
    </row>
    <row r="608" spans="1:4" ht="90">
      <c r="A608" s="9" t="s">
        <v>20</v>
      </c>
      <c r="B608" s="10" t="s">
        <v>62</v>
      </c>
      <c r="C608" s="10" t="s">
        <v>65</v>
      </c>
      <c r="D608" s="10" t="s">
        <v>66</v>
      </c>
    </row>
    <row r="609" spans="1:4" ht="90">
      <c r="A609" s="9" t="s">
        <v>23</v>
      </c>
      <c r="B609" s="10" t="s">
        <v>62</v>
      </c>
      <c r="C609" s="10" t="s">
        <v>979</v>
      </c>
      <c r="D609" s="10" t="s">
        <v>980</v>
      </c>
    </row>
    <row r="610" spans="1:4" ht="60">
      <c r="A610" s="9" t="s">
        <v>26</v>
      </c>
      <c r="B610" s="10" t="s">
        <v>62</v>
      </c>
      <c r="C610" s="10" t="s">
        <v>981</v>
      </c>
      <c r="D610" s="10" t="s">
        <v>982</v>
      </c>
    </row>
    <row r="611" spans="1:4" ht="270">
      <c r="A611" s="9" t="s">
        <v>16</v>
      </c>
      <c r="B611" s="10" t="s">
        <v>73</v>
      </c>
      <c r="C611" s="10" t="s">
        <v>74</v>
      </c>
      <c r="D611" s="10" t="s">
        <v>75</v>
      </c>
    </row>
    <row r="612" spans="1:4" ht="225">
      <c r="A612" s="9" t="s">
        <v>20</v>
      </c>
      <c r="B612" s="10" t="s">
        <v>73</v>
      </c>
      <c r="C612" s="10" t="s">
        <v>76</v>
      </c>
      <c r="D612" s="10" t="s">
        <v>77</v>
      </c>
    </row>
    <row r="613" spans="1:4" ht="105">
      <c r="A613" s="9" t="s">
        <v>23</v>
      </c>
      <c r="B613" s="10" t="s">
        <v>73</v>
      </c>
      <c r="C613" s="10" t="s">
        <v>983</v>
      </c>
      <c r="D613" s="10" t="s">
        <v>984</v>
      </c>
    </row>
    <row r="614" spans="1:4" ht="360">
      <c r="A614" s="9" t="s">
        <v>38</v>
      </c>
      <c r="B614" s="10" t="s">
        <v>73</v>
      </c>
      <c r="C614" s="10" t="s">
        <v>985</v>
      </c>
      <c r="D614" s="10" t="s">
        <v>985</v>
      </c>
    </row>
    <row r="615" spans="1:4" ht="45">
      <c r="A615" s="9" t="s">
        <v>656</v>
      </c>
      <c r="B615" s="10" t="s">
        <v>83</v>
      </c>
      <c r="C615" s="10" t="s">
        <v>657</v>
      </c>
      <c r="D615" s="10" t="s">
        <v>657</v>
      </c>
    </row>
    <row r="616" spans="1:4" ht="330">
      <c r="A616" s="9" t="s">
        <v>16</v>
      </c>
      <c r="B616" s="10" t="s">
        <v>83</v>
      </c>
      <c r="C616" s="10" t="s">
        <v>84</v>
      </c>
      <c r="D616" s="10" t="s">
        <v>85</v>
      </c>
    </row>
    <row r="617" spans="1:4" ht="165">
      <c r="A617" s="9" t="s">
        <v>20</v>
      </c>
      <c r="B617" s="10" t="s">
        <v>83</v>
      </c>
      <c r="C617" s="10" t="s">
        <v>86</v>
      </c>
      <c r="D617" s="10" t="s">
        <v>87</v>
      </c>
    </row>
    <row r="618" spans="1:4" ht="90">
      <c r="A618" s="9" t="s">
        <v>23</v>
      </c>
      <c r="B618" s="10" t="s">
        <v>83</v>
      </c>
      <c r="C618" s="10" t="s">
        <v>986</v>
      </c>
      <c r="D618" s="10" t="s">
        <v>987</v>
      </c>
    </row>
    <row r="619" spans="1:4" ht="120">
      <c r="A619" s="9" t="s">
        <v>38</v>
      </c>
      <c r="B619" s="10" t="s">
        <v>83</v>
      </c>
      <c r="C619" s="10" t="s">
        <v>403</v>
      </c>
      <c r="D619" s="10" t="s">
        <v>403</v>
      </c>
    </row>
    <row r="620" spans="1:4" ht="60">
      <c r="A620" s="9" t="s">
        <v>26</v>
      </c>
      <c r="B620" s="10" t="s">
        <v>83</v>
      </c>
      <c r="C620" s="10" t="s">
        <v>988</v>
      </c>
      <c r="D620" s="10" t="s">
        <v>410</v>
      </c>
    </row>
    <row r="621" spans="1:4">
      <c r="A621" s="9" t="s">
        <v>656</v>
      </c>
      <c r="B621" s="10" t="s">
        <v>413</v>
      </c>
      <c r="C621" s="10" t="s">
        <v>657</v>
      </c>
      <c r="D621" s="10" t="s">
        <v>657</v>
      </c>
    </row>
    <row r="622" spans="1:4" ht="270">
      <c r="A622" s="9" t="s">
        <v>16</v>
      </c>
      <c r="B622" s="10" t="s">
        <v>413</v>
      </c>
      <c r="C622" s="10" t="s">
        <v>422</v>
      </c>
      <c r="D622" s="10" t="s">
        <v>423</v>
      </c>
    </row>
    <row r="623" spans="1:4" ht="180">
      <c r="A623" s="9" t="s">
        <v>20</v>
      </c>
      <c r="B623" s="10" t="s">
        <v>413</v>
      </c>
      <c r="C623" s="10" t="s">
        <v>432</v>
      </c>
      <c r="D623" s="10" t="s">
        <v>433</v>
      </c>
    </row>
    <row r="624" spans="1:4" ht="195">
      <c r="A624" s="9" t="s">
        <v>23</v>
      </c>
      <c r="B624" s="10" t="s">
        <v>413</v>
      </c>
      <c r="C624" s="10" t="s">
        <v>434</v>
      </c>
      <c r="D624" s="10" t="s">
        <v>435</v>
      </c>
    </row>
    <row r="625" spans="1:4" ht="409.5">
      <c r="A625" s="9" t="s">
        <v>38</v>
      </c>
      <c r="B625" s="10" t="s">
        <v>413</v>
      </c>
      <c r="C625" s="10" t="s">
        <v>989</v>
      </c>
      <c r="D625" s="10" t="s">
        <v>989</v>
      </c>
    </row>
    <row r="626" spans="1:4">
      <c r="A626" s="9" t="s">
        <v>26</v>
      </c>
      <c r="B626" s="10" t="s">
        <v>413</v>
      </c>
      <c r="C626" s="10" t="s">
        <v>674</v>
      </c>
      <c r="D626" s="10" t="s">
        <v>674</v>
      </c>
    </row>
    <row r="627" spans="1:4" ht="409.5">
      <c r="A627" s="9" t="s">
        <v>133</v>
      </c>
      <c r="B627" s="10" t="s">
        <v>92</v>
      </c>
      <c r="C627" s="10" t="s">
        <v>990</v>
      </c>
    </row>
    <row r="628" spans="1:4" ht="30">
      <c r="A628" s="9" t="s">
        <v>656</v>
      </c>
      <c r="B628" s="10" t="s">
        <v>92</v>
      </c>
      <c r="C628" s="10" t="s">
        <v>657</v>
      </c>
      <c r="D628" s="10" t="s">
        <v>657</v>
      </c>
    </row>
    <row r="629" spans="1:4" ht="285">
      <c r="A629" s="9" t="s">
        <v>16</v>
      </c>
      <c r="B629" s="10" t="s">
        <v>92</v>
      </c>
      <c r="C629" s="10" t="s">
        <v>93</v>
      </c>
      <c r="D629" s="10" t="s">
        <v>94</v>
      </c>
    </row>
    <row r="630" spans="1:4" ht="60">
      <c r="A630" s="9" t="s">
        <v>20</v>
      </c>
      <c r="B630" s="10" t="s">
        <v>92</v>
      </c>
      <c r="C630" s="10" t="s">
        <v>95</v>
      </c>
      <c r="D630" s="10" t="s">
        <v>455</v>
      </c>
    </row>
    <row r="631" spans="1:4" ht="75">
      <c r="A631" s="9" t="s">
        <v>23</v>
      </c>
      <c r="B631" s="10" t="s">
        <v>92</v>
      </c>
      <c r="C631" s="10" t="s">
        <v>992</v>
      </c>
      <c r="D631" s="10" t="s">
        <v>993</v>
      </c>
    </row>
    <row r="632" spans="1:4" ht="405">
      <c r="A632" s="9" t="s">
        <v>38</v>
      </c>
      <c r="B632" s="10" t="s">
        <v>92</v>
      </c>
      <c r="C632" s="10" t="s">
        <v>707</v>
      </c>
      <c r="D632" s="10" t="s">
        <v>707</v>
      </c>
    </row>
    <row r="633" spans="1:4" ht="30">
      <c r="A633" s="9" t="s">
        <v>26</v>
      </c>
      <c r="B633" s="10" t="s">
        <v>92</v>
      </c>
      <c r="C633" s="10" t="s">
        <v>674</v>
      </c>
      <c r="D633" s="10" t="s">
        <v>674</v>
      </c>
    </row>
    <row r="634" spans="1:4">
      <c r="A634" s="9" t="s">
        <v>656</v>
      </c>
      <c r="B634" s="10" t="s">
        <v>464</v>
      </c>
      <c r="C634" s="10" t="s">
        <v>657</v>
      </c>
      <c r="D634" s="10" t="s">
        <v>657</v>
      </c>
    </row>
    <row r="635" spans="1:4">
      <c r="A635" s="9" t="s">
        <v>16</v>
      </c>
      <c r="B635" s="10" t="s">
        <v>464</v>
      </c>
      <c r="C635" s="10" t="s">
        <v>994</v>
      </c>
      <c r="D635" s="10" t="s">
        <v>994</v>
      </c>
    </row>
    <row r="636" spans="1:4" ht="90">
      <c r="A636" s="9" t="s">
        <v>20</v>
      </c>
      <c r="B636" s="10" t="s">
        <v>464</v>
      </c>
      <c r="C636" s="10" t="s">
        <v>939</v>
      </c>
      <c r="D636" s="10" t="s">
        <v>101</v>
      </c>
    </row>
    <row r="637" spans="1:4" ht="90">
      <c r="A637" s="9" t="s">
        <v>23</v>
      </c>
      <c r="B637" s="10" t="s">
        <v>464</v>
      </c>
      <c r="C637" s="10" t="s">
        <v>995</v>
      </c>
      <c r="D637" s="10" t="s">
        <v>996</v>
      </c>
    </row>
    <row r="638" spans="1:4" ht="210">
      <c r="A638" s="9" t="s">
        <v>38</v>
      </c>
      <c r="B638" s="10" t="s">
        <v>464</v>
      </c>
      <c r="C638" s="10" t="s">
        <v>997</v>
      </c>
      <c r="D638" s="10" t="s">
        <v>997</v>
      </c>
    </row>
    <row r="639" spans="1:4">
      <c r="A639" s="9" t="s">
        <v>26</v>
      </c>
      <c r="B639" s="10" t="s">
        <v>464</v>
      </c>
      <c r="C639" s="10" t="s">
        <v>674</v>
      </c>
      <c r="D639" s="10" t="s">
        <v>674</v>
      </c>
    </row>
    <row r="640" spans="1:4">
      <c r="A640" s="9" t="s">
        <v>656</v>
      </c>
      <c r="B640" s="10" t="s">
        <v>105</v>
      </c>
      <c r="C640" s="10" t="s">
        <v>657</v>
      </c>
      <c r="D640" s="10" t="s">
        <v>657</v>
      </c>
    </row>
    <row r="641" spans="1:4" ht="240">
      <c r="A641" s="9" t="s">
        <v>16</v>
      </c>
      <c r="B641" s="10" t="s">
        <v>105</v>
      </c>
      <c r="C641" s="10" t="s">
        <v>478</v>
      </c>
      <c r="D641" s="10" t="s">
        <v>740</v>
      </c>
    </row>
    <row r="642" spans="1:4" ht="75">
      <c r="A642" s="9" t="s">
        <v>20</v>
      </c>
      <c r="B642" s="10" t="s">
        <v>105</v>
      </c>
      <c r="C642" s="10" t="s">
        <v>108</v>
      </c>
      <c r="D642" s="10" t="s">
        <v>109</v>
      </c>
    </row>
    <row r="643" spans="1:4" ht="75">
      <c r="A643" s="9" t="s">
        <v>23</v>
      </c>
      <c r="B643" s="10" t="s">
        <v>105</v>
      </c>
      <c r="C643" s="10" t="s">
        <v>998</v>
      </c>
      <c r="D643" s="10" t="s">
        <v>999</v>
      </c>
    </row>
    <row r="644" spans="1:4" ht="75">
      <c r="A644" s="9" t="s">
        <v>38</v>
      </c>
      <c r="B644" s="10" t="s">
        <v>105</v>
      </c>
      <c r="C644" s="10" t="s">
        <v>487</v>
      </c>
      <c r="D644" s="10" t="s">
        <v>487</v>
      </c>
    </row>
    <row r="645" spans="1:4">
      <c r="A645" s="9" t="s">
        <v>26</v>
      </c>
      <c r="B645" s="10" t="s">
        <v>105</v>
      </c>
      <c r="C645" s="10" t="s">
        <v>674</v>
      </c>
      <c r="D645" s="10" t="s">
        <v>674</v>
      </c>
    </row>
    <row r="646" spans="1:4" ht="30">
      <c r="A646" s="9" t="s">
        <v>656</v>
      </c>
      <c r="B646" s="10" t="s">
        <v>112</v>
      </c>
      <c r="C646" s="10" t="s">
        <v>657</v>
      </c>
      <c r="D646" s="10" t="s">
        <v>657</v>
      </c>
    </row>
    <row r="647" spans="1:4" ht="135">
      <c r="A647" s="9" t="s">
        <v>16</v>
      </c>
      <c r="B647" s="10" t="s">
        <v>112</v>
      </c>
      <c r="C647" s="10" t="s">
        <v>113</v>
      </c>
      <c r="D647" s="10" t="s">
        <v>114</v>
      </c>
    </row>
    <row r="648" spans="1:4" ht="165">
      <c r="A648" s="9" t="s">
        <v>20</v>
      </c>
      <c r="B648" s="10" t="s">
        <v>112</v>
      </c>
      <c r="C648" s="10" t="s">
        <v>115</v>
      </c>
      <c r="D648" s="10" t="s">
        <v>116</v>
      </c>
    </row>
    <row r="649" spans="1:4" ht="105">
      <c r="A649" s="9" t="s">
        <v>23</v>
      </c>
      <c r="B649" s="10" t="s">
        <v>112</v>
      </c>
      <c r="C649" s="10" t="s">
        <v>1000</v>
      </c>
      <c r="D649" s="10" t="s">
        <v>1001</v>
      </c>
    </row>
    <row r="650" spans="1:4" ht="60">
      <c r="A650" s="9" t="s">
        <v>119</v>
      </c>
      <c r="B650" s="10" t="s">
        <v>112</v>
      </c>
      <c r="C650" s="10" t="s">
        <v>1002</v>
      </c>
      <c r="D650" s="10" t="s">
        <v>504</v>
      </c>
    </row>
    <row r="651" spans="1:4" ht="30">
      <c r="A651" s="9" t="s">
        <v>26</v>
      </c>
      <c r="B651" s="10" t="s">
        <v>112</v>
      </c>
      <c r="C651" s="10" t="s">
        <v>674</v>
      </c>
      <c r="D651" s="10" t="s">
        <v>674</v>
      </c>
    </row>
    <row r="652" spans="1:4" ht="409.5">
      <c r="A652" s="9" t="s">
        <v>124</v>
      </c>
      <c r="B652" s="10" t="s">
        <v>647</v>
      </c>
      <c r="C652" s="10" t="s">
        <v>1003</v>
      </c>
      <c r="D652" s="10" t="s">
        <v>1004</v>
      </c>
    </row>
    <row r="653" spans="1:4" ht="390">
      <c r="A653" s="9" t="s">
        <v>127</v>
      </c>
      <c r="B653" s="10" t="s">
        <v>647</v>
      </c>
      <c r="C653" s="10" t="s">
        <v>1007</v>
      </c>
      <c r="D653" s="10" t="s">
        <v>1008</v>
      </c>
    </row>
    <row r="654" spans="1:4" ht="270">
      <c r="A654" s="9" t="s">
        <v>130</v>
      </c>
      <c r="B654" s="10" t="s">
        <v>647</v>
      </c>
      <c r="C654" s="10" t="s">
        <v>1009</v>
      </c>
      <c r="D654" s="10" t="s">
        <v>1010</v>
      </c>
    </row>
    <row r="655" spans="1:4" ht="409.5">
      <c r="A655" s="9" t="s">
        <v>133</v>
      </c>
      <c r="B655" s="10" t="s">
        <v>647</v>
      </c>
      <c r="C655" s="10" t="s">
        <v>1011</v>
      </c>
      <c r="D655" s="10" t="s">
        <v>1012</v>
      </c>
    </row>
    <row r="656" spans="1:4" ht="409.5">
      <c r="A656" s="9" t="s">
        <v>136</v>
      </c>
      <c r="B656" s="10" t="s">
        <v>647</v>
      </c>
      <c r="C656" s="10" t="s">
        <v>1016</v>
      </c>
      <c r="D656" s="10" t="s">
        <v>1017</v>
      </c>
    </row>
    <row r="657" spans="1:4" ht="409.5">
      <c r="A657" s="9" t="s">
        <v>1019</v>
      </c>
      <c r="B657" s="10" t="s">
        <v>647</v>
      </c>
      <c r="C657" s="10" t="s">
        <v>1020</v>
      </c>
    </row>
    <row r="658" spans="1:4" ht="409.5">
      <c r="A658" s="9" t="s">
        <v>737</v>
      </c>
      <c r="B658" s="10" t="s">
        <v>647</v>
      </c>
      <c r="C658" s="10" t="s">
        <v>1024</v>
      </c>
    </row>
    <row r="659" spans="1:4" ht="409.5">
      <c r="A659" s="9" t="s">
        <v>1026</v>
      </c>
      <c r="B659" s="10" t="s">
        <v>647</v>
      </c>
      <c r="C659" s="10" t="s">
        <v>1027</v>
      </c>
    </row>
    <row r="660" spans="1:4" ht="409.5">
      <c r="A660" s="9" t="s">
        <v>656</v>
      </c>
      <c r="B660" s="10" t="s">
        <v>647</v>
      </c>
      <c r="C660" s="10" t="s">
        <v>1030</v>
      </c>
      <c r="D660" s="10" t="s">
        <v>1031</v>
      </c>
    </row>
    <row r="661" spans="1:4" ht="409.5">
      <c r="A661" s="9" t="s">
        <v>16</v>
      </c>
      <c r="B661" s="10" t="s">
        <v>647</v>
      </c>
      <c r="C661" s="10" t="s">
        <v>1034</v>
      </c>
      <c r="D661" s="10" t="s">
        <v>1035</v>
      </c>
    </row>
    <row r="662" spans="1:4" ht="30">
      <c r="A662" s="9" t="s">
        <v>202</v>
      </c>
      <c r="B662" s="10" t="s">
        <v>647</v>
      </c>
      <c r="C662" s="10" t="s">
        <v>1039</v>
      </c>
      <c r="D662" s="10" t="s">
        <v>1040</v>
      </c>
    </row>
    <row r="663" spans="1:4" ht="409.5">
      <c r="A663" s="9" t="s">
        <v>144</v>
      </c>
      <c r="B663" s="10" t="s">
        <v>647</v>
      </c>
      <c r="C663" s="10" t="s">
        <v>1041</v>
      </c>
      <c r="D663" s="10" t="s">
        <v>1042</v>
      </c>
    </row>
    <row r="664" spans="1:4" ht="409.5">
      <c r="A664" s="9" t="s">
        <v>149</v>
      </c>
      <c r="B664" s="10" t="s">
        <v>647</v>
      </c>
      <c r="C664" s="10" t="s">
        <v>1044</v>
      </c>
      <c r="D664" s="10" t="s">
        <v>1045</v>
      </c>
    </row>
    <row r="665" spans="1:4" ht="409.5">
      <c r="A665" s="9" t="s">
        <v>817</v>
      </c>
      <c r="B665" s="10" t="s">
        <v>647</v>
      </c>
      <c r="C665" s="10" t="s">
        <v>1050</v>
      </c>
      <c r="D665" s="10" t="s">
        <v>1051</v>
      </c>
    </row>
    <row r="666" spans="1:4" ht="409.5">
      <c r="A666" s="9" t="s">
        <v>153</v>
      </c>
      <c r="B666" s="10" t="s">
        <v>647</v>
      </c>
      <c r="C666" s="10" t="s">
        <v>1053</v>
      </c>
      <c r="D666" s="10" t="s">
        <v>1054</v>
      </c>
    </row>
    <row r="667" spans="1:4" ht="120">
      <c r="A667" s="9" t="s">
        <v>866</v>
      </c>
      <c r="B667" s="10" t="s">
        <v>647</v>
      </c>
      <c r="C667" s="10" t="s">
        <v>1056</v>
      </c>
    </row>
    <row r="668" spans="1:4" ht="30">
      <c r="A668" s="9" t="s">
        <v>202</v>
      </c>
      <c r="B668" s="10" t="s">
        <v>647</v>
      </c>
      <c r="C668" s="10" t="s">
        <v>1057</v>
      </c>
      <c r="D668" s="10" t="s">
        <v>1058</v>
      </c>
    </row>
    <row r="669" spans="1:4" ht="409.5">
      <c r="A669" s="9" t="s">
        <v>20</v>
      </c>
      <c r="B669" s="10" t="s">
        <v>647</v>
      </c>
      <c r="C669" s="10" t="s">
        <v>1059</v>
      </c>
      <c r="D669" s="10" t="s">
        <v>1060</v>
      </c>
    </row>
    <row r="670" spans="1:4" ht="180">
      <c r="A670" s="9" t="s">
        <v>119</v>
      </c>
      <c r="B670" s="10" t="s">
        <v>647</v>
      </c>
      <c r="C670" s="10" t="s">
        <v>1062</v>
      </c>
      <c r="D670" s="10" t="s">
        <v>1063</v>
      </c>
    </row>
    <row r="671" spans="1:4" ht="409.5">
      <c r="A671" s="9" t="s">
        <v>1064</v>
      </c>
      <c r="B671" s="10" t="s">
        <v>647</v>
      </c>
      <c r="C671" s="10" t="s">
        <v>1065</v>
      </c>
      <c r="D671" s="10" t="s">
        <v>1066</v>
      </c>
    </row>
    <row r="672" spans="1:4">
      <c r="A672" s="9" t="s">
        <v>1068</v>
      </c>
      <c r="B672" s="10" t="s">
        <v>647</v>
      </c>
      <c r="D672" s="10" t="s">
        <v>1069</v>
      </c>
    </row>
    <row r="673" spans="1:4" ht="409.5">
      <c r="A673" s="9" t="s">
        <v>163</v>
      </c>
      <c r="B673" s="10" t="s">
        <v>647</v>
      </c>
      <c r="C673" s="10" t="s">
        <v>1070</v>
      </c>
      <c r="D673" s="10" t="s">
        <v>1071</v>
      </c>
    </row>
    <row r="674" spans="1:4" ht="255">
      <c r="A674" s="9" t="s">
        <v>38</v>
      </c>
      <c r="B674" s="10" t="s">
        <v>647</v>
      </c>
      <c r="C674" s="10" t="s">
        <v>1074</v>
      </c>
      <c r="D674" s="10" t="s">
        <v>1075</v>
      </c>
    </row>
    <row r="675" spans="1:4">
      <c r="A675" s="9" t="s">
        <v>1076</v>
      </c>
      <c r="B675" s="10" t="s">
        <v>647</v>
      </c>
      <c r="C675" s="10" t="s">
        <v>1077</v>
      </c>
      <c r="D675" s="10" t="s">
        <v>1077</v>
      </c>
    </row>
    <row r="676" spans="1:4" ht="270">
      <c r="A676" s="9" t="s">
        <v>166</v>
      </c>
      <c r="B676" s="10" t="s">
        <v>647</v>
      </c>
      <c r="C676" s="10" t="s">
        <v>1078</v>
      </c>
      <c r="D676" s="10" t="s">
        <v>1079</v>
      </c>
    </row>
    <row r="677" spans="1:4" ht="409.5">
      <c r="A677" s="9" t="s">
        <v>58</v>
      </c>
      <c r="B677" s="10" t="s">
        <v>647</v>
      </c>
      <c r="C677" s="10" t="s">
        <v>1080</v>
      </c>
      <c r="D677" s="10" t="s">
        <v>1081</v>
      </c>
    </row>
    <row r="678" spans="1:4" ht="409.5">
      <c r="A678" s="9" t="s">
        <v>576</v>
      </c>
      <c r="B678" s="10" t="s">
        <v>647</v>
      </c>
      <c r="C678" s="10" t="s">
        <v>1083</v>
      </c>
      <c r="D678" s="10" t="s">
        <v>1084</v>
      </c>
    </row>
    <row r="679" spans="1:4" ht="75">
      <c r="A679" s="9" t="s">
        <v>235</v>
      </c>
      <c r="B679" s="10" t="s">
        <v>647</v>
      </c>
      <c r="C679" s="10" t="s">
        <v>1089</v>
      </c>
      <c r="D679" s="10" t="s">
        <v>237</v>
      </c>
    </row>
    <row r="680" spans="1:4" ht="409.5">
      <c r="A680" s="9" t="s">
        <v>26</v>
      </c>
      <c r="B680" s="10" t="s">
        <v>647</v>
      </c>
      <c r="C680" s="10" t="s">
        <v>1090</v>
      </c>
      <c r="D680" s="10" t="s">
        <v>1091</v>
      </c>
    </row>
  </sheetData>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63081-6C64-4AB6-9DDF-D3F244557549}">
  <dimension ref="A1:EC34"/>
  <sheetViews>
    <sheetView topLeftCell="D2" zoomScaleNormal="100" workbookViewId="0">
      <selection activeCell="D2" sqref="D2"/>
    </sheetView>
  </sheetViews>
  <sheetFormatPr defaultColWidth="8.85546875" defaultRowHeight="15"/>
  <cols>
    <col min="1" max="1" width="12.140625" customWidth="1"/>
    <col min="2" max="2" width="20" bestFit="1" customWidth="1"/>
    <col min="3" max="3" width="15.85546875" customWidth="1"/>
    <col min="4" max="4" width="11.42578125" customWidth="1"/>
    <col min="5" max="5" width="7.140625" customWidth="1"/>
    <col min="6" max="6" width="9" customWidth="1"/>
    <col min="7" max="8" width="20" bestFit="1" customWidth="1"/>
    <col min="9" max="10" width="20" customWidth="1"/>
    <col min="11" max="13" width="20" bestFit="1" customWidth="1"/>
    <col min="14" max="14" width="25.140625" customWidth="1"/>
    <col min="15" max="47" width="20" bestFit="1" customWidth="1"/>
    <col min="48" max="49" width="36.5703125" bestFit="1" customWidth="1"/>
    <col min="50" max="133" width="20" bestFit="1" customWidth="1"/>
  </cols>
  <sheetData>
    <row r="1" spans="1:133" ht="30">
      <c r="A1" t="s">
        <v>1110</v>
      </c>
      <c r="B1" t="s">
        <v>1111</v>
      </c>
      <c r="C1" t="s">
        <v>1112</v>
      </c>
      <c r="D1" t="s">
        <v>1113</v>
      </c>
      <c r="E1" t="s">
        <v>1114</v>
      </c>
      <c r="F1" t="s">
        <v>1115</v>
      </c>
      <c r="G1" t="s">
        <v>1116</v>
      </c>
      <c r="H1" s="1" t="s">
        <v>1117</v>
      </c>
      <c r="I1" t="s">
        <v>1118</v>
      </c>
      <c r="J1" t="s">
        <v>1119</v>
      </c>
      <c r="K1" t="s">
        <v>1120</v>
      </c>
      <c r="L1" t="s">
        <v>1121</v>
      </c>
      <c r="M1" t="s">
        <v>1122</v>
      </c>
      <c r="N1" s="8" t="s">
        <v>17</v>
      </c>
      <c r="O1" t="s">
        <v>1123</v>
      </c>
      <c r="P1" t="s">
        <v>29</v>
      </c>
      <c r="Q1" t="s">
        <v>1124</v>
      </c>
      <c r="R1" t="s">
        <v>42</v>
      </c>
      <c r="S1" t="s">
        <v>1125</v>
      </c>
      <c r="T1" t="s">
        <v>51</v>
      </c>
      <c r="U1" t="s">
        <v>1126</v>
      </c>
      <c r="V1" t="s">
        <v>62</v>
      </c>
      <c r="W1" t="s">
        <v>1127</v>
      </c>
      <c r="X1" t="s">
        <v>73</v>
      </c>
      <c r="Y1" t="s">
        <v>1128</v>
      </c>
      <c r="Z1" t="s">
        <v>83</v>
      </c>
      <c r="AA1" t="s">
        <v>1129</v>
      </c>
      <c r="AB1" t="s">
        <v>92</v>
      </c>
      <c r="AC1" t="s">
        <v>1130</v>
      </c>
      <c r="AD1" t="s">
        <v>99</v>
      </c>
      <c r="AE1" t="s">
        <v>1131</v>
      </c>
      <c r="AF1" t="s">
        <v>1132</v>
      </c>
      <c r="AG1" t="s">
        <v>1133</v>
      </c>
      <c r="AH1" t="s">
        <v>112</v>
      </c>
      <c r="AI1" t="s">
        <v>1134</v>
      </c>
      <c r="AJ1" t="s">
        <v>1135</v>
      </c>
      <c r="AK1" t="s">
        <v>1136</v>
      </c>
      <c r="AL1" t="s">
        <v>1137</v>
      </c>
      <c r="AM1" t="s">
        <v>1138</v>
      </c>
      <c r="AN1" t="s">
        <v>1139</v>
      </c>
      <c r="AO1" t="s">
        <v>1140</v>
      </c>
      <c r="AP1" t="s">
        <v>1141</v>
      </c>
      <c r="AQ1" t="s">
        <v>1142</v>
      </c>
      <c r="AR1" t="s">
        <v>1143</v>
      </c>
      <c r="AS1" t="s">
        <v>1144</v>
      </c>
      <c r="AT1" t="s">
        <v>1145</v>
      </c>
      <c r="AU1" t="s">
        <v>1146</v>
      </c>
      <c r="AV1" t="s">
        <v>1147</v>
      </c>
      <c r="AW1" t="s">
        <v>1148</v>
      </c>
      <c r="AX1" t="s">
        <v>413</v>
      </c>
      <c r="AY1" t="s">
        <v>1149</v>
      </c>
      <c r="AZ1" t="s">
        <v>1150</v>
      </c>
      <c r="BA1" t="s">
        <v>1151</v>
      </c>
      <c r="BB1" t="s">
        <v>1152</v>
      </c>
      <c r="BC1" t="s">
        <v>1153</v>
      </c>
      <c r="BD1" t="s">
        <v>105</v>
      </c>
      <c r="BE1" t="s">
        <v>1154</v>
      </c>
      <c r="BF1" t="s">
        <v>1155</v>
      </c>
      <c r="BG1" t="s">
        <v>1156</v>
      </c>
      <c r="BH1" t="s">
        <v>1157</v>
      </c>
      <c r="BI1" t="s">
        <v>1158</v>
      </c>
      <c r="BJ1" t="s">
        <v>1159</v>
      </c>
      <c r="BK1" t="s">
        <v>1160</v>
      </c>
      <c r="BL1" t="s">
        <v>1161</v>
      </c>
      <c r="BM1" t="s">
        <v>1162</v>
      </c>
      <c r="BN1" t="s">
        <v>1163</v>
      </c>
      <c r="BO1" t="s">
        <v>1164</v>
      </c>
      <c r="BP1" t="s">
        <v>1165</v>
      </c>
      <c r="BQ1" t="s">
        <v>1166</v>
      </c>
      <c r="BR1" t="s">
        <v>1167</v>
      </c>
      <c r="BS1" t="s">
        <v>1168</v>
      </c>
      <c r="BT1" t="s">
        <v>1169</v>
      </c>
      <c r="BU1" t="s">
        <v>1170</v>
      </c>
      <c r="BV1" t="s">
        <v>1171</v>
      </c>
      <c r="BW1" t="s">
        <v>1172</v>
      </c>
      <c r="BX1" t="s">
        <v>1173</v>
      </c>
      <c r="BY1" t="s">
        <v>1174</v>
      </c>
      <c r="BZ1" t="s">
        <v>1175</v>
      </c>
      <c r="CA1" t="s">
        <v>1176</v>
      </c>
      <c r="CB1" t="s">
        <v>1177</v>
      </c>
      <c r="CC1" t="s">
        <v>1178</v>
      </c>
      <c r="CD1" t="s">
        <v>1179</v>
      </c>
      <c r="CE1" t="s">
        <v>1180</v>
      </c>
      <c r="CF1" t="s">
        <v>1181</v>
      </c>
      <c r="CG1" t="s">
        <v>1182</v>
      </c>
      <c r="CH1" t="s">
        <v>1183</v>
      </c>
      <c r="CI1" t="s">
        <v>1184</v>
      </c>
      <c r="CJ1" t="s">
        <v>1185</v>
      </c>
      <c r="CK1" t="s">
        <v>1186</v>
      </c>
      <c r="CL1" t="s">
        <v>1187</v>
      </c>
      <c r="CM1" t="s">
        <v>1188</v>
      </c>
      <c r="CN1" t="s">
        <v>1189</v>
      </c>
      <c r="CO1" t="s">
        <v>1190</v>
      </c>
      <c r="CP1" t="s">
        <v>1191</v>
      </c>
      <c r="CQ1" t="s">
        <v>1192</v>
      </c>
      <c r="CR1" t="s">
        <v>1193</v>
      </c>
      <c r="CS1" t="s">
        <v>1194</v>
      </c>
      <c r="CT1" t="s">
        <v>1195</v>
      </c>
      <c r="CU1" t="s">
        <v>1196</v>
      </c>
      <c r="CV1" t="s">
        <v>1197</v>
      </c>
      <c r="CW1" t="s">
        <v>1198</v>
      </c>
      <c r="CX1" t="s">
        <v>1199</v>
      </c>
      <c r="CY1" t="s">
        <v>1200</v>
      </c>
      <c r="CZ1" t="s">
        <v>1201</v>
      </c>
      <c r="DA1" t="s">
        <v>1202</v>
      </c>
      <c r="DB1" t="s">
        <v>1203</v>
      </c>
      <c r="DC1" t="s">
        <v>1204</v>
      </c>
      <c r="DD1" t="s">
        <v>1205</v>
      </c>
      <c r="DE1" t="s">
        <v>1206</v>
      </c>
      <c r="DF1" t="s">
        <v>1207</v>
      </c>
      <c r="DG1" t="s">
        <v>1208</v>
      </c>
      <c r="DH1" t="s">
        <v>1209</v>
      </c>
      <c r="DI1" t="s">
        <v>1210</v>
      </c>
      <c r="DJ1" t="s">
        <v>1211</v>
      </c>
      <c r="DK1" t="s">
        <v>1212</v>
      </c>
      <c r="DL1" t="s">
        <v>1213</v>
      </c>
      <c r="DM1" t="s">
        <v>1214</v>
      </c>
      <c r="DN1" t="s">
        <v>1215</v>
      </c>
      <c r="DO1" t="s">
        <v>1216</v>
      </c>
      <c r="DP1" t="s">
        <v>1217</v>
      </c>
      <c r="DQ1" t="s">
        <v>1218</v>
      </c>
      <c r="DR1" t="s">
        <v>1219</v>
      </c>
      <c r="DS1" t="s">
        <v>1220</v>
      </c>
      <c r="DT1" t="s">
        <v>1221</v>
      </c>
      <c r="DU1" t="s">
        <v>1222</v>
      </c>
      <c r="DV1" t="s">
        <v>1223</v>
      </c>
      <c r="DW1" t="s">
        <v>1224</v>
      </c>
      <c r="DX1" t="s">
        <v>1225</v>
      </c>
      <c r="DY1" t="s">
        <v>1226</v>
      </c>
      <c r="DZ1" t="s">
        <v>1227</v>
      </c>
      <c r="EA1" t="s">
        <v>1228</v>
      </c>
      <c r="EB1" t="s">
        <v>647</v>
      </c>
      <c r="EC1" t="s">
        <v>1229</v>
      </c>
    </row>
    <row r="2" spans="1:133" ht="409.5">
      <c r="A2">
        <v>1</v>
      </c>
      <c r="B2" s="2">
        <v>45936.605590277803</v>
      </c>
      <c r="C2" s="2">
        <v>45936.675173611096</v>
      </c>
      <c r="D2" t="s">
        <v>1230</v>
      </c>
      <c r="F2" s="2"/>
      <c r="G2" t="s">
        <v>1231</v>
      </c>
      <c r="H2" t="s">
        <v>1232</v>
      </c>
      <c r="I2" t="s">
        <v>5</v>
      </c>
      <c r="J2" t="s">
        <v>1233</v>
      </c>
      <c r="K2" t="s">
        <v>124</v>
      </c>
      <c r="L2" t="s">
        <v>1234</v>
      </c>
      <c r="M2" t="s">
        <v>1235</v>
      </c>
      <c r="AJ2" t="s">
        <v>125</v>
      </c>
      <c r="AK2" t="s">
        <v>126</v>
      </c>
      <c r="AL2" t="s">
        <v>183</v>
      </c>
      <c r="AM2" t="s">
        <v>184</v>
      </c>
      <c r="AN2" t="s">
        <v>246</v>
      </c>
      <c r="AO2" t="s">
        <v>247</v>
      </c>
      <c r="AP2" t="s">
        <v>290</v>
      </c>
      <c r="AQ2" t="s">
        <v>291</v>
      </c>
      <c r="AT2" t="s">
        <v>334</v>
      </c>
      <c r="AU2" t="s">
        <v>335</v>
      </c>
      <c r="AV2" s="8" t="s">
        <v>376</v>
      </c>
      <c r="AW2" s="8" t="s">
        <v>377</v>
      </c>
      <c r="AX2" t="s">
        <v>414</v>
      </c>
      <c r="AY2" t="s">
        <v>415</v>
      </c>
      <c r="BD2" t="s">
        <v>476</v>
      </c>
      <c r="BE2" t="s">
        <v>477</v>
      </c>
      <c r="BH2" t="s">
        <v>125</v>
      </c>
      <c r="BI2" t="s">
        <v>509</v>
      </c>
      <c r="BJ2" t="s">
        <v>538</v>
      </c>
      <c r="BK2" t="s">
        <v>539</v>
      </c>
      <c r="BL2" t="s">
        <v>585</v>
      </c>
      <c r="BM2" t="s">
        <v>586</v>
      </c>
      <c r="BN2" t="s">
        <v>290</v>
      </c>
      <c r="BO2" t="s">
        <v>291</v>
      </c>
      <c r="BR2" t="s">
        <v>648</v>
      </c>
      <c r="BS2" t="s">
        <v>649</v>
      </c>
      <c r="BT2" t="s">
        <v>677</v>
      </c>
      <c r="BU2" t="s">
        <v>678</v>
      </c>
      <c r="CB2" t="s">
        <v>476</v>
      </c>
      <c r="CC2" t="s">
        <v>477</v>
      </c>
      <c r="CF2" t="s">
        <v>125</v>
      </c>
      <c r="CG2" t="s">
        <v>758</v>
      </c>
      <c r="CH2" t="s">
        <v>781</v>
      </c>
      <c r="CI2" t="s">
        <v>782</v>
      </c>
      <c r="CL2" t="s">
        <v>290</v>
      </c>
      <c r="CM2" t="s">
        <v>291</v>
      </c>
      <c r="CP2" t="s">
        <v>334</v>
      </c>
      <c r="CQ2" t="s">
        <v>857</v>
      </c>
      <c r="CR2" t="s">
        <v>880</v>
      </c>
      <c r="CS2" t="s">
        <v>881</v>
      </c>
      <c r="CT2" t="s">
        <v>908</v>
      </c>
      <c r="CV2" t="s">
        <v>922</v>
      </c>
      <c r="CW2" t="s">
        <v>923</v>
      </c>
      <c r="CX2" t="s">
        <v>934</v>
      </c>
      <c r="CY2" t="s">
        <v>935</v>
      </c>
      <c r="CZ2" t="s">
        <v>943</v>
      </c>
      <c r="DA2" t="s">
        <v>944</v>
      </c>
      <c r="EB2" s="8" t="s">
        <v>1003</v>
      </c>
      <c r="EC2" t="s">
        <v>1004</v>
      </c>
    </row>
    <row r="3" spans="1:133" ht="409.5">
      <c r="A3">
        <v>2</v>
      </c>
      <c r="B3" s="2">
        <v>45937.540416666699</v>
      </c>
      <c r="C3" s="2">
        <v>45937.567488425899</v>
      </c>
      <c r="D3" t="s">
        <v>1230</v>
      </c>
      <c r="F3" s="2"/>
      <c r="G3" t="s">
        <v>1231</v>
      </c>
      <c r="H3" t="s">
        <v>1236</v>
      </c>
      <c r="I3" t="s">
        <v>6</v>
      </c>
      <c r="J3" t="s">
        <v>1233</v>
      </c>
      <c r="K3" t="s">
        <v>127</v>
      </c>
      <c r="L3" t="s">
        <v>1237</v>
      </c>
      <c r="M3" t="s">
        <v>1238</v>
      </c>
      <c r="AJ3" t="s">
        <v>128</v>
      </c>
      <c r="AK3" t="s">
        <v>129</v>
      </c>
      <c r="AL3" t="s">
        <v>188</v>
      </c>
      <c r="AM3" t="s">
        <v>189</v>
      </c>
      <c r="AN3" t="s">
        <v>248</v>
      </c>
      <c r="AO3" t="s">
        <v>249</v>
      </c>
      <c r="AQ3" t="s">
        <v>1239</v>
      </c>
      <c r="AR3" t="s">
        <v>309</v>
      </c>
      <c r="AS3" t="s">
        <v>310</v>
      </c>
      <c r="AT3" t="s">
        <v>337</v>
      </c>
      <c r="AU3" t="s">
        <v>338</v>
      </c>
      <c r="AV3" s="8" t="s">
        <v>378</v>
      </c>
      <c r="AW3" s="8" t="s">
        <v>379</v>
      </c>
      <c r="AX3" t="s">
        <v>416</v>
      </c>
      <c r="AY3" t="s">
        <v>417</v>
      </c>
      <c r="BH3" t="s">
        <v>128</v>
      </c>
      <c r="BI3" t="s">
        <v>510</v>
      </c>
      <c r="BJ3" t="s">
        <v>1240</v>
      </c>
      <c r="BK3" t="s">
        <v>543</v>
      </c>
      <c r="BL3" t="s">
        <v>587</v>
      </c>
      <c r="BM3" t="s">
        <v>588</v>
      </c>
      <c r="BP3" t="s">
        <v>632</v>
      </c>
      <c r="BQ3" t="s">
        <v>633</v>
      </c>
      <c r="BR3" t="s">
        <v>337</v>
      </c>
      <c r="BS3" t="s">
        <v>651</v>
      </c>
      <c r="BT3" t="s">
        <v>679</v>
      </c>
      <c r="BU3" t="s">
        <v>680</v>
      </c>
      <c r="BV3" t="s">
        <v>702</v>
      </c>
      <c r="BW3" t="s">
        <v>703</v>
      </c>
      <c r="CF3" t="s">
        <v>759</v>
      </c>
      <c r="CG3" t="s">
        <v>510</v>
      </c>
      <c r="CH3" t="s">
        <v>783</v>
      </c>
      <c r="CI3" t="s">
        <v>543</v>
      </c>
      <c r="CJ3" t="s">
        <v>804</v>
      </c>
      <c r="CK3" t="s">
        <v>805</v>
      </c>
      <c r="CN3" t="s">
        <v>841</v>
      </c>
      <c r="CO3" t="s">
        <v>842</v>
      </c>
      <c r="CP3" t="s">
        <v>858</v>
      </c>
      <c r="CQ3" t="s">
        <v>338</v>
      </c>
      <c r="CR3" t="s">
        <v>882</v>
      </c>
      <c r="CS3" t="s">
        <v>680</v>
      </c>
      <c r="CT3" t="s">
        <v>702</v>
      </c>
      <c r="CU3" t="s">
        <v>703</v>
      </c>
      <c r="EB3" t="s">
        <v>1007</v>
      </c>
      <c r="EC3" t="s">
        <v>1008</v>
      </c>
    </row>
    <row r="4" spans="1:133" ht="225">
      <c r="A4">
        <v>3</v>
      </c>
      <c r="B4" s="2">
        <v>45938.256585648101</v>
      </c>
      <c r="C4" s="2">
        <v>45938.266550925902</v>
      </c>
      <c r="D4" t="s">
        <v>1230</v>
      </c>
      <c r="F4" s="2"/>
      <c r="G4" t="s">
        <v>1231</v>
      </c>
      <c r="H4" t="s">
        <v>130</v>
      </c>
      <c r="I4" t="s">
        <v>6</v>
      </c>
      <c r="J4" t="s">
        <v>1233</v>
      </c>
      <c r="K4" t="s">
        <v>130</v>
      </c>
      <c r="L4" t="s">
        <v>1241</v>
      </c>
      <c r="M4" t="s">
        <v>1242</v>
      </c>
      <c r="AJ4" t="s">
        <v>131</v>
      </c>
      <c r="AK4" t="s">
        <v>132</v>
      </c>
      <c r="AL4" t="s">
        <v>192</v>
      </c>
      <c r="AM4" t="s">
        <v>193</v>
      </c>
      <c r="AN4" t="s">
        <v>251</v>
      </c>
      <c r="AO4" t="s">
        <v>252</v>
      </c>
      <c r="AT4" t="s">
        <v>339</v>
      </c>
      <c r="AU4" t="s">
        <v>340</v>
      </c>
      <c r="AV4" s="8" t="s">
        <v>380</v>
      </c>
      <c r="AW4" s="8" t="s">
        <v>381</v>
      </c>
      <c r="AX4" t="s">
        <v>414</v>
      </c>
      <c r="AY4" t="s">
        <v>415</v>
      </c>
      <c r="BD4" t="s">
        <v>476</v>
      </c>
      <c r="BE4" t="s">
        <v>477</v>
      </c>
      <c r="BH4" t="s">
        <v>511</v>
      </c>
      <c r="BI4" t="s">
        <v>512</v>
      </c>
      <c r="BJ4" t="s">
        <v>192</v>
      </c>
      <c r="BK4" t="s">
        <v>193</v>
      </c>
      <c r="BL4" t="s">
        <v>585</v>
      </c>
      <c r="BM4" t="s">
        <v>586</v>
      </c>
      <c r="BR4" t="s">
        <v>339</v>
      </c>
      <c r="BS4" t="s">
        <v>340</v>
      </c>
      <c r="BT4" t="s">
        <v>677</v>
      </c>
      <c r="BU4" t="s">
        <v>678</v>
      </c>
      <c r="CB4" t="s">
        <v>476</v>
      </c>
      <c r="CC4" t="s">
        <v>477</v>
      </c>
      <c r="CF4" t="s">
        <v>511</v>
      </c>
      <c r="CG4" t="s">
        <v>760</v>
      </c>
      <c r="CH4" t="s">
        <v>192</v>
      </c>
      <c r="CI4" t="s">
        <v>784</v>
      </c>
      <c r="CP4" t="s">
        <v>339</v>
      </c>
      <c r="CQ4" t="s">
        <v>340</v>
      </c>
      <c r="CR4" t="s">
        <v>883</v>
      </c>
      <c r="CS4" t="s">
        <v>884</v>
      </c>
      <c r="CV4" t="s">
        <v>922</v>
      </c>
      <c r="CW4" t="s">
        <v>924</v>
      </c>
      <c r="CX4" t="s">
        <v>934</v>
      </c>
      <c r="CY4" t="s">
        <v>935</v>
      </c>
      <c r="CZ4" t="s">
        <v>476</v>
      </c>
      <c r="DA4" t="s">
        <v>477</v>
      </c>
      <c r="EB4" t="s">
        <v>1009</v>
      </c>
      <c r="EC4" t="s">
        <v>1010</v>
      </c>
    </row>
    <row r="5" spans="1:133" ht="409.5">
      <c r="A5">
        <v>4</v>
      </c>
      <c r="B5" s="2">
        <v>45938.270902777796</v>
      </c>
      <c r="C5" s="2">
        <v>45938.298009259299</v>
      </c>
      <c r="D5" t="s">
        <v>1230</v>
      </c>
      <c r="F5" s="2"/>
      <c r="G5" t="s">
        <v>1231</v>
      </c>
      <c r="H5" t="s">
        <v>1243</v>
      </c>
      <c r="I5" t="s">
        <v>5</v>
      </c>
      <c r="J5" t="s">
        <v>1233</v>
      </c>
      <c r="K5" t="s">
        <v>133</v>
      </c>
      <c r="L5" t="s">
        <v>1244</v>
      </c>
      <c r="M5" t="s">
        <v>1245</v>
      </c>
      <c r="AJ5" t="s">
        <v>134</v>
      </c>
      <c r="AK5" t="s">
        <v>135</v>
      </c>
      <c r="AL5" t="s">
        <v>194</v>
      </c>
      <c r="AM5" t="s">
        <v>195</v>
      </c>
      <c r="AN5" t="s">
        <v>253</v>
      </c>
      <c r="AO5" t="s">
        <v>254</v>
      </c>
      <c r="AP5" t="s">
        <v>292</v>
      </c>
      <c r="AQ5" t="s">
        <v>293</v>
      </c>
      <c r="AR5" t="s">
        <v>312</v>
      </c>
      <c r="AS5" t="s">
        <v>313</v>
      </c>
      <c r="AT5" t="s">
        <v>341</v>
      </c>
      <c r="AU5" t="s">
        <v>342</v>
      </c>
      <c r="AV5" s="8" t="s">
        <v>382</v>
      </c>
      <c r="AW5" s="8" t="s">
        <v>383</v>
      </c>
      <c r="AX5" t="s">
        <v>418</v>
      </c>
      <c r="AY5" t="s">
        <v>419</v>
      </c>
      <c r="BF5" t="s">
        <v>493</v>
      </c>
      <c r="BG5" t="s">
        <v>494</v>
      </c>
      <c r="BH5" t="s">
        <v>513</v>
      </c>
      <c r="BI5" t="s">
        <v>514</v>
      </c>
      <c r="BJ5" t="s">
        <v>545</v>
      </c>
      <c r="BK5" t="s">
        <v>546</v>
      </c>
      <c r="BL5" t="s">
        <v>590</v>
      </c>
      <c r="BM5" t="s">
        <v>591</v>
      </c>
      <c r="BN5" t="s">
        <v>292</v>
      </c>
      <c r="BO5" t="s">
        <v>621</v>
      </c>
      <c r="BP5" t="s">
        <v>635</v>
      </c>
      <c r="BQ5" t="s">
        <v>313</v>
      </c>
      <c r="BR5" t="s">
        <v>341</v>
      </c>
      <c r="BS5" t="s">
        <v>652</v>
      </c>
      <c r="BT5" t="s">
        <v>681</v>
      </c>
      <c r="BU5" t="s">
        <v>682</v>
      </c>
      <c r="BV5" t="s">
        <v>418</v>
      </c>
      <c r="BW5" t="s">
        <v>419</v>
      </c>
      <c r="CB5" t="s">
        <v>736</v>
      </c>
      <c r="CD5" t="s">
        <v>493</v>
      </c>
      <c r="CE5" t="s">
        <v>494</v>
      </c>
      <c r="CF5" t="s">
        <v>761</v>
      </c>
      <c r="CG5" t="s">
        <v>762</v>
      </c>
      <c r="CH5" t="s">
        <v>545</v>
      </c>
      <c r="CI5" t="s">
        <v>546</v>
      </c>
      <c r="CJ5" t="s">
        <v>807</v>
      </c>
      <c r="CK5" t="s">
        <v>808</v>
      </c>
      <c r="CL5" t="s">
        <v>292</v>
      </c>
      <c r="CM5" t="s">
        <v>832</v>
      </c>
      <c r="CN5" t="s">
        <v>312</v>
      </c>
      <c r="CO5" t="s">
        <v>313</v>
      </c>
      <c r="CP5" t="s">
        <v>859</v>
      </c>
      <c r="CQ5" t="s">
        <v>860</v>
      </c>
      <c r="CR5" t="s">
        <v>681</v>
      </c>
      <c r="CS5" t="s">
        <v>383</v>
      </c>
      <c r="CT5" t="s">
        <v>909</v>
      </c>
      <c r="CU5" t="s">
        <v>910</v>
      </c>
      <c r="CV5" t="s">
        <v>925</v>
      </c>
      <c r="CW5" t="s">
        <v>926</v>
      </c>
      <c r="CZ5" t="s">
        <v>736</v>
      </c>
      <c r="DB5" t="s">
        <v>493</v>
      </c>
      <c r="DC5" t="s">
        <v>500</v>
      </c>
      <c r="DT5" t="s">
        <v>990</v>
      </c>
      <c r="EB5" t="s">
        <v>1011</v>
      </c>
      <c r="EC5" t="s">
        <v>1012</v>
      </c>
    </row>
    <row r="6" spans="1:133">
      <c r="A6">
        <v>5</v>
      </c>
      <c r="B6" s="2">
        <v>45938.314872685201</v>
      </c>
      <c r="C6" s="2">
        <v>45938.331238425897</v>
      </c>
      <c r="D6" t="s">
        <v>1230</v>
      </c>
      <c r="F6" s="2"/>
      <c r="G6" t="s">
        <v>1231</v>
      </c>
      <c r="H6" t="s">
        <v>1246</v>
      </c>
      <c r="I6" t="s">
        <v>9</v>
      </c>
      <c r="J6" t="s">
        <v>1233</v>
      </c>
      <c r="K6" t="s">
        <v>515</v>
      </c>
      <c r="L6" t="s">
        <v>1247</v>
      </c>
      <c r="M6" t="s">
        <v>1248</v>
      </c>
      <c r="BH6" t="s">
        <v>516</v>
      </c>
      <c r="BI6" t="s">
        <v>517</v>
      </c>
      <c r="BJ6" t="s">
        <v>548</v>
      </c>
      <c r="BK6" t="s">
        <v>549</v>
      </c>
      <c r="BL6" t="s">
        <v>594</v>
      </c>
      <c r="BM6" t="s">
        <v>595</v>
      </c>
      <c r="BN6" t="s">
        <v>296</v>
      </c>
      <c r="BO6" t="s">
        <v>297</v>
      </c>
      <c r="BP6" t="s">
        <v>324</v>
      </c>
      <c r="BQ6" t="s">
        <v>313</v>
      </c>
      <c r="BR6" t="s">
        <v>341</v>
      </c>
      <c r="BS6" t="s">
        <v>652</v>
      </c>
      <c r="BT6" t="s">
        <v>681</v>
      </c>
      <c r="BU6" t="s">
        <v>683</v>
      </c>
      <c r="BV6" t="s">
        <v>418</v>
      </c>
      <c r="BW6" t="s">
        <v>419</v>
      </c>
      <c r="CD6" t="s">
        <v>493</v>
      </c>
      <c r="CE6" t="s">
        <v>500</v>
      </c>
    </row>
    <row r="7" spans="1:133">
      <c r="A7">
        <v>6</v>
      </c>
      <c r="B7" s="2">
        <v>45937.664317129602</v>
      </c>
      <c r="C7" s="2">
        <v>45938.408553240697</v>
      </c>
      <c r="D7" t="s">
        <v>1230</v>
      </c>
      <c r="F7" s="2"/>
      <c r="G7" t="s">
        <v>1231</v>
      </c>
      <c r="H7" t="s">
        <v>1249</v>
      </c>
      <c r="I7" t="s">
        <v>1250</v>
      </c>
      <c r="J7" t="s">
        <v>1233</v>
      </c>
      <c r="K7" t="s">
        <v>136</v>
      </c>
      <c r="L7" t="s">
        <v>1251</v>
      </c>
      <c r="M7" t="s">
        <v>1252</v>
      </c>
      <c r="N7" s="1" t="s">
        <v>1253</v>
      </c>
      <c r="O7" s="1" t="s">
        <v>1253</v>
      </c>
      <c r="P7" s="1" t="s">
        <v>1253</v>
      </c>
      <c r="Q7" s="1" t="s">
        <v>1253</v>
      </c>
      <c r="R7" s="1" t="s">
        <v>1253</v>
      </c>
      <c r="S7" s="1" t="s">
        <v>1253</v>
      </c>
      <c r="T7" s="1" t="s">
        <v>1253</v>
      </c>
      <c r="U7" s="1" t="s">
        <v>1253</v>
      </c>
      <c r="V7" s="1" t="s">
        <v>1253</v>
      </c>
      <c r="W7" s="1" t="s">
        <v>1253</v>
      </c>
      <c r="X7" s="1" t="s">
        <v>1253</v>
      </c>
      <c r="Y7" s="1" t="s">
        <v>1253</v>
      </c>
      <c r="Z7" s="1" t="s">
        <v>1253</v>
      </c>
      <c r="AA7" s="1" t="s">
        <v>1253</v>
      </c>
      <c r="AB7" s="1" t="s">
        <v>1253</v>
      </c>
      <c r="AC7" s="1" t="s">
        <v>1253</v>
      </c>
      <c r="AD7" s="1" t="s">
        <v>1253</v>
      </c>
      <c r="AE7" s="1" t="s">
        <v>1253</v>
      </c>
      <c r="AF7" s="1" t="s">
        <v>1253</v>
      </c>
      <c r="AG7" s="1" t="s">
        <v>1253</v>
      </c>
      <c r="AH7" s="1" t="s">
        <v>1254</v>
      </c>
      <c r="AI7" s="1" t="s">
        <v>1253</v>
      </c>
      <c r="AJ7" t="s">
        <v>137</v>
      </c>
      <c r="AK7" t="s">
        <v>138</v>
      </c>
      <c r="AL7" t="s">
        <v>197</v>
      </c>
      <c r="AM7" t="s">
        <v>198</v>
      </c>
      <c r="AN7" t="s">
        <v>257</v>
      </c>
      <c r="AO7" t="s">
        <v>258</v>
      </c>
      <c r="AP7" s="1" t="s">
        <v>1253</v>
      </c>
      <c r="AQ7" s="1" t="s">
        <v>1253</v>
      </c>
      <c r="AR7" t="s">
        <v>314</v>
      </c>
      <c r="AS7" t="s">
        <v>315</v>
      </c>
      <c r="AT7" t="s">
        <v>343</v>
      </c>
      <c r="AU7" t="s">
        <v>344</v>
      </c>
      <c r="AV7" t="s">
        <v>384</v>
      </c>
      <c r="AW7" t="s">
        <v>385</v>
      </c>
      <c r="AX7" t="s">
        <v>420</v>
      </c>
      <c r="AY7" t="s">
        <v>421</v>
      </c>
      <c r="AZ7" s="1" t="s">
        <v>1253</v>
      </c>
      <c r="BA7" s="1" t="s">
        <v>1253</v>
      </c>
      <c r="BB7" s="1" t="s">
        <v>1253</v>
      </c>
      <c r="BC7" s="1" t="s">
        <v>1253</v>
      </c>
      <c r="BD7" s="1" t="s">
        <v>1253</v>
      </c>
      <c r="BE7" s="1" t="s">
        <v>1253</v>
      </c>
      <c r="BF7" s="1" t="s">
        <v>1253</v>
      </c>
      <c r="BG7" s="1" t="s">
        <v>1253</v>
      </c>
      <c r="BH7" t="s">
        <v>519</v>
      </c>
      <c r="BI7" t="s">
        <v>520</v>
      </c>
      <c r="BJ7" t="s">
        <v>552</v>
      </c>
      <c r="BK7" t="s">
        <v>553</v>
      </c>
      <c r="BL7" t="s">
        <v>598</v>
      </c>
      <c r="BM7" t="s">
        <v>599</v>
      </c>
      <c r="BN7" s="1" t="s">
        <v>1253</v>
      </c>
      <c r="BO7" s="1" t="s">
        <v>1253</v>
      </c>
      <c r="BP7" s="1" t="s">
        <v>1253</v>
      </c>
      <c r="BQ7" s="1" t="s">
        <v>1253</v>
      </c>
      <c r="BR7" t="s">
        <v>314</v>
      </c>
      <c r="BS7" t="s">
        <v>315</v>
      </c>
      <c r="BT7" t="s">
        <v>684</v>
      </c>
      <c r="BU7" t="s">
        <v>685</v>
      </c>
      <c r="BV7" t="s">
        <v>704</v>
      </c>
      <c r="BW7" t="s">
        <v>705</v>
      </c>
      <c r="BX7" s="1" t="s">
        <v>1253</v>
      </c>
      <c r="BY7" s="1" t="s">
        <v>1253</v>
      </c>
      <c r="BZ7" s="1" t="s">
        <v>1253</v>
      </c>
      <c r="CA7" s="1" t="s">
        <v>1253</v>
      </c>
      <c r="CB7" s="1" t="s">
        <v>1253</v>
      </c>
      <c r="CC7" s="1" t="s">
        <v>1253</v>
      </c>
      <c r="CD7" s="1" t="s">
        <v>1253</v>
      </c>
      <c r="CE7" s="1" t="s">
        <v>1253</v>
      </c>
      <c r="CF7" t="s">
        <v>764</v>
      </c>
      <c r="CG7" t="s">
        <v>520</v>
      </c>
      <c r="CH7" t="s">
        <v>552</v>
      </c>
      <c r="CI7" t="s">
        <v>785</v>
      </c>
      <c r="CJ7" t="s">
        <v>811</v>
      </c>
      <c r="CK7" t="s">
        <v>812</v>
      </c>
      <c r="CL7" s="1" t="s">
        <v>1253</v>
      </c>
      <c r="CM7" s="1" t="s">
        <v>1253</v>
      </c>
      <c r="CN7" s="1" t="s">
        <v>1253</v>
      </c>
      <c r="CO7" s="1" t="s">
        <v>1253</v>
      </c>
      <c r="CP7" t="s">
        <v>314</v>
      </c>
      <c r="CQ7" t="s">
        <v>315</v>
      </c>
      <c r="CR7" t="s">
        <v>885</v>
      </c>
      <c r="CS7" t="s">
        <v>685</v>
      </c>
      <c r="CT7" t="s">
        <v>911</v>
      </c>
      <c r="CU7" t="s">
        <v>705</v>
      </c>
      <c r="CV7" s="1" t="s">
        <v>1253</v>
      </c>
      <c r="CW7" s="1" t="s">
        <v>1253</v>
      </c>
      <c r="CX7" s="1" t="s">
        <v>1253</v>
      </c>
      <c r="CY7" s="1" t="s">
        <v>1253</v>
      </c>
      <c r="CZ7" s="1" t="s">
        <v>1253</v>
      </c>
      <c r="DA7" s="1" t="s">
        <v>1253</v>
      </c>
      <c r="DB7" s="1" t="s">
        <v>1253</v>
      </c>
      <c r="DC7" s="1" t="s">
        <v>1253</v>
      </c>
      <c r="DD7" s="1" t="s">
        <v>1253</v>
      </c>
      <c r="DE7" s="1" t="s">
        <v>1253</v>
      </c>
      <c r="DF7" s="1" t="s">
        <v>1253</v>
      </c>
      <c r="DG7" s="1" t="s">
        <v>1253</v>
      </c>
      <c r="DH7" s="1" t="s">
        <v>1253</v>
      </c>
      <c r="DI7" s="1" t="s">
        <v>1253</v>
      </c>
      <c r="DJ7" s="1" t="s">
        <v>1253</v>
      </c>
      <c r="DK7" s="1" t="s">
        <v>1253</v>
      </c>
      <c r="DL7" s="1" t="s">
        <v>1253</v>
      </c>
      <c r="DM7" s="1" t="s">
        <v>1253</v>
      </c>
      <c r="DN7" s="1" t="s">
        <v>1253</v>
      </c>
      <c r="DO7" s="1" t="s">
        <v>1253</v>
      </c>
      <c r="DP7" s="1" t="s">
        <v>1253</v>
      </c>
      <c r="DQ7" s="1" t="s">
        <v>1253</v>
      </c>
      <c r="DR7" s="1" t="s">
        <v>1253</v>
      </c>
      <c r="DS7" s="1" t="s">
        <v>1253</v>
      </c>
      <c r="DT7" s="1" t="s">
        <v>1253</v>
      </c>
      <c r="DU7" s="1" t="s">
        <v>1253</v>
      </c>
      <c r="DV7" s="1" t="s">
        <v>1253</v>
      </c>
      <c r="DW7" s="1" t="s">
        <v>1253</v>
      </c>
      <c r="DX7" s="1" t="s">
        <v>1253</v>
      </c>
      <c r="DY7" s="1" t="s">
        <v>1253</v>
      </c>
      <c r="DZ7" s="1" t="s">
        <v>1253</v>
      </c>
      <c r="EA7" s="1" t="s">
        <v>1253</v>
      </c>
      <c r="EB7" t="s">
        <v>1016</v>
      </c>
      <c r="EC7" t="s">
        <v>1017</v>
      </c>
    </row>
    <row r="8" spans="1:133">
      <c r="A8">
        <v>7</v>
      </c>
      <c r="B8" s="2">
        <v>45938.519039351799</v>
      </c>
      <c r="C8" s="2">
        <v>45938.522488425901</v>
      </c>
      <c r="D8" t="s">
        <v>1230</v>
      </c>
      <c r="F8" s="2"/>
      <c r="G8" t="s">
        <v>1231</v>
      </c>
      <c r="H8" t="s">
        <v>1019</v>
      </c>
      <c r="I8" t="s">
        <v>6</v>
      </c>
      <c r="J8" t="s">
        <v>1233</v>
      </c>
      <c r="K8" t="s">
        <v>1019</v>
      </c>
      <c r="L8" t="s">
        <v>1255</v>
      </c>
      <c r="M8" t="s">
        <v>1256</v>
      </c>
      <c r="EB8" t="s">
        <v>1020</v>
      </c>
    </row>
    <row r="9" spans="1:133">
      <c r="A9">
        <v>8</v>
      </c>
      <c r="B9" s="2">
        <v>45938.544097222199</v>
      </c>
      <c r="C9" s="2">
        <v>45938.591215277796</v>
      </c>
      <c r="D9" t="s">
        <v>1230</v>
      </c>
      <c r="F9" s="2"/>
      <c r="G9" t="s">
        <v>1231</v>
      </c>
      <c r="H9" t="s">
        <v>1257</v>
      </c>
      <c r="I9" t="s">
        <v>8</v>
      </c>
      <c r="J9" t="s">
        <v>1233</v>
      </c>
      <c r="K9" t="s">
        <v>737</v>
      </c>
      <c r="L9" t="s">
        <v>1258</v>
      </c>
      <c r="M9" t="s">
        <v>1259</v>
      </c>
      <c r="CB9" t="s">
        <v>738</v>
      </c>
      <c r="CC9" t="s">
        <v>739</v>
      </c>
      <c r="EB9" t="s">
        <v>1024</v>
      </c>
    </row>
    <row r="10" spans="1:133">
      <c r="A10">
        <v>9</v>
      </c>
      <c r="B10" s="2">
        <v>45938.589629629598</v>
      </c>
      <c r="C10" s="2">
        <v>45938.592280092598</v>
      </c>
      <c r="D10" t="s">
        <v>1230</v>
      </c>
      <c r="F10" s="2"/>
      <c r="G10" t="s">
        <v>1231</v>
      </c>
      <c r="H10" t="s">
        <v>1026</v>
      </c>
      <c r="I10" t="s">
        <v>1260</v>
      </c>
      <c r="J10" t="s">
        <v>1233</v>
      </c>
      <c r="K10" t="s">
        <v>1026</v>
      </c>
      <c r="L10" t="s">
        <v>1261</v>
      </c>
      <c r="M10" t="s">
        <v>1262</v>
      </c>
      <c r="EB10" t="s">
        <v>1027</v>
      </c>
    </row>
    <row r="11" spans="1:133" ht="14.25" customHeight="1">
      <c r="A11">
        <v>10</v>
      </c>
      <c r="B11" s="2">
        <v>45938.375682870399</v>
      </c>
      <c r="C11" s="2">
        <v>45938.601458333302</v>
      </c>
      <c r="D11" t="s">
        <v>1230</v>
      </c>
      <c r="F11" s="2"/>
      <c r="G11" t="s">
        <v>1231</v>
      </c>
      <c r="H11" t="s">
        <v>656</v>
      </c>
      <c r="I11" t="s">
        <v>1263</v>
      </c>
      <c r="J11" t="s">
        <v>1264</v>
      </c>
      <c r="M11" t="s">
        <v>1265</v>
      </c>
      <c r="N11" s="8" t="s">
        <v>657</v>
      </c>
      <c r="O11" t="s">
        <v>657</v>
      </c>
      <c r="P11" t="s">
        <v>657</v>
      </c>
      <c r="Q11" t="s">
        <v>657</v>
      </c>
      <c r="R11" t="s">
        <v>657</v>
      </c>
      <c r="S11" t="s">
        <v>657</v>
      </c>
      <c r="T11" t="s">
        <v>657</v>
      </c>
      <c r="U11" t="s">
        <v>657</v>
      </c>
      <c r="V11" t="s">
        <v>657</v>
      </c>
      <c r="W11" t="s">
        <v>657</v>
      </c>
      <c r="X11" t="s">
        <v>657</v>
      </c>
      <c r="Y11" t="s">
        <v>657</v>
      </c>
      <c r="Z11" t="s">
        <v>657</v>
      </c>
      <c r="AA11" t="s">
        <v>657</v>
      </c>
      <c r="AB11" t="s">
        <v>657</v>
      </c>
      <c r="AC11" t="s">
        <v>657</v>
      </c>
      <c r="AD11" t="s">
        <v>657</v>
      </c>
      <c r="AE11" t="s">
        <v>657</v>
      </c>
      <c r="AF11" t="s">
        <v>657</v>
      </c>
      <c r="AG11" t="s">
        <v>657</v>
      </c>
      <c r="AH11" t="s">
        <v>657</v>
      </c>
      <c r="AI11" t="s">
        <v>657</v>
      </c>
      <c r="AJ11" t="s">
        <v>657</v>
      </c>
      <c r="AK11" t="s">
        <v>657</v>
      </c>
      <c r="AL11" t="s">
        <v>657</v>
      </c>
      <c r="AM11" t="s">
        <v>657</v>
      </c>
      <c r="AN11" t="s">
        <v>657</v>
      </c>
      <c r="AO11" t="s">
        <v>657</v>
      </c>
      <c r="AP11" t="s">
        <v>657</v>
      </c>
      <c r="AQ11" t="s">
        <v>657</v>
      </c>
      <c r="AR11" t="s">
        <v>657</v>
      </c>
      <c r="AS11" t="s">
        <v>657</v>
      </c>
      <c r="AT11" t="s">
        <v>657</v>
      </c>
      <c r="AU11" t="s">
        <v>657</v>
      </c>
      <c r="AV11" t="s">
        <v>657</v>
      </c>
      <c r="AW11" t="s">
        <v>657</v>
      </c>
      <c r="AX11" t="s">
        <v>657</v>
      </c>
      <c r="AY11" t="s">
        <v>657</v>
      </c>
      <c r="AZ11" t="s">
        <v>657</v>
      </c>
      <c r="BA11" t="s">
        <v>657</v>
      </c>
      <c r="BB11" t="s">
        <v>657</v>
      </c>
      <c r="BC11" t="s">
        <v>657</v>
      </c>
      <c r="BD11" t="s">
        <v>657</v>
      </c>
      <c r="BE11" t="s">
        <v>657</v>
      </c>
      <c r="BF11" t="s">
        <v>657</v>
      </c>
      <c r="BG11" t="s">
        <v>657</v>
      </c>
      <c r="BH11" t="s">
        <v>657</v>
      </c>
      <c r="BI11" t="s">
        <v>657</v>
      </c>
      <c r="BJ11" t="s">
        <v>657</v>
      </c>
      <c r="BK11" t="s">
        <v>657</v>
      </c>
      <c r="BL11" t="s">
        <v>657</v>
      </c>
      <c r="BM11" t="s">
        <v>657</v>
      </c>
      <c r="BN11" t="s">
        <v>657</v>
      </c>
      <c r="BO11" t="s">
        <v>657</v>
      </c>
      <c r="BP11" t="s">
        <v>657</v>
      </c>
      <c r="BQ11" t="s">
        <v>657</v>
      </c>
      <c r="BR11" t="s">
        <v>657</v>
      </c>
      <c r="BS11" t="s">
        <v>657</v>
      </c>
      <c r="BT11" t="s">
        <v>657</v>
      </c>
      <c r="BU11" t="s">
        <v>657</v>
      </c>
      <c r="BV11" t="s">
        <v>657</v>
      </c>
      <c r="BW11" t="s">
        <v>657</v>
      </c>
      <c r="BX11" t="s">
        <v>657</v>
      </c>
      <c r="BY11" t="s">
        <v>657</v>
      </c>
      <c r="BZ11" t="s">
        <v>657</v>
      </c>
      <c r="CA11" t="s">
        <v>657</v>
      </c>
      <c r="CB11" t="s">
        <v>657</v>
      </c>
      <c r="CC11" t="s">
        <v>657</v>
      </c>
      <c r="CD11" t="s">
        <v>657</v>
      </c>
      <c r="CE11" t="s">
        <v>657</v>
      </c>
      <c r="CF11" t="s">
        <v>657</v>
      </c>
      <c r="CG11" t="s">
        <v>657</v>
      </c>
      <c r="CH11" t="s">
        <v>657</v>
      </c>
      <c r="CI11" t="s">
        <v>657</v>
      </c>
      <c r="CJ11" t="s">
        <v>657</v>
      </c>
      <c r="CK11" t="s">
        <v>657</v>
      </c>
      <c r="CL11" t="s">
        <v>657</v>
      </c>
      <c r="CM11" t="s">
        <v>657</v>
      </c>
      <c r="CN11" t="s">
        <v>657</v>
      </c>
      <c r="CO11" t="s">
        <v>657</v>
      </c>
      <c r="CP11" t="s">
        <v>657</v>
      </c>
      <c r="CQ11" t="s">
        <v>657</v>
      </c>
      <c r="CR11" t="s">
        <v>657</v>
      </c>
      <c r="CS11" t="s">
        <v>657</v>
      </c>
      <c r="CT11" t="s">
        <v>657</v>
      </c>
      <c r="CU11" t="s">
        <v>657</v>
      </c>
      <c r="CV11" t="s">
        <v>657</v>
      </c>
      <c r="CW11" t="s">
        <v>657</v>
      </c>
      <c r="CX11" t="s">
        <v>657</v>
      </c>
      <c r="CY11" t="s">
        <v>657</v>
      </c>
      <c r="CZ11" t="s">
        <v>657</v>
      </c>
      <c r="DA11" t="s">
        <v>657</v>
      </c>
      <c r="DB11" t="s">
        <v>657</v>
      </c>
      <c r="DC11" t="s">
        <v>657</v>
      </c>
      <c r="DD11" t="s">
        <v>657</v>
      </c>
      <c r="DE11" t="s">
        <v>657</v>
      </c>
      <c r="DF11" t="s">
        <v>657</v>
      </c>
      <c r="DG11" t="s">
        <v>657</v>
      </c>
      <c r="DH11" t="s">
        <v>657</v>
      </c>
      <c r="DI11" t="s">
        <v>657</v>
      </c>
      <c r="DJ11" t="s">
        <v>657</v>
      </c>
      <c r="DK11" t="s">
        <v>657</v>
      </c>
      <c r="DL11" t="s">
        <v>657</v>
      </c>
      <c r="DM11" t="s">
        <v>657</v>
      </c>
      <c r="DN11" t="s">
        <v>657</v>
      </c>
      <c r="DO11" t="s">
        <v>657</v>
      </c>
      <c r="DP11" t="s">
        <v>657</v>
      </c>
      <c r="DQ11" t="s">
        <v>657</v>
      </c>
      <c r="DR11" t="s">
        <v>657</v>
      </c>
      <c r="DS11" t="s">
        <v>657</v>
      </c>
      <c r="DT11" t="s">
        <v>657</v>
      </c>
      <c r="DU11" t="s">
        <v>657</v>
      </c>
      <c r="DV11" t="s">
        <v>657</v>
      </c>
      <c r="DW11" t="s">
        <v>657</v>
      </c>
      <c r="DX11" t="s">
        <v>657</v>
      </c>
      <c r="DY11" t="s">
        <v>657</v>
      </c>
      <c r="DZ11" t="s">
        <v>657</v>
      </c>
      <c r="EA11" t="s">
        <v>657</v>
      </c>
      <c r="EB11" t="s">
        <v>1030</v>
      </c>
      <c r="EC11" t="s">
        <v>1031</v>
      </c>
    </row>
    <row r="12" spans="1:133" ht="15.75" customHeight="1">
      <c r="A12">
        <v>11</v>
      </c>
      <c r="B12" s="2">
        <v>45938.459282407399</v>
      </c>
      <c r="C12" s="2">
        <v>45938.6180902778</v>
      </c>
      <c r="D12" t="s">
        <v>1230</v>
      </c>
      <c r="F12" s="2"/>
      <c r="G12" t="s">
        <v>1231</v>
      </c>
      <c r="H12" t="s">
        <v>1266</v>
      </c>
      <c r="I12" t="s">
        <v>6</v>
      </c>
      <c r="J12" t="s">
        <v>1233</v>
      </c>
      <c r="K12" t="s">
        <v>16</v>
      </c>
      <c r="L12" t="s">
        <v>1267</v>
      </c>
      <c r="M12" t="s">
        <v>1268</v>
      </c>
      <c r="N12" s="8" t="s">
        <v>18</v>
      </c>
      <c r="O12" t="s">
        <v>19</v>
      </c>
      <c r="P12" t="s">
        <v>30</v>
      </c>
      <c r="Q12" t="s">
        <v>31</v>
      </c>
      <c r="R12" s="8" t="s">
        <v>43</v>
      </c>
      <c r="S12" t="s">
        <v>44</v>
      </c>
      <c r="T12" s="8" t="s">
        <v>52</v>
      </c>
      <c r="U12" t="s">
        <v>53</v>
      </c>
      <c r="V12" s="8" t="s">
        <v>63</v>
      </c>
      <c r="W12" t="s">
        <v>64</v>
      </c>
      <c r="X12" t="s">
        <v>74</v>
      </c>
      <c r="Y12" t="s">
        <v>75</v>
      </c>
      <c r="Z12" t="s">
        <v>84</v>
      </c>
      <c r="AA12" t="s">
        <v>85</v>
      </c>
      <c r="AB12" t="s">
        <v>93</v>
      </c>
      <c r="AC12" t="s">
        <v>94</v>
      </c>
      <c r="AD12" t="s">
        <v>994</v>
      </c>
      <c r="AE12" t="s">
        <v>994</v>
      </c>
      <c r="AF12" t="s">
        <v>106</v>
      </c>
      <c r="AG12" t="s">
        <v>107</v>
      </c>
      <c r="AH12" t="s">
        <v>113</v>
      </c>
      <c r="AI12" t="s">
        <v>114</v>
      </c>
      <c r="AJ12" t="s">
        <v>140</v>
      </c>
      <c r="AK12" t="s">
        <v>19</v>
      </c>
      <c r="AL12" t="s">
        <v>30</v>
      </c>
      <c r="AM12" t="s">
        <v>201</v>
      </c>
      <c r="AN12" t="s">
        <v>43</v>
      </c>
      <c r="AO12" t="s">
        <v>261</v>
      </c>
      <c r="AP12" t="s">
        <v>52</v>
      </c>
      <c r="AQ12" t="s">
        <v>53</v>
      </c>
      <c r="AR12" t="s">
        <v>63</v>
      </c>
      <c r="AS12" t="s">
        <v>64</v>
      </c>
      <c r="AT12" t="s">
        <v>74</v>
      </c>
      <c r="AU12" t="s">
        <v>75</v>
      </c>
      <c r="AV12" s="8" t="s">
        <v>84</v>
      </c>
      <c r="AW12" s="8" t="s">
        <v>85</v>
      </c>
      <c r="AX12" t="s">
        <v>422</v>
      </c>
      <c r="AY12" t="s">
        <v>423</v>
      </c>
      <c r="AZ12" t="s">
        <v>93</v>
      </c>
      <c r="BA12" t="s">
        <v>94</v>
      </c>
      <c r="BB12" t="s">
        <v>994</v>
      </c>
      <c r="BC12" t="s">
        <v>994</v>
      </c>
      <c r="BD12" t="s">
        <v>478</v>
      </c>
      <c r="BE12" t="s">
        <v>479</v>
      </c>
      <c r="BF12" t="s">
        <v>113</v>
      </c>
      <c r="BG12" t="s">
        <v>495</v>
      </c>
      <c r="BH12" t="s">
        <v>522</v>
      </c>
      <c r="BI12" t="s">
        <v>19</v>
      </c>
      <c r="BJ12" t="s">
        <v>556</v>
      </c>
      <c r="BK12" t="s">
        <v>557</v>
      </c>
      <c r="BL12" t="s">
        <v>43</v>
      </c>
      <c r="BM12" t="s">
        <v>261</v>
      </c>
      <c r="BN12" t="s">
        <v>52</v>
      </c>
      <c r="BO12" t="s">
        <v>53</v>
      </c>
      <c r="BP12" t="s">
        <v>63</v>
      </c>
      <c r="BQ12" t="s">
        <v>64</v>
      </c>
      <c r="BR12" t="s">
        <v>74</v>
      </c>
      <c r="BS12" t="s">
        <v>75</v>
      </c>
      <c r="BT12" t="s">
        <v>84</v>
      </c>
      <c r="BU12" t="s">
        <v>85</v>
      </c>
      <c r="BV12" t="s">
        <v>706</v>
      </c>
      <c r="BW12" t="s">
        <v>423</v>
      </c>
      <c r="BX12" t="s">
        <v>93</v>
      </c>
      <c r="BY12" t="s">
        <v>94</v>
      </c>
      <c r="BZ12" t="s">
        <v>994</v>
      </c>
      <c r="CA12" t="s">
        <v>994</v>
      </c>
      <c r="CB12" t="s">
        <v>478</v>
      </c>
      <c r="CC12" t="s">
        <v>740</v>
      </c>
      <c r="CD12" t="s">
        <v>113</v>
      </c>
      <c r="CE12" t="s">
        <v>114</v>
      </c>
      <c r="CF12" t="s">
        <v>765</v>
      </c>
      <c r="CG12" t="s">
        <v>19</v>
      </c>
      <c r="CH12" t="s">
        <v>30</v>
      </c>
      <c r="CI12" t="s">
        <v>557</v>
      </c>
      <c r="CJ12" t="s">
        <v>815</v>
      </c>
      <c r="CK12" t="s">
        <v>261</v>
      </c>
      <c r="CL12" t="s">
        <v>52</v>
      </c>
      <c r="CM12" t="s">
        <v>53</v>
      </c>
      <c r="CN12" t="s">
        <v>63</v>
      </c>
      <c r="CO12" t="s">
        <v>64</v>
      </c>
      <c r="CP12" t="s">
        <v>74</v>
      </c>
      <c r="CQ12" t="s">
        <v>75</v>
      </c>
      <c r="CR12" t="s">
        <v>84</v>
      </c>
      <c r="CS12" t="s">
        <v>85</v>
      </c>
      <c r="CT12" t="s">
        <v>706</v>
      </c>
      <c r="CU12" t="s">
        <v>423</v>
      </c>
      <c r="CV12" t="s">
        <v>93</v>
      </c>
      <c r="CW12" t="s">
        <v>94</v>
      </c>
      <c r="CX12" t="s">
        <v>994</v>
      </c>
      <c r="CY12" t="s">
        <v>994</v>
      </c>
      <c r="CZ12" t="s">
        <v>478</v>
      </c>
      <c r="DA12" t="s">
        <v>945</v>
      </c>
      <c r="DB12" t="s">
        <v>113</v>
      </c>
      <c r="DC12" t="s">
        <v>114</v>
      </c>
      <c r="DD12" t="s">
        <v>961</v>
      </c>
      <c r="DE12" t="s">
        <v>962</v>
      </c>
      <c r="DF12" t="s">
        <v>30</v>
      </c>
      <c r="DG12" t="s">
        <v>557</v>
      </c>
      <c r="DH12" t="s">
        <v>43</v>
      </c>
      <c r="DI12" t="s">
        <v>261</v>
      </c>
      <c r="DJ12" t="s">
        <v>52</v>
      </c>
      <c r="DK12" t="s">
        <v>53</v>
      </c>
      <c r="DL12" t="s">
        <v>63</v>
      </c>
      <c r="DM12" t="s">
        <v>64</v>
      </c>
      <c r="DN12" t="s">
        <v>74</v>
      </c>
      <c r="DO12" t="s">
        <v>75</v>
      </c>
      <c r="DP12" t="s">
        <v>84</v>
      </c>
      <c r="DQ12" t="s">
        <v>85</v>
      </c>
      <c r="DR12" t="s">
        <v>422</v>
      </c>
      <c r="DS12" t="s">
        <v>423</v>
      </c>
      <c r="DT12" t="s">
        <v>93</v>
      </c>
      <c r="DU12" t="s">
        <v>94</v>
      </c>
      <c r="DV12" t="s">
        <v>994</v>
      </c>
      <c r="DW12" t="s">
        <v>994</v>
      </c>
      <c r="DX12" t="s">
        <v>478</v>
      </c>
      <c r="DY12" t="s">
        <v>740</v>
      </c>
      <c r="DZ12" t="s">
        <v>113</v>
      </c>
      <c r="EA12" t="s">
        <v>114</v>
      </c>
      <c r="EB12" t="s">
        <v>1034</v>
      </c>
      <c r="EC12" t="s">
        <v>1035</v>
      </c>
    </row>
    <row r="13" spans="1:133" ht="270">
      <c r="A13">
        <v>12</v>
      </c>
      <c r="B13" s="2">
        <v>45938.600092592598</v>
      </c>
      <c r="C13" s="2">
        <v>45938.627442129597</v>
      </c>
      <c r="D13" t="s">
        <v>1230</v>
      </c>
      <c r="F13" s="2"/>
      <c r="G13" t="s">
        <v>1231</v>
      </c>
      <c r="H13" t="s">
        <v>1269</v>
      </c>
      <c r="I13" t="s">
        <v>5</v>
      </c>
      <c r="J13" t="s">
        <v>1233</v>
      </c>
      <c r="K13" t="s">
        <v>202</v>
      </c>
      <c r="L13" t="s">
        <v>1237</v>
      </c>
      <c r="M13" t="s">
        <v>1270</v>
      </c>
      <c r="AL13" t="s">
        <v>203</v>
      </c>
      <c r="AM13" t="s">
        <v>204</v>
      </c>
      <c r="AN13" t="s">
        <v>262</v>
      </c>
      <c r="AO13" t="s">
        <v>263</v>
      </c>
      <c r="AR13" t="s">
        <v>317</v>
      </c>
      <c r="AS13" t="s">
        <v>204</v>
      </c>
      <c r="AV13" s="8" t="s">
        <v>387</v>
      </c>
      <c r="AW13" t="s">
        <v>204</v>
      </c>
      <c r="AX13" t="s">
        <v>424</v>
      </c>
      <c r="AY13" t="s">
        <v>204</v>
      </c>
      <c r="EB13" t="s">
        <v>1039</v>
      </c>
      <c r="EC13" t="s">
        <v>1040</v>
      </c>
    </row>
    <row r="14" spans="1:133">
      <c r="A14">
        <v>13</v>
      </c>
      <c r="B14" s="2">
        <v>45938.6090162037</v>
      </c>
      <c r="C14" s="2">
        <v>45938.629525463002</v>
      </c>
      <c r="D14" t="s">
        <v>1230</v>
      </c>
      <c r="F14" s="2"/>
      <c r="G14" t="s">
        <v>1231</v>
      </c>
      <c r="H14" t="s">
        <v>1271</v>
      </c>
      <c r="I14" t="s">
        <v>5</v>
      </c>
      <c r="J14" t="s">
        <v>1233</v>
      </c>
      <c r="K14" t="s">
        <v>141</v>
      </c>
      <c r="L14" t="s">
        <v>1272</v>
      </c>
      <c r="M14" t="s">
        <v>1273</v>
      </c>
      <c r="AJ14" t="s">
        <v>142</v>
      </c>
      <c r="AK14" t="s">
        <v>143</v>
      </c>
      <c r="AT14" t="s">
        <v>346</v>
      </c>
      <c r="AU14" t="s">
        <v>347</v>
      </c>
    </row>
    <row r="15" spans="1:133" ht="409.5">
      <c r="A15">
        <v>14</v>
      </c>
      <c r="B15" s="2">
        <v>45938.613275463002</v>
      </c>
      <c r="C15" s="2">
        <v>45938.6412962963</v>
      </c>
      <c r="D15" t="s">
        <v>1230</v>
      </c>
      <c r="F15" s="2"/>
      <c r="G15" t="s">
        <v>1231</v>
      </c>
      <c r="H15" t="s">
        <v>1274</v>
      </c>
      <c r="I15" t="s">
        <v>144</v>
      </c>
      <c r="J15" t="s">
        <v>1233</v>
      </c>
      <c r="K15" t="s">
        <v>144</v>
      </c>
      <c r="L15" t="s">
        <v>1275</v>
      </c>
      <c r="M15" t="s">
        <v>1276</v>
      </c>
      <c r="AJ15" t="s">
        <v>145</v>
      </c>
      <c r="AK15" t="s">
        <v>523</v>
      </c>
      <c r="AL15" t="s">
        <v>205</v>
      </c>
      <c r="AM15" t="s">
        <v>206</v>
      </c>
      <c r="AN15" t="s">
        <v>264</v>
      </c>
      <c r="AO15" t="s">
        <v>265</v>
      </c>
      <c r="AR15" t="s">
        <v>318</v>
      </c>
      <c r="AS15" t="s">
        <v>319</v>
      </c>
      <c r="AT15" t="s">
        <v>348</v>
      </c>
      <c r="AU15" t="s">
        <v>349</v>
      </c>
      <c r="AV15" s="8" t="s">
        <v>388</v>
      </c>
      <c r="AW15" t="s">
        <v>389</v>
      </c>
      <c r="AX15" t="s">
        <v>425</v>
      </c>
      <c r="AY15" t="s">
        <v>426</v>
      </c>
      <c r="BF15" t="s">
        <v>496</v>
      </c>
      <c r="BG15" t="s">
        <v>497</v>
      </c>
      <c r="BH15" t="s">
        <v>145</v>
      </c>
      <c r="BI15" t="s">
        <v>523</v>
      </c>
      <c r="BJ15" t="s">
        <v>205</v>
      </c>
      <c r="BK15" t="s">
        <v>206</v>
      </c>
      <c r="BL15" t="s">
        <v>264</v>
      </c>
      <c r="BM15" t="s">
        <v>265</v>
      </c>
      <c r="BP15" t="s">
        <v>636</v>
      </c>
      <c r="BQ15" t="s">
        <v>319</v>
      </c>
      <c r="BR15" t="s">
        <v>348</v>
      </c>
      <c r="BS15" t="s">
        <v>658</v>
      </c>
      <c r="BT15" t="s">
        <v>687</v>
      </c>
      <c r="BU15" t="s">
        <v>688</v>
      </c>
      <c r="BV15" t="s">
        <v>425</v>
      </c>
      <c r="BW15" t="s">
        <v>426</v>
      </c>
      <c r="CD15" t="s">
        <v>496</v>
      </c>
      <c r="CE15" t="s">
        <v>497</v>
      </c>
      <c r="CF15" t="s">
        <v>145</v>
      </c>
      <c r="CG15" t="s">
        <v>523</v>
      </c>
      <c r="CH15" t="s">
        <v>205</v>
      </c>
      <c r="CI15" t="s">
        <v>206</v>
      </c>
      <c r="CJ15" t="s">
        <v>816</v>
      </c>
      <c r="CK15" t="s">
        <v>265</v>
      </c>
      <c r="CN15" t="s">
        <v>636</v>
      </c>
      <c r="CO15" t="s">
        <v>319</v>
      </c>
      <c r="CP15" t="s">
        <v>348</v>
      </c>
      <c r="CQ15" t="s">
        <v>349</v>
      </c>
      <c r="CR15" t="s">
        <v>887</v>
      </c>
      <c r="CS15" t="s">
        <v>888</v>
      </c>
      <c r="CT15" t="s">
        <v>425</v>
      </c>
      <c r="CU15" t="s">
        <v>426</v>
      </c>
      <c r="DB15" t="s">
        <v>496</v>
      </c>
      <c r="DC15" t="s">
        <v>497</v>
      </c>
      <c r="EB15" t="s">
        <v>1041</v>
      </c>
      <c r="EC15" t="s">
        <v>1042</v>
      </c>
    </row>
    <row r="16" spans="1:133">
      <c r="A16">
        <v>15</v>
      </c>
      <c r="B16" s="2">
        <v>45938.599467592598</v>
      </c>
      <c r="C16" s="2">
        <v>45938.643078703702</v>
      </c>
      <c r="D16" t="s">
        <v>1230</v>
      </c>
      <c r="F16" s="2"/>
      <c r="G16" t="s">
        <v>1231</v>
      </c>
      <c r="H16" t="s">
        <v>1277</v>
      </c>
      <c r="I16" t="s">
        <v>1250</v>
      </c>
      <c r="J16" t="s">
        <v>1233</v>
      </c>
      <c r="K16" t="s">
        <v>149</v>
      </c>
      <c r="L16" t="s">
        <v>1278</v>
      </c>
      <c r="M16" t="s">
        <v>1279</v>
      </c>
      <c r="AJ16" t="s">
        <v>150</v>
      </c>
      <c r="AK16" t="s">
        <v>151</v>
      </c>
      <c r="AL16" t="s">
        <v>209</v>
      </c>
      <c r="AM16" t="s">
        <v>210</v>
      </c>
      <c r="AN16" t="s">
        <v>267</v>
      </c>
      <c r="AO16" t="s">
        <v>268</v>
      </c>
      <c r="AP16" t="s">
        <v>294</v>
      </c>
      <c r="AQ16" t="s">
        <v>295</v>
      </c>
      <c r="AR16" t="s">
        <v>321</v>
      </c>
      <c r="AS16" t="s">
        <v>322</v>
      </c>
      <c r="AT16" t="s">
        <v>351</v>
      </c>
      <c r="AU16" t="s">
        <v>352</v>
      </c>
      <c r="AV16" t="s">
        <v>392</v>
      </c>
      <c r="AW16" t="s">
        <v>393</v>
      </c>
      <c r="AX16" t="s">
        <v>427</v>
      </c>
      <c r="AY16" t="s">
        <v>428</v>
      </c>
      <c r="AZ16" t="s">
        <v>451</v>
      </c>
      <c r="BA16" t="s">
        <v>452</v>
      </c>
      <c r="BB16" t="s">
        <v>465</v>
      </c>
      <c r="BC16" t="s">
        <v>466</v>
      </c>
      <c r="BD16" t="s">
        <v>480</v>
      </c>
      <c r="BE16" t="s">
        <v>481</v>
      </c>
      <c r="BF16" t="s">
        <v>498</v>
      </c>
      <c r="BG16" t="s">
        <v>499</v>
      </c>
      <c r="BH16" t="s">
        <v>150</v>
      </c>
      <c r="BI16" t="s">
        <v>525</v>
      </c>
      <c r="BJ16" t="s">
        <v>209</v>
      </c>
      <c r="BK16" t="s">
        <v>559</v>
      </c>
      <c r="BL16" t="s">
        <v>602</v>
      </c>
      <c r="BM16" t="s">
        <v>603</v>
      </c>
      <c r="BN16" t="s">
        <v>294</v>
      </c>
      <c r="BO16" t="s">
        <v>295</v>
      </c>
      <c r="BP16" t="s">
        <v>637</v>
      </c>
      <c r="BQ16" t="s">
        <v>322</v>
      </c>
      <c r="BR16" t="s">
        <v>660</v>
      </c>
      <c r="BS16" t="s">
        <v>352</v>
      </c>
      <c r="BT16" t="s">
        <v>392</v>
      </c>
      <c r="BU16" t="s">
        <v>690</v>
      </c>
      <c r="BV16" t="s">
        <v>427</v>
      </c>
      <c r="BW16" t="s">
        <v>428</v>
      </c>
      <c r="BX16" t="s">
        <v>451</v>
      </c>
      <c r="BY16" t="s">
        <v>452</v>
      </c>
      <c r="BZ16" t="s">
        <v>465</v>
      </c>
      <c r="CA16" t="s">
        <v>724</v>
      </c>
      <c r="CB16" t="s">
        <v>480</v>
      </c>
      <c r="CC16" t="s">
        <v>741</v>
      </c>
      <c r="CD16" t="s">
        <v>498</v>
      </c>
      <c r="CE16" t="s">
        <v>499</v>
      </c>
      <c r="CF16" t="s">
        <v>150</v>
      </c>
      <c r="CG16" t="s">
        <v>766</v>
      </c>
      <c r="CH16" t="s">
        <v>209</v>
      </c>
      <c r="CI16" t="s">
        <v>787</v>
      </c>
      <c r="CJ16" t="s">
        <v>602</v>
      </c>
      <c r="CK16" t="s">
        <v>268</v>
      </c>
      <c r="CL16" t="s">
        <v>294</v>
      </c>
      <c r="CM16" t="s">
        <v>295</v>
      </c>
      <c r="CN16" t="s">
        <v>844</v>
      </c>
      <c r="CO16" t="s">
        <v>322</v>
      </c>
      <c r="CP16" t="s">
        <v>351</v>
      </c>
      <c r="CQ16" t="s">
        <v>352</v>
      </c>
      <c r="CR16" t="s">
        <v>392</v>
      </c>
      <c r="CS16" t="s">
        <v>690</v>
      </c>
      <c r="CT16" t="s">
        <v>427</v>
      </c>
      <c r="CU16" t="s">
        <v>912</v>
      </c>
      <c r="CV16" t="s">
        <v>451</v>
      </c>
      <c r="CW16" t="s">
        <v>452</v>
      </c>
      <c r="CX16" t="s">
        <v>465</v>
      </c>
      <c r="CY16" t="s">
        <v>724</v>
      </c>
      <c r="CZ16" t="s">
        <v>946</v>
      </c>
      <c r="DA16" t="s">
        <v>947</v>
      </c>
      <c r="DB16" t="s">
        <v>498</v>
      </c>
      <c r="DC16" t="s">
        <v>499</v>
      </c>
      <c r="EB16" t="s">
        <v>1044</v>
      </c>
      <c r="EC16" t="s">
        <v>1045</v>
      </c>
    </row>
    <row r="17" spans="1:133">
      <c r="A17">
        <v>16</v>
      </c>
      <c r="B17" s="2">
        <v>45938.397337962997</v>
      </c>
      <c r="C17" s="2">
        <v>45938.647280092599</v>
      </c>
      <c r="D17" t="s">
        <v>1230</v>
      </c>
      <c r="F17" s="2"/>
      <c r="G17" t="s">
        <v>1231</v>
      </c>
      <c r="H17" t="s">
        <v>817</v>
      </c>
      <c r="I17" t="s">
        <v>5</v>
      </c>
      <c r="J17" t="s">
        <v>1264</v>
      </c>
      <c r="M17" t="s">
        <v>1280</v>
      </c>
      <c r="CJ17" t="s">
        <v>818</v>
      </c>
      <c r="CK17" t="s">
        <v>819</v>
      </c>
      <c r="CN17" t="s">
        <v>846</v>
      </c>
      <c r="CO17" t="s">
        <v>847</v>
      </c>
      <c r="CP17" t="s">
        <v>863</v>
      </c>
      <c r="CQ17" t="s">
        <v>864</v>
      </c>
      <c r="CR17" t="s">
        <v>890</v>
      </c>
      <c r="CS17" t="s">
        <v>891</v>
      </c>
      <c r="CT17" t="s">
        <v>913</v>
      </c>
      <c r="CU17" t="s">
        <v>914</v>
      </c>
      <c r="CV17" t="s">
        <v>927</v>
      </c>
      <c r="CW17" t="s">
        <v>928</v>
      </c>
      <c r="EB17" t="s">
        <v>1050</v>
      </c>
      <c r="EC17" t="s">
        <v>1051</v>
      </c>
    </row>
    <row r="18" spans="1:133">
      <c r="A18">
        <v>17</v>
      </c>
      <c r="B18" s="2">
        <v>45938.621666666702</v>
      </c>
      <c r="C18" s="2">
        <v>45938.651064814803</v>
      </c>
      <c r="D18" t="s">
        <v>1230</v>
      </c>
      <c r="F18" s="2"/>
      <c r="G18" t="s">
        <v>1231</v>
      </c>
      <c r="H18" t="s">
        <v>1281</v>
      </c>
      <c r="I18" t="s">
        <v>6</v>
      </c>
      <c r="J18" t="s">
        <v>1233</v>
      </c>
      <c r="K18" t="s">
        <v>153</v>
      </c>
      <c r="L18" t="s">
        <v>1282</v>
      </c>
      <c r="M18" t="s">
        <v>1283</v>
      </c>
      <c r="AJ18" t="s">
        <v>154</v>
      </c>
      <c r="AK18" t="s">
        <v>155</v>
      </c>
      <c r="AL18" t="s">
        <v>213</v>
      </c>
      <c r="AM18" t="s">
        <v>214</v>
      </c>
      <c r="AN18" t="s">
        <v>271</v>
      </c>
      <c r="AO18" t="s">
        <v>272</v>
      </c>
      <c r="AP18" t="s">
        <v>296</v>
      </c>
      <c r="AQ18" t="s">
        <v>297</v>
      </c>
      <c r="AR18" t="s">
        <v>324</v>
      </c>
      <c r="AS18" t="s">
        <v>313</v>
      </c>
      <c r="AT18" t="s">
        <v>353</v>
      </c>
      <c r="AU18" t="s">
        <v>354</v>
      </c>
      <c r="AV18" t="s">
        <v>395</v>
      </c>
      <c r="AW18" t="s">
        <v>396</v>
      </c>
      <c r="AX18" t="s">
        <v>430</v>
      </c>
      <c r="AY18" t="s">
        <v>419</v>
      </c>
      <c r="AZ18" t="s">
        <v>453</v>
      </c>
      <c r="BA18" t="s">
        <v>454</v>
      </c>
      <c r="BD18" t="s">
        <v>482</v>
      </c>
      <c r="BE18" t="s">
        <v>482</v>
      </c>
      <c r="BF18" t="s">
        <v>493</v>
      </c>
      <c r="BG18" t="s">
        <v>500</v>
      </c>
      <c r="BH18" t="s">
        <v>526</v>
      </c>
      <c r="BI18" t="s">
        <v>527</v>
      </c>
      <c r="BJ18" t="s">
        <v>213</v>
      </c>
      <c r="BK18" t="s">
        <v>214</v>
      </c>
      <c r="BL18" t="s">
        <v>606</v>
      </c>
      <c r="BM18" t="s">
        <v>607</v>
      </c>
      <c r="BN18" t="s">
        <v>296</v>
      </c>
      <c r="BO18" t="s">
        <v>297</v>
      </c>
      <c r="BP18" t="s">
        <v>638</v>
      </c>
      <c r="BQ18" t="s">
        <v>313</v>
      </c>
      <c r="BR18" t="s">
        <v>353</v>
      </c>
      <c r="BS18" t="s">
        <v>354</v>
      </c>
      <c r="BT18" t="s">
        <v>395</v>
      </c>
      <c r="BU18" t="s">
        <v>691</v>
      </c>
      <c r="BV18" t="s">
        <v>430</v>
      </c>
      <c r="BW18" t="s">
        <v>419</v>
      </c>
      <c r="BX18" t="s">
        <v>453</v>
      </c>
      <c r="BY18" t="s">
        <v>454</v>
      </c>
      <c r="CB18" t="s">
        <v>482</v>
      </c>
      <c r="CC18" t="s">
        <v>482</v>
      </c>
      <c r="CD18" t="s">
        <v>750</v>
      </c>
      <c r="CE18" t="s">
        <v>494</v>
      </c>
      <c r="CF18" t="s">
        <v>768</v>
      </c>
      <c r="CG18" t="s">
        <v>527</v>
      </c>
      <c r="CH18" t="s">
        <v>213</v>
      </c>
      <c r="CI18" t="s">
        <v>214</v>
      </c>
      <c r="CJ18" t="s">
        <v>822</v>
      </c>
      <c r="CK18" t="s">
        <v>823</v>
      </c>
      <c r="CL18" t="s">
        <v>292</v>
      </c>
      <c r="CM18" t="s">
        <v>297</v>
      </c>
      <c r="CN18" t="s">
        <v>324</v>
      </c>
      <c r="CO18" t="s">
        <v>313</v>
      </c>
      <c r="CP18" t="s">
        <v>353</v>
      </c>
      <c r="CQ18" t="s">
        <v>354</v>
      </c>
      <c r="CR18" t="s">
        <v>395</v>
      </c>
      <c r="CS18" t="s">
        <v>691</v>
      </c>
      <c r="CT18" t="s">
        <v>430</v>
      </c>
      <c r="CU18" t="s">
        <v>419</v>
      </c>
      <c r="CV18" t="s">
        <v>453</v>
      </c>
      <c r="CW18" t="s">
        <v>454</v>
      </c>
      <c r="CZ18" t="s">
        <v>482</v>
      </c>
      <c r="DA18" t="s">
        <v>482</v>
      </c>
      <c r="DB18" t="s">
        <v>750</v>
      </c>
      <c r="DC18" t="s">
        <v>500</v>
      </c>
      <c r="EB18" t="s">
        <v>1053</v>
      </c>
      <c r="EC18" t="s">
        <v>1054</v>
      </c>
    </row>
    <row r="19" spans="1:133">
      <c r="A19">
        <v>18</v>
      </c>
      <c r="B19" s="2">
        <v>45938.541365740697</v>
      </c>
      <c r="C19" s="2">
        <v>45938.6557986111</v>
      </c>
      <c r="D19" t="s">
        <v>1230</v>
      </c>
      <c r="F19" s="2"/>
      <c r="G19" t="s">
        <v>1231</v>
      </c>
      <c r="H19" t="s">
        <v>1284</v>
      </c>
      <c r="I19" t="s">
        <v>5</v>
      </c>
      <c r="J19" t="s">
        <v>1233</v>
      </c>
      <c r="K19" t="s">
        <v>866</v>
      </c>
      <c r="L19" t="s">
        <v>1285</v>
      </c>
      <c r="M19" t="s">
        <v>1286</v>
      </c>
      <c r="CP19" t="s">
        <v>867</v>
      </c>
      <c r="CQ19" t="s">
        <v>868</v>
      </c>
      <c r="CR19" t="s">
        <v>894</v>
      </c>
      <c r="CS19" t="s">
        <v>895</v>
      </c>
      <c r="CT19" t="s">
        <v>917</v>
      </c>
      <c r="CU19" t="s">
        <v>918</v>
      </c>
      <c r="CX19" t="s">
        <v>937</v>
      </c>
      <c r="CY19" t="s">
        <v>938</v>
      </c>
      <c r="CZ19" t="s">
        <v>948</v>
      </c>
      <c r="DA19" t="s">
        <v>949</v>
      </c>
      <c r="EB19" t="s">
        <v>1056</v>
      </c>
    </row>
    <row r="20" spans="1:133">
      <c r="A20">
        <v>19</v>
      </c>
      <c r="B20" s="2">
        <v>45938.645439814798</v>
      </c>
      <c r="C20" s="2">
        <v>45938.656435185199</v>
      </c>
      <c r="D20" t="s">
        <v>1230</v>
      </c>
      <c r="F20" s="2"/>
      <c r="G20" t="s">
        <v>1231</v>
      </c>
      <c r="H20" t="s">
        <v>1287</v>
      </c>
      <c r="I20" t="s">
        <v>5</v>
      </c>
      <c r="J20" t="s">
        <v>1233</v>
      </c>
      <c r="K20" t="s">
        <v>202</v>
      </c>
      <c r="L20" t="s">
        <v>1237</v>
      </c>
      <c r="M20" t="s">
        <v>1270</v>
      </c>
      <c r="AL20" t="s">
        <v>216</v>
      </c>
      <c r="AM20" t="s">
        <v>217</v>
      </c>
      <c r="AN20" t="s">
        <v>276</v>
      </c>
      <c r="AO20" t="s">
        <v>217</v>
      </c>
      <c r="AR20" t="s">
        <v>325</v>
      </c>
      <c r="AS20" t="s">
        <v>217</v>
      </c>
      <c r="AT20" t="s">
        <v>356</v>
      </c>
      <c r="AU20" t="s">
        <v>217</v>
      </c>
      <c r="AV20" t="s">
        <v>398</v>
      </c>
      <c r="AW20" t="s">
        <v>217</v>
      </c>
      <c r="AX20" t="s">
        <v>431</v>
      </c>
      <c r="AY20" t="s">
        <v>217</v>
      </c>
      <c r="EB20" t="s">
        <v>1057</v>
      </c>
      <c r="EC20" t="s">
        <v>1058</v>
      </c>
    </row>
    <row r="21" spans="1:133">
      <c r="A21">
        <v>20</v>
      </c>
      <c r="B21" s="2">
        <v>45938.523738425902</v>
      </c>
      <c r="C21" s="2">
        <v>45938.656851851803</v>
      </c>
      <c r="D21" t="s">
        <v>1230</v>
      </c>
      <c r="F21" s="2"/>
      <c r="G21" t="s">
        <v>1231</v>
      </c>
      <c r="H21" t="s">
        <v>20</v>
      </c>
      <c r="I21" t="s">
        <v>5</v>
      </c>
      <c r="J21" t="s">
        <v>1264</v>
      </c>
      <c r="M21" t="s">
        <v>1288</v>
      </c>
      <c r="N21" t="s">
        <v>21</v>
      </c>
      <c r="O21" t="s">
        <v>22</v>
      </c>
      <c r="P21" t="s">
        <v>32</v>
      </c>
      <c r="Q21" t="s">
        <v>33</v>
      </c>
      <c r="R21" t="s">
        <v>45</v>
      </c>
      <c r="S21" t="s">
        <v>45</v>
      </c>
      <c r="T21" t="s">
        <v>54</v>
      </c>
      <c r="U21" t="s">
        <v>55</v>
      </c>
      <c r="V21" t="s">
        <v>65</v>
      </c>
      <c r="W21" t="s">
        <v>66</v>
      </c>
      <c r="X21" t="s">
        <v>76</v>
      </c>
      <c r="Y21" t="s">
        <v>77</v>
      </c>
      <c r="Z21" t="s">
        <v>86</v>
      </c>
      <c r="AA21" t="s">
        <v>87</v>
      </c>
      <c r="AB21" t="s">
        <v>95</v>
      </c>
      <c r="AC21" t="s">
        <v>96</v>
      </c>
      <c r="AD21" t="s">
        <v>100</v>
      </c>
      <c r="AE21" t="s">
        <v>101</v>
      </c>
      <c r="AF21" t="s">
        <v>108</v>
      </c>
      <c r="AG21" t="s">
        <v>109</v>
      </c>
      <c r="AH21" t="s">
        <v>115</v>
      </c>
      <c r="AI21" t="s">
        <v>116</v>
      </c>
      <c r="AJ21" t="s">
        <v>157</v>
      </c>
      <c r="AK21" t="s">
        <v>158</v>
      </c>
      <c r="AL21" t="s">
        <v>32</v>
      </c>
      <c r="AM21" t="s">
        <v>218</v>
      </c>
      <c r="AN21" t="s">
        <v>45</v>
      </c>
      <c r="AO21" t="s">
        <v>45</v>
      </c>
      <c r="AP21" t="s">
        <v>54</v>
      </c>
      <c r="AQ21" t="s">
        <v>55</v>
      </c>
      <c r="AR21" t="s">
        <v>65</v>
      </c>
      <c r="AS21" t="s">
        <v>66</v>
      </c>
      <c r="AT21" t="s">
        <v>76</v>
      </c>
      <c r="AU21" t="s">
        <v>357</v>
      </c>
      <c r="AV21" t="s">
        <v>86</v>
      </c>
      <c r="AW21" t="s">
        <v>87</v>
      </c>
      <c r="AX21" t="s">
        <v>432</v>
      </c>
      <c r="AY21" t="s">
        <v>433</v>
      </c>
      <c r="AZ21" t="s">
        <v>95</v>
      </c>
      <c r="BA21" t="s">
        <v>455</v>
      </c>
      <c r="BB21" t="s">
        <v>100</v>
      </c>
      <c r="BC21" t="s">
        <v>101</v>
      </c>
      <c r="BD21" t="s">
        <v>108</v>
      </c>
      <c r="BE21" t="s">
        <v>109</v>
      </c>
      <c r="BF21" t="s">
        <v>115</v>
      </c>
      <c r="BG21" t="s">
        <v>116</v>
      </c>
      <c r="BH21" t="s">
        <v>157</v>
      </c>
      <c r="BI21" t="s">
        <v>158</v>
      </c>
      <c r="BJ21" t="s">
        <v>32</v>
      </c>
      <c r="BK21" t="s">
        <v>218</v>
      </c>
      <c r="BL21" t="s">
        <v>45</v>
      </c>
      <c r="BM21" t="s">
        <v>45</v>
      </c>
      <c r="BN21" t="s">
        <v>54</v>
      </c>
      <c r="BO21" t="s">
        <v>55</v>
      </c>
      <c r="BP21" t="s">
        <v>65</v>
      </c>
      <c r="BQ21" t="s">
        <v>66</v>
      </c>
      <c r="BR21" t="s">
        <v>76</v>
      </c>
      <c r="BS21" t="s">
        <v>661</v>
      </c>
      <c r="BT21" t="s">
        <v>86</v>
      </c>
      <c r="BU21" t="s">
        <v>87</v>
      </c>
      <c r="BV21" t="s">
        <v>432</v>
      </c>
      <c r="BW21" t="s">
        <v>433</v>
      </c>
      <c r="BX21" t="s">
        <v>95</v>
      </c>
      <c r="BY21" t="s">
        <v>455</v>
      </c>
      <c r="BZ21" t="s">
        <v>726</v>
      </c>
      <c r="CA21" t="s">
        <v>101</v>
      </c>
      <c r="CB21" t="s">
        <v>108</v>
      </c>
      <c r="CC21" t="s">
        <v>109</v>
      </c>
      <c r="CD21" t="s">
        <v>115</v>
      </c>
      <c r="CE21" t="s">
        <v>751</v>
      </c>
      <c r="CF21" t="s">
        <v>157</v>
      </c>
      <c r="CG21" t="s">
        <v>158</v>
      </c>
      <c r="CH21" t="s">
        <v>32</v>
      </c>
      <c r="CI21" t="s">
        <v>788</v>
      </c>
      <c r="CJ21" t="s">
        <v>45</v>
      </c>
      <c r="CK21" t="s">
        <v>45</v>
      </c>
      <c r="CL21" t="s">
        <v>54</v>
      </c>
      <c r="CM21" t="s">
        <v>55</v>
      </c>
      <c r="CN21" t="s">
        <v>849</v>
      </c>
      <c r="CO21" t="s">
        <v>66</v>
      </c>
      <c r="CP21" t="s">
        <v>76</v>
      </c>
      <c r="CQ21" t="s">
        <v>869</v>
      </c>
      <c r="CR21" t="s">
        <v>896</v>
      </c>
      <c r="CS21" t="s">
        <v>87</v>
      </c>
      <c r="CT21" t="s">
        <v>432</v>
      </c>
      <c r="CU21" t="s">
        <v>433</v>
      </c>
      <c r="CV21" t="s">
        <v>95</v>
      </c>
      <c r="CW21" t="s">
        <v>455</v>
      </c>
      <c r="CX21" t="s">
        <v>939</v>
      </c>
      <c r="CY21" t="s">
        <v>101</v>
      </c>
      <c r="CZ21" t="s">
        <v>108</v>
      </c>
      <c r="DA21" t="s">
        <v>950</v>
      </c>
      <c r="DB21" t="s">
        <v>115</v>
      </c>
      <c r="DC21" t="s">
        <v>751</v>
      </c>
      <c r="DD21" t="s">
        <v>157</v>
      </c>
      <c r="DE21" t="s">
        <v>158</v>
      </c>
      <c r="DF21" t="s">
        <v>32</v>
      </c>
      <c r="DG21" t="s">
        <v>218</v>
      </c>
      <c r="DH21" t="s">
        <v>972</v>
      </c>
      <c r="DI21" t="s">
        <v>972</v>
      </c>
      <c r="DJ21" t="s">
        <v>54</v>
      </c>
      <c r="DK21" t="s">
        <v>55</v>
      </c>
      <c r="DL21" t="s">
        <v>65</v>
      </c>
      <c r="DM21" t="s">
        <v>66</v>
      </c>
      <c r="DN21" t="s">
        <v>76</v>
      </c>
      <c r="DO21" t="s">
        <v>77</v>
      </c>
      <c r="DP21" t="s">
        <v>86</v>
      </c>
      <c r="DQ21" t="s">
        <v>87</v>
      </c>
      <c r="DR21" t="s">
        <v>432</v>
      </c>
      <c r="DS21" t="s">
        <v>433</v>
      </c>
      <c r="DT21" t="s">
        <v>95</v>
      </c>
      <c r="DU21" t="s">
        <v>455</v>
      </c>
      <c r="DV21" t="s">
        <v>939</v>
      </c>
      <c r="DW21" t="s">
        <v>101</v>
      </c>
      <c r="DX21" t="s">
        <v>108</v>
      </c>
      <c r="DY21" t="s">
        <v>109</v>
      </c>
      <c r="DZ21" t="s">
        <v>115</v>
      </c>
      <c r="EA21" t="s">
        <v>116</v>
      </c>
      <c r="EB21" t="s">
        <v>1059</v>
      </c>
      <c r="EC21" t="s">
        <v>1060</v>
      </c>
    </row>
    <row r="22" spans="1:133" ht="14.25" customHeight="1">
      <c r="A22">
        <v>21</v>
      </c>
      <c r="B22" s="2">
        <v>45938.620775463001</v>
      </c>
      <c r="C22" s="2">
        <v>45938.674814814804</v>
      </c>
      <c r="D22" t="s">
        <v>1230</v>
      </c>
      <c r="F22" s="2"/>
      <c r="G22" t="s">
        <v>1231</v>
      </c>
      <c r="H22" t="s">
        <v>1289</v>
      </c>
      <c r="I22" t="s">
        <v>6</v>
      </c>
      <c r="J22" t="s">
        <v>1233</v>
      </c>
      <c r="K22" t="s">
        <v>23</v>
      </c>
      <c r="L22" t="s">
        <v>1290</v>
      </c>
      <c r="M22" t="s">
        <v>1291</v>
      </c>
      <c r="N22" s="8" t="s">
        <v>24</v>
      </c>
      <c r="O22" t="s">
        <v>25</v>
      </c>
      <c r="P22" t="s">
        <v>36</v>
      </c>
      <c r="Q22" t="s">
        <v>37</v>
      </c>
      <c r="R22" t="s">
        <v>46</v>
      </c>
      <c r="S22" t="s">
        <v>47</v>
      </c>
      <c r="T22" t="s">
        <v>56</v>
      </c>
      <c r="U22" t="s">
        <v>57</v>
      </c>
      <c r="V22" t="s">
        <v>67</v>
      </c>
      <c r="W22" t="s">
        <v>68</v>
      </c>
      <c r="X22" t="s">
        <v>78</v>
      </c>
      <c r="Y22" t="s">
        <v>79</v>
      </c>
      <c r="Z22" t="s">
        <v>88</v>
      </c>
      <c r="AA22" t="s">
        <v>89</v>
      </c>
      <c r="AB22" t="s">
        <v>97</v>
      </c>
      <c r="AC22" t="s">
        <v>98</v>
      </c>
      <c r="AD22" t="s">
        <v>102</v>
      </c>
      <c r="AE22" t="s">
        <v>103</v>
      </c>
      <c r="AF22" t="s">
        <v>110</v>
      </c>
      <c r="AG22" t="s">
        <v>111</v>
      </c>
      <c r="AH22" t="s">
        <v>117</v>
      </c>
      <c r="AI22" t="s">
        <v>118</v>
      </c>
      <c r="AJ22" t="s">
        <v>159</v>
      </c>
      <c r="AK22" t="s">
        <v>160</v>
      </c>
      <c r="AL22" t="s">
        <v>220</v>
      </c>
      <c r="AM22" t="s">
        <v>221</v>
      </c>
      <c r="AN22" t="s">
        <v>277</v>
      </c>
      <c r="AO22" t="s">
        <v>278</v>
      </c>
      <c r="AP22" t="s">
        <v>298</v>
      </c>
      <c r="AQ22" t="s">
        <v>299</v>
      </c>
      <c r="AR22" t="s">
        <v>326</v>
      </c>
      <c r="AS22" t="s">
        <v>327</v>
      </c>
      <c r="AT22" t="s">
        <v>358</v>
      </c>
      <c r="AU22" t="s">
        <v>359</v>
      </c>
      <c r="AV22" t="s">
        <v>399</v>
      </c>
      <c r="AW22" t="s">
        <v>400</v>
      </c>
      <c r="AX22" t="s">
        <v>434</v>
      </c>
      <c r="AY22" t="s">
        <v>435</v>
      </c>
      <c r="AZ22" t="s">
        <v>456</v>
      </c>
      <c r="BA22" t="s">
        <v>457</v>
      </c>
      <c r="BB22" t="s">
        <v>468</v>
      </c>
      <c r="BC22" t="s">
        <v>469</v>
      </c>
      <c r="BD22" t="s">
        <v>483</v>
      </c>
      <c r="BE22" t="s">
        <v>484</v>
      </c>
      <c r="BF22" t="s">
        <v>501</v>
      </c>
      <c r="BG22" t="s">
        <v>502</v>
      </c>
      <c r="BH22" t="s">
        <v>529</v>
      </c>
      <c r="BI22" t="s">
        <v>530</v>
      </c>
      <c r="BJ22" t="s">
        <v>561</v>
      </c>
      <c r="BK22" t="s">
        <v>562</v>
      </c>
      <c r="BL22" t="s">
        <v>610</v>
      </c>
      <c r="BM22" t="s">
        <v>611</v>
      </c>
      <c r="BN22" t="s">
        <v>622</v>
      </c>
      <c r="BO22" t="s">
        <v>623</v>
      </c>
      <c r="BP22" t="s">
        <v>639</v>
      </c>
      <c r="BQ22" t="s">
        <v>640</v>
      </c>
      <c r="BR22" t="s">
        <v>662</v>
      </c>
      <c r="BS22" t="s">
        <v>663</v>
      </c>
      <c r="BT22" t="s">
        <v>1292</v>
      </c>
      <c r="BU22" t="s">
        <v>692</v>
      </c>
      <c r="BV22" t="s">
        <v>434</v>
      </c>
      <c r="BW22" t="s">
        <v>435</v>
      </c>
      <c r="BX22" t="s">
        <v>717</v>
      </c>
      <c r="BY22" t="s">
        <v>718</v>
      </c>
      <c r="BZ22" t="s">
        <v>727</v>
      </c>
      <c r="CA22" t="s">
        <v>728</v>
      </c>
      <c r="CB22" t="s">
        <v>742</v>
      </c>
      <c r="CC22" t="s">
        <v>743</v>
      </c>
      <c r="CD22" t="s">
        <v>752</v>
      </c>
      <c r="CE22" t="s">
        <v>753</v>
      </c>
      <c r="CF22" t="s">
        <v>770</v>
      </c>
      <c r="CG22" t="s">
        <v>771</v>
      </c>
      <c r="CH22" t="s">
        <v>790</v>
      </c>
      <c r="CI22" t="s">
        <v>791</v>
      </c>
      <c r="CJ22" t="s">
        <v>825</v>
      </c>
      <c r="CK22" t="s">
        <v>826</v>
      </c>
      <c r="CL22" t="s">
        <v>833</v>
      </c>
      <c r="CM22" t="s">
        <v>834</v>
      </c>
      <c r="CN22" t="s">
        <v>850</v>
      </c>
      <c r="CO22" t="s">
        <v>851</v>
      </c>
      <c r="CP22" t="s">
        <v>870</v>
      </c>
      <c r="CQ22" t="s">
        <v>871</v>
      </c>
      <c r="CR22" t="s">
        <v>897</v>
      </c>
      <c r="CS22" t="s">
        <v>898</v>
      </c>
      <c r="CT22" t="s">
        <v>434</v>
      </c>
      <c r="CU22" t="s">
        <v>435</v>
      </c>
      <c r="CV22" t="s">
        <v>931</v>
      </c>
      <c r="CW22" t="s">
        <v>932</v>
      </c>
      <c r="CX22" t="s">
        <v>940</v>
      </c>
      <c r="CY22" t="s">
        <v>941</v>
      </c>
      <c r="CZ22" t="s">
        <v>951</v>
      </c>
      <c r="DA22" t="s">
        <v>952</v>
      </c>
      <c r="DB22" t="s">
        <v>957</v>
      </c>
      <c r="DC22" t="s">
        <v>958</v>
      </c>
      <c r="DD22" t="s">
        <v>963</v>
      </c>
      <c r="DE22" t="s">
        <v>964</v>
      </c>
      <c r="DF22" t="s">
        <v>966</v>
      </c>
      <c r="DG22" t="s">
        <v>967</v>
      </c>
      <c r="DH22" t="s">
        <v>973</v>
      </c>
      <c r="DI22" t="s">
        <v>974</v>
      </c>
      <c r="DJ22" t="s">
        <v>975</v>
      </c>
      <c r="DK22" t="s">
        <v>976</v>
      </c>
      <c r="DL22" t="s">
        <v>979</v>
      </c>
      <c r="DM22" t="s">
        <v>980</v>
      </c>
      <c r="DN22" t="s">
        <v>983</v>
      </c>
      <c r="DO22" t="s">
        <v>984</v>
      </c>
      <c r="DP22" t="s">
        <v>986</v>
      </c>
      <c r="DQ22" t="s">
        <v>987</v>
      </c>
      <c r="DR22" t="s">
        <v>434</v>
      </c>
      <c r="DS22" t="s">
        <v>435</v>
      </c>
      <c r="DT22" t="s">
        <v>992</v>
      </c>
      <c r="DU22" t="s">
        <v>993</v>
      </c>
      <c r="DV22" t="s">
        <v>995</v>
      </c>
      <c r="DW22" t="s">
        <v>996</v>
      </c>
      <c r="DX22" t="s">
        <v>998</v>
      </c>
      <c r="DY22" t="s">
        <v>999</v>
      </c>
      <c r="DZ22" t="s">
        <v>1000</v>
      </c>
      <c r="EA22" t="s">
        <v>1001</v>
      </c>
    </row>
    <row r="23" spans="1:133">
      <c r="A23">
        <v>22</v>
      </c>
      <c r="B23" s="2">
        <v>45938.637592592597</v>
      </c>
      <c r="C23" s="2">
        <v>45938.678032407399</v>
      </c>
      <c r="D23" t="s">
        <v>1230</v>
      </c>
      <c r="F23" s="2"/>
      <c r="G23" t="s">
        <v>1231</v>
      </c>
      <c r="H23" t="s">
        <v>1293</v>
      </c>
      <c r="I23" t="s">
        <v>5</v>
      </c>
      <c r="J23" t="s">
        <v>1233</v>
      </c>
      <c r="K23" t="s">
        <v>119</v>
      </c>
      <c r="L23" t="s">
        <v>1294</v>
      </c>
      <c r="M23" t="s">
        <v>1295</v>
      </c>
      <c r="AH23" t="s">
        <v>120</v>
      </c>
      <c r="AI23" t="s">
        <v>121</v>
      </c>
      <c r="AJ23" t="s">
        <v>161</v>
      </c>
      <c r="AK23" t="s">
        <v>162</v>
      </c>
      <c r="AL23" t="s">
        <v>222</v>
      </c>
      <c r="AM23" t="s">
        <v>223</v>
      </c>
      <c r="AN23" t="s">
        <v>279</v>
      </c>
      <c r="AO23" t="s">
        <v>280</v>
      </c>
      <c r="BF23" t="s">
        <v>503</v>
      </c>
      <c r="BG23" t="s">
        <v>504</v>
      </c>
      <c r="BH23" t="s">
        <v>161</v>
      </c>
      <c r="BI23" t="s">
        <v>162</v>
      </c>
      <c r="BJ23" t="s">
        <v>563</v>
      </c>
      <c r="BK23" t="s">
        <v>564</v>
      </c>
      <c r="BL23" t="s">
        <v>279</v>
      </c>
      <c r="BM23" t="s">
        <v>280</v>
      </c>
      <c r="CD23" t="s">
        <v>754</v>
      </c>
      <c r="CE23" t="s">
        <v>504</v>
      </c>
      <c r="CF23" t="s">
        <v>161</v>
      </c>
      <c r="CG23" t="s">
        <v>772</v>
      </c>
      <c r="CH23" t="s">
        <v>792</v>
      </c>
      <c r="CI23" t="s">
        <v>793</v>
      </c>
      <c r="DB23" t="s">
        <v>754</v>
      </c>
      <c r="DC23" t="s">
        <v>504</v>
      </c>
      <c r="DF23" t="s">
        <v>968</v>
      </c>
      <c r="DG23" t="s">
        <v>969</v>
      </c>
      <c r="DZ23" t="s">
        <v>1002</v>
      </c>
      <c r="EA23" t="s">
        <v>504</v>
      </c>
      <c r="EB23" t="s">
        <v>1062</v>
      </c>
      <c r="EC23" t="s">
        <v>1063</v>
      </c>
    </row>
    <row r="24" spans="1:133">
      <c r="A24">
        <v>23</v>
      </c>
      <c r="B24" s="2">
        <v>45938.6503240741</v>
      </c>
      <c r="C24" s="2">
        <v>45938.678055555603</v>
      </c>
      <c r="D24" t="s">
        <v>1230</v>
      </c>
      <c r="F24" s="2"/>
      <c r="G24" t="s">
        <v>1231</v>
      </c>
      <c r="H24" t="s">
        <v>1296</v>
      </c>
      <c r="I24" t="s">
        <v>10</v>
      </c>
      <c r="J24" t="s">
        <v>1233</v>
      </c>
      <c r="K24" t="s">
        <v>1064</v>
      </c>
      <c r="L24" t="s">
        <v>1297</v>
      </c>
      <c r="M24" t="s">
        <v>1298</v>
      </c>
      <c r="EB24" t="s">
        <v>1065</v>
      </c>
      <c r="EC24" t="s">
        <v>1066</v>
      </c>
    </row>
    <row r="25" spans="1:133">
      <c r="A25">
        <v>24</v>
      </c>
      <c r="B25" s="2">
        <v>45938.574571759302</v>
      </c>
      <c r="C25" s="2">
        <v>45938.684918981497</v>
      </c>
      <c r="D25" t="s">
        <v>1230</v>
      </c>
      <c r="F25" s="2"/>
      <c r="G25" t="s">
        <v>1231</v>
      </c>
      <c r="H25" t="s">
        <v>1299</v>
      </c>
      <c r="I25" t="s">
        <v>6</v>
      </c>
      <c r="J25" t="s">
        <v>1233</v>
      </c>
      <c r="K25" t="s">
        <v>1068</v>
      </c>
      <c r="L25" t="s">
        <v>1300</v>
      </c>
      <c r="M25" t="s">
        <v>1301</v>
      </c>
      <c r="EC25" t="s">
        <v>1069</v>
      </c>
    </row>
    <row r="26" spans="1:133">
      <c r="A26">
        <v>25</v>
      </c>
      <c r="B26" s="2">
        <v>45938.546597222201</v>
      </c>
      <c r="C26" s="2">
        <v>45938.6855671296</v>
      </c>
      <c r="D26" t="s">
        <v>1230</v>
      </c>
      <c r="F26" s="2"/>
      <c r="G26" t="s">
        <v>1231</v>
      </c>
      <c r="H26" t="s">
        <v>1302</v>
      </c>
      <c r="I26" t="s">
        <v>6</v>
      </c>
      <c r="J26" t="s">
        <v>1233</v>
      </c>
      <c r="K26" t="s">
        <v>163</v>
      </c>
      <c r="L26" t="s">
        <v>1303</v>
      </c>
      <c r="M26" t="s">
        <v>1304</v>
      </c>
      <c r="AJ26" t="s">
        <v>125</v>
      </c>
      <c r="AK26" t="s">
        <v>164</v>
      </c>
      <c r="AL26" t="s">
        <v>224</v>
      </c>
      <c r="AM26" t="s">
        <v>225</v>
      </c>
      <c r="AN26" t="s">
        <v>281</v>
      </c>
      <c r="AO26" t="s">
        <v>282</v>
      </c>
      <c r="AP26" t="s">
        <v>300</v>
      </c>
      <c r="AQ26" t="s">
        <v>301</v>
      </c>
      <c r="AT26" t="s">
        <v>360</v>
      </c>
      <c r="AU26" t="s">
        <v>361</v>
      </c>
      <c r="AV26" t="s">
        <v>401</v>
      </c>
      <c r="AW26" t="s">
        <v>402</v>
      </c>
      <c r="AX26" t="s">
        <v>436</v>
      </c>
      <c r="AY26" t="s">
        <v>437</v>
      </c>
      <c r="BD26" t="s">
        <v>485</v>
      </c>
      <c r="BE26" t="s">
        <v>486</v>
      </c>
      <c r="BH26" t="s">
        <v>125</v>
      </c>
      <c r="BI26" t="s">
        <v>531</v>
      </c>
      <c r="BJ26" t="s">
        <v>565</v>
      </c>
      <c r="BK26" t="s">
        <v>1305</v>
      </c>
      <c r="BL26" t="s">
        <v>612</v>
      </c>
      <c r="BM26" t="s">
        <v>613</v>
      </c>
      <c r="BN26" t="s">
        <v>300</v>
      </c>
      <c r="BO26" t="s">
        <v>624</v>
      </c>
      <c r="BR26" t="s">
        <v>664</v>
      </c>
      <c r="BS26" t="s">
        <v>665</v>
      </c>
      <c r="BT26" t="s">
        <v>693</v>
      </c>
      <c r="BU26" t="s">
        <v>694</v>
      </c>
      <c r="CB26" t="s">
        <v>485</v>
      </c>
      <c r="CC26" t="s">
        <v>486</v>
      </c>
      <c r="CF26" t="s">
        <v>125</v>
      </c>
      <c r="CG26" t="s">
        <v>773</v>
      </c>
      <c r="CH26" t="s">
        <v>781</v>
      </c>
      <c r="CI26" t="s">
        <v>794</v>
      </c>
      <c r="CL26" t="s">
        <v>300</v>
      </c>
      <c r="CM26" t="s">
        <v>835</v>
      </c>
      <c r="CP26" t="s">
        <v>872</v>
      </c>
      <c r="CQ26" t="s">
        <v>873</v>
      </c>
      <c r="CR26" t="s">
        <v>899</v>
      </c>
      <c r="CS26" t="s">
        <v>900</v>
      </c>
      <c r="CT26" t="s">
        <v>908</v>
      </c>
      <c r="CX26" t="s">
        <v>1306</v>
      </c>
      <c r="CY26" t="s">
        <v>935</v>
      </c>
      <c r="CZ26" t="s">
        <v>943</v>
      </c>
      <c r="DA26" t="s">
        <v>944</v>
      </c>
      <c r="EB26" t="s">
        <v>1070</v>
      </c>
      <c r="EC26" t="s">
        <v>1071</v>
      </c>
    </row>
    <row r="27" spans="1:133">
      <c r="A27">
        <v>26</v>
      </c>
      <c r="B27" s="2">
        <v>45938.616215277798</v>
      </c>
      <c r="C27" s="2">
        <v>45938.688032407401</v>
      </c>
      <c r="D27" t="s">
        <v>1230</v>
      </c>
      <c r="F27" s="2"/>
      <c r="G27" t="s">
        <v>1231</v>
      </c>
      <c r="H27" t="s">
        <v>1307</v>
      </c>
      <c r="I27" t="s">
        <v>9</v>
      </c>
      <c r="J27" t="s">
        <v>1233</v>
      </c>
      <c r="K27" t="s">
        <v>38</v>
      </c>
      <c r="L27" t="s">
        <v>1308</v>
      </c>
      <c r="M27" t="s">
        <v>1309</v>
      </c>
      <c r="P27" t="s">
        <v>39</v>
      </c>
      <c r="Q27" t="s">
        <v>39</v>
      </c>
      <c r="R27" t="s">
        <v>48</v>
      </c>
      <c r="S27" t="s">
        <v>48</v>
      </c>
      <c r="X27" t="s">
        <v>80</v>
      </c>
      <c r="Y27" t="s">
        <v>80</v>
      </c>
      <c r="AD27" t="s">
        <v>104</v>
      </c>
      <c r="AE27" t="s">
        <v>104</v>
      </c>
      <c r="AL27" t="s">
        <v>39</v>
      </c>
      <c r="AM27" t="s">
        <v>39</v>
      </c>
      <c r="AN27" t="s">
        <v>48</v>
      </c>
      <c r="AO27" t="s">
        <v>48</v>
      </c>
      <c r="AT27" t="s">
        <v>80</v>
      </c>
      <c r="AU27" t="s">
        <v>80</v>
      </c>
      <c r="AV27" t="s">
        <v>403</v>
      </c>
      <c r="AW27" t="s">
        <v>403</v>
      </c>
      <c r="AX27" t="s">
        <v>438</v>
      </c>
      <c r="AY27" t="s">
        <v>438</v>
      </c>
      <c r="AZ27" t="s">
        <v>458</v>
      </c>
      <c r="BA27" t="s">
        <v>459</v>
      </c>
      <c r="BB27" t="s">
        <v>470</v>
      </c>
      <c r="BC27" t="s">
        <v>470</v>
      </c>
      <c r="BD27" t="s">
        <v>487</v>
      </c>
      <c r="BE27" t="s">
        <v>487</v>
      </c>
      <c r="BJ27" t="s">
        <v>569</v>
      </c>
      <c r="BK27" t="s">
        <v>569</v>
      </c>
      <c r="BL27" t="s">
        <v>48</v>
      </c>
      <c r="BM27" t="s">
        <v>48</v>
      </c>
      <c r="BR27" t="s">
        <v>667</v>
      </c>
      <c r="BS27" t="s">
        <v>667</v>
      </c>
      <c r="BT27" t="s">
        <v>403</v>
      </c>
      <c r="BU27" t="s">
        <v>403</v>
      </c>
      <c r="BV27" t="s">
        <v>707</v>
      </c>
      <c r="BW27" t="s">
        <v>707</v>
      </c>
      <c r="BX27" t="s">
        <v>719</v>
      </c>
      <c r="BY27" t="s">
        <v>719</v>
      </c>
      <c r="BZ27" t="s">
        <v>729</v>
      </c>
      <c r="CA27" t="s">
        <v>729</v>
      </c>
      <c r="CB27" t="s">
        <v>487</v>
      </c>
      <c r="CC27" t="s">
        <v>487</v>
      </c>
      <c r="CH27" t="s">
        <v>39</v>
      </c>
      <c r="CI27" t="s">
        <v>39</v>
      </c>
      <c r="CJ27" t="s">
        <v>48</v>
      </c>
      <c r="CK27" t="s">
        <v>48</v>
      </c>
      <c r="CP27" t="s">
        <v>874</v>
      </c>
      <c r="CQ27" t="s">
        <v>874</v>
      </c>
      <c r="CR27" t="s">
        <v>901</v>
      </c>
      <c r="CS27" t="s">
        <v>901</v>
      </c>
      <c r="CT27" t="s">
        <v>707</v>
      </c>
      <c r="CU27" t="s">
        <v>707</v>
      </c>
      <c r="CV27" t="s">
        <v>719</v>
      </c>
      <c r="CW27" t="s">
        <v>719</v>
      </c>
      <c r="CX27" t="s">
        <v>104</v>
      </c>
      <c r="CY27" t="s">
        <v>104</v>
      </c>
      <c r="CZ27" t="s">
        <v>487</v>
      </c>
      <c r="DA27" t="s">
        <v>487</v>
      </c>
      <c r="DF27" t="s">
        <v>569</v>
      </c>
      <c r="DG27" t="s">
        <v>569</v>
      </c>
      <c r="DH27" t="s">
        <v>48</v>
      </c>
      <c r="DI27" t="s">
        <v>48</v>
      </c>
      <c r="DN27" t="s">
        <v>985</v>
      </c>
      <c r="DO27" t="s">
        <v>985</v>
      </c>
      <c r="DP27" t="s">
        <v>403</v>
      </c>
      <c r="DQ27" t="s">
        <v>403</v>
      </c>
      <c r="DR27" t="s">
        <v>989</v>
      </c>
      <c r="DS27" t="s">
        <v>989</v>
      </c>
      <c r="DT27" t="s">
        <v>707</v>
      </c>
      <c r="DU27" t="s">
        <v>707</v>
      </c>
      <c r="DV27" t="s">
        <v>997</v>
      </c>
      <c r="DW27" t="s">
        <v>997</v>
      </c>
      <c r="DX27" t="s">
        <v>487</v>
      </c>
      <c r="DY27" t="s">
        <v>487</v>
      </c>
      <c r="EB27" t="s">
        <v>1074</v>
      </c>
      <c r="EC27" t="s">
        <v>1075</v>
      </c>
    </row>
    <row r="28" spans="1:133">
      <c r="A28">
        <v>27</v>
      </c>
      <c r="B28" s="2">
        <v>45938.692476851902</v>
      </c>
      <c r="C28" s="2">
        <v>45938.693912037001</v>
      </c>
      <c r="D28" t="s">
        <v>1230</v>
      </c>
      <c r="F28" s="2"/>
      <c r="G28" t="s">
        <v>1231</v>
      </c>
      <c r="H28" t="s">
        <v>1310</v>
      </c>
      <c r="I28" t="s">
        <v>5</v>
      </c>
      <c r="J28" t="s">
        <v>1233</v>
      </c>
      <c r="K28" t="s">
        <v>1076</v>
      </c>
      <c r="L28" t="s">
        <v>1311</v>
      </c>
      <c r="M28" t="s">
        <v>1312</v>
      </c>
      <c r="EB28" t="s">
        <v>1077</v>
      </c>
      <c r="EC28" t="s">
        <v>1077</v>
      </c>
    </row>
    <row r="29" spans="1:133">
      <c r="A29">
        <v>28</v>
      </c>
      <c r="B29" s="2">
        <v>45938.636284722197</v>
      </c>
      <c r="C29" s="2">
        <v>45938.695914351803</v>
      </c>
      <c r="D29" t="s">
        <v>1230</v>
      </c>
      <c r="F29" s="2"/>
      <c r="G29" t="s">
        <v>1231</v>
      </c>
      <c r="H29" t="s">
        <v>1313</v>
      </c>
      <c r="I29" t="s">
        <v>1237</v>
      </c>
      <c r="J29" t="s">
        <v>1233</v>
      </c>
      <c r="K29" t="s">
        <v>166</v>
      </c>
      <c r="L29" t="s">
        <v>1314</v>
      </c>
      <c r="M29" t="s">
        <v>1315</v>
      </c>
      <c r="AJ29" t="s">
        <v>167</v>
      </c>
      <c r="AK29" t="s">
        <v>1316</v>
      </c>
      <c r="AL29" t="s">
        <v>228</v>
      </c>
      <c r="AM29" t="s">
        <v>229</v>
      </c>
      <c r="AN29" t="s">
        <v>283</v>
      </c>
      <c r="AO29" t="s">
        <v>284</v>
      </c>
      <c r="AP29" t="s">
        <v>302</v>
      </c>
      <c r="AQ29" t="s">
        <v>303</v>
      </c>
      <c r="AR29" t="s">
        <v>328</v>
      </c>
      <c r="AS29" t="s">
        <v>329</v>
      </c>
      <c r="AT29" t="s">
        <v>364</v>
      </c>
      <c r="AU29" t="s">
        <v>365</v>
      </c>
      <c r="AV29" t="s">
        <v>404</v>
      </c>
      <c r="AW29" t="s">
        <v>405</v>
      </c>
      <c r="AX29" t="s">
        <v>439</v>
      </c>
      <c r="AY29" t="s">
        <v>440</v>
      </c>
      <c r="AZ29" t="s">
        <v>460</v>
      </c>
      <c r="BA29" t="s">
        <v>461</v>
      </c>
      <c r="BB29" t="s">
        <v>471</v>
      </c>
      <c r="BC29" t="s">
        <v>472</v>
      </c>
      <c r="BD29" t="s">
        <v>488</v>
      </c>
      <c r="BE29" t="s">
        <v>489</v>
      </c>
      <c r="BF29" t="s">
        <v>505</v>
      </c>
      <c r="BG29" t="s">
        <v>506</v>
      </c>
      <c r="BH29" t="s">
        <v>533</v>
      </c>
      <c r="BI29" t="s">
        <v>534</v>
      </c>
      <c r="BJ29" t="s">
        <v>570</v>
      </c>
      <c r="BK29" t="s">
        <v>571</v>
      </c>
      <c r="BL29" t="s">
        <v>614</v>
      </c>
      <c r="BM29" t="s">
        <v>615</v>
      </c>
      <c r="BN29" t="s">
        <v>625</v>
      </c>
      <c r="BO29" t="s">
        <v>626</v>
      </c>
      <c r="BP29" t="s">
        <v>328</v>
      </c>
      <c r="BQ29" t="s">
        <v>641</v>
      </c>
      <c r="BR29" t="s">
        <v>668</v>
      </c>
      <c r="BS29" t="s">
        <v>669</v>
      </c>
      <c r="BT29" t="s">
        <v>404</v>
      </c>
      <c r="BU29" t="s">
        <v>695</v>
      </c>
      <c r="BV29" t="s">
        <v>439</v>
      </c>
      <c r="BW29" t="s">
        <v>440</v>
      </c>
      <c r="BX29" t="s">
        <v>720</v>
      </c>
      <c r="BY29" t="s">
        <v>461</v>
      </c>
      <c r="BZ29" t="s">
        <v>471</v>
      </c>
      <c r="CA29" t="s">
        <v>730</v>
      </c>
      <c r="CB29" t="s">
        <v>744</v>
      </c>
      <c r="CC29" t="s">
        <v>489</v>
      </c>
      <c r="CD29" t="s">
        <v>505</v>
      </c>
      <c r="CE29" t="s">
        <v>755</v>
      </c>
      <c r="CF29" t="s">
        <v>533</v>
      </c>
      <c r="CG29" t="s">
        <v>534</v>
      </c>
      <c r="CH29" t="s">
        <v>795</v>
      </c>
      <c r="CI29" t="s">
        <v>796</v>
      </c>
      <c r="CJ29" t="s">
        <v>614</v>
      </c>
      <c r="CK29" t="s">
        <v>284</v>
      </c>
      <c r="CL29" t="s">
        <v>836</v>
      </c>
      <c r="CM29" t="s">
        <v>303</v>
      </c>
      <c r="CN29" t="s">
        <v>328</v>
      </c>
      <c r="CO29" t="s">
        <v>852</v>
      </c>
      <c r="CP29" t="s">
        <v>668</v>
      </c>
      <c r="CQ29" t="s">
        <v>875</v>
      </c>
      <c r="CR29" t="s">
        <v>902</v>
      </c>
      <c r="CS29" t="s">
        <v>903</v>
      </c>
      <c r="CT29" t="s">
        <v>439</v>
      </c>
      <c r="CU29" t="s">
        <v>440</v>
      </c>
      <c r="CV29" t="s">
        <v>933</v>
      </c>
      <c r="CW29" t="s">
        <v>461</v>
      </c>
      <c r="CX29" t="s">
        <v>471</v>
      </c>
      <c r="CY29" t="s">
        <v>942</v>
      </c>
      <c r="CZ29" t="s">
        <v>744</v>
      </c>
      <c r="DA29" t="s">
        <v>953</v>
      </c>
      <c r="DB29" t="s">
        <v>1317</v>
      </c>
      <c r="DC29" t="s">
        <v>960</v>
      </c>
      <c r="EB29" t="s">
        <v>1078</v>
      </c>
      <c r="EC29" t="s">
        <v>1079</v>
      </c>
    </row>
    <row r="30" spans="1:133">
      <c r="A30">
        <v>29</v>
      </c>
      <c r="B30" s="2">
        <v>45938.685150463003</v>
      </c>
      <c r="C30" s="2">
        <v>45938.7034375</v>
      </c>
      <c r="D30" t="s">
        <v>1230</v>
      </c>
      <c r="F30" s="2"/>
      <c r="G30" t="s">
        <v>1231</v>
      </c>
      <c r="H30" t="s">
        <v>1318</v>
      </c>
      <c r="I30" t="s">
        <v>6</v>
      </c>
      <c r="J30" t="s">
        <v>1233</v>
      </c>
      <c r="K30" t="s">
        <v>58</v>
      </c>
      <c r="L30" t="s">
        <v>1319</v>
      </c>
      <c r="M30" t="s">
        <v>1320</v>
      </c>
      <c r="T30" t="s">
        <v>59</v>
      </c>
      <c r="V30" t="s">
        <v>69</v>
      </c>
      <c r="W30" t="s">
        <v>70</v>
      </c>
      <c r="AJ30" t="s">
        <v>169</v>
      </c>
      <c r="AK30" t="s">
        <v>170</v>
      </c>
      <c r="AL30" t="s">
        <v>230</v>
      </c>
      <c r="AM30" t="s">
        <v>231</v>
      </c>
      <c r="AN30" t="s">
        <v>285</v>
      </c>
      <c r="AO30" t="s">
        <v>286</v>
      </c>
      <c r="AP30" t="s">
        <v>59</v>
      </c>
      <c r="AQ30" t="s">
        <v>304</v>
      </c>
      <c r="AR30" t="s">
        <v>69</v>
      </c>
      <c r="AS30" t="s">
        <v>70</v>
      </c>
      <c r="AT30" t="s">
        <v>366</v>
      </c>
      <c r="AU30" t="s">
        <v>367</v>
      </c>
      <c r="AV30" t="s">
        <v>406</v>
      </c>
      <c r="AW30" t="s">
        <v>407</v>
      </c>
      <c r="AX30" t="s">
        <v>441</v>
      </c>
      <c r="AY30" t="s">
        <v>442</v>
      </c>
      <c r="AZ30" t="s">
        <v>462</v>
      </c>
      <c r="BA30" t="s">
        <v>463</v>
      </c>
      <c r="BB30" t="s">
        <v>473</v>
      </c>
      <c r="BC30" t="s">
        <v>474</v>
      </c>
      <c r="BD30" t="s">
        <v>490</v>
      </c>
      <c r="BE30" t="s">
        <v>491</v>
      </c>
      <c r="BF30" t="s">
        <v>507</v>
      </c>
      <c r="BG30" t="s">
        <v>508</v>
      </c>
      <c r="BH30" t="s">
        <v>169</v>
      </c>
      <c r="BI30" t="s">
        <v>170</v>
      </c>
      <c r="BJ30" t="s">
        <v>572</v>
      </c>
      <c r="BK30" t="s">
        <v>231</v>
      </c>
      <c r="BL30" t="s">
        <v>285</v>
      </c>
      <c r="BM30" t="s">
        <v>286</v>
      </c>
      <c r="BN30" t="s">
        <v>59</v>
      </c>
      <c r="BO30" t="s">
        <v>304</v>
      </c>
      <c r="BP30" t="s">
        <v>69</v>
      </c>
      <c r="BQ30" t="s">
        <v>70</v>
      </c>
      <c r="BR30" t="s">
        <v>366</v>
      </c>
      <c r="BS30" t="s">
        <v>670</v>
      </c>
      <c r="BT30" t="s">
        <v>696</v>
      </c>
      <c r="BU30" t="s">
        <v>407</v>
      </c>
      <c r="BV30" t="s">
        <v>708</v>
      </c>
      <c r="BW30" t="s">
        <v>709</v>
      </c>
      <c r="BX30" t="s">
        <v>462</v>
      </c>
      <c r="BY30" t="s">
        <v>721</v>
      </c>
      <c r="BZ30" t="s">
        <v>473</v>
      </c>
      <c r="CA30" t="s">
        <v>731</v>
      </c>
      <c r="CB30" t="s">
        <v>745</v>
      </c>
      <c r="CC30" t="s">
        <v>746</v>
      </c>
      <c r="CD30" t="s">
        <v>507</v>
      </c>
      <c r="CE30" t="s">
        <v>756</v>
      </c>
      <c r="CF30" t="s">
        <v>775</v>
      </c>
      <c r="CG30" t="s">
        <v>776</v>
      </c>
      <c r="CH30" t="s">
        <v>797</v>
      </c>
      <c r="CI30" t="s">
        <v>231</v>
      </c>
      <c r="CJ30" t="s">
        <v>827</v>
      </c>
      <c r="CK30" t="s">
        <v>828</v>
      </c>
      <c r="CL30" t="s">
        <v>59</v>
      </c>
      <c r="CM30" t="s">
        <v>837</v>
      </c>
      <c r="CN30" t="s">
        <v>69</v>
      </c>
      <c r="CO30" t="s">
        <v>70</v>
      </c>
      <c r="CP30" t="s">
        <v>366</v>
      </c>
      <c r="CQ30" t="s">
        <v>876</v>
      </c>
      <c r="CR30" t="s">
        <v>696</v>
      </c>
      <c r="CS30" t="s">
        <v>904</v>
      </c>
      <c r="CT30" t="s">
        <v>708</v>
      </c>
      <c r="CU30" t="s">
        <v>919</v>
      </c>
      <c r="CV30" t="s">
        <v>462</v>
      </c>
      <c r="CW30" t="s">
        <v>721</v>
      </c>
      <c r="CX30" t="s">
        <v>473</v>
      </c>
      <c r="CY30" t="s">
        <v>731</v>
      </c>
      <c r="CZ30" t="s">
        <v>745</v>
      </c>
      <c r="DA30" t="s">
        <v>954</v>
      </c>
      <c r="DB30" t="s">
        <v>507</v>
      </c>
      <c r="DC30" t="s">
        <v>756</v>
      </c>
      <c r="EB30" t="s">
        <v>1080</v>
      </c>
      <c r="EC30" t="s">
        <v>1081</v>
      </c>
    </row>
    <row r="31" spans="1:133">
      <c r="A31">
        <v>30</v>
      </c>
      <c r="B31" s="2">
        <v>45938.511851851901</v>
      </c>
      <c r="C31" s="2">
        <v>45938.767650463</v>
      </c>
      <c r="D31" t="s">
        <v>1230</v>
      </c>
      <c r="F31" s="2"/>
      <c r="G31" t="s">
        <v>1231</v>
      </c>
      <c r="H31" t="s">
        <v>1321</v>
      </c>
      <c r="I31" t="s">
        <v>5</v>
      </c>
      <c r="J31" t="s">
        <v>1233</v>
      </c>
      <c r="K31" t="s">
        <v>576</v>
      </c>
      <c r="L31" t="s">
        <v>1322</v>
      </c>
      <c r="M31" t="s">
        <v>1323</v>
      </c>
      <c r="BJ31" t="s">
        <v>577</v>
      </c>
      <c r="BK31" t="s">
        <v>578</v>
      </c>
      <c r="BL31" t="s">
        <v>616</v>
      </c>
      <c r="BM31" t="s">
        <v>617</v>
      </c>
      <c r="BN31" t="s">
        <v>627</v>
      </c>
      <c r="BO31" t="s">
        <v>628</v>
      </c>
      <c r="BP31" t="s">
        <v>642</v>
      </c>
      <c r="BQ31" t="s">
        <v>643</v>
      </c>
      <c r="BR31" t="s">
        <v>672</v>
      </c>
      <c r="BS31" t="s">
        <v>673</v>
      </c>
      <c r="BT31" t="s">
        <v>697</v>
      </c>
      <c r="BU31" t="s">
        <v>698</v>
      </c>
      <c r="BV31" t="s">
        <v>711</v>
      </c>
      <c r="BW31" t="s">
        <v>712</v>
      </c>
      <c r="BX31" t="s">
        <v>722</v>
      </c>
      <c r="BY31" t="s">
        <v>723</v>
      </c>
      <c r="BZ31" t="s">
        <v>732</v>
      </c>
      <c r="CA31" t="s">
        <v>733</v>
      </c>
      <c r="CB31" t="s">
        <v>748</v>
      </c>
      <c r="CC31" t="s">
        <v>749</v>
      </c>
      <c r="CD31" t="s">
        <v>498</v>
      </c>
      <c r="CE31" t="s">
        <v>757</v>
      </c>
      <c r="EB31" t="s">
        <v>1083</v>
      </c>
      <c r="EC31" t="s">
        <v>1084</v>
      </c>
    </row>
    <row r="32" spans="1:133">
      <c r="A32">
        <v>31</v>
      </c>
      <c r="B32" s="2">
        <v>45938.725682870398</v>
      </c>
      <c r="C32" s="2">
        <v>45938.773321759298</v>
      </c>
      <c r="D32" t="s">
        <v>1230</v>
      </c>
      <c r="F32" s="2"/>
      <c r="G32" t="s">
        <v>1231</v>
      </c>
      <c r="H32" t="s">
        <v>1324</v>
      </c>
      <c r="I32" t="s">
        <v>5</v>
      </c>
      <c r="J32" t="s">
        <v>1233</v>
      </c>
      <c r="K32" t="s">
        <v>235</v>
      </c>
      <c r="L32" t="s">
        <v>1308</v>
      </c>
      <c r="M32" t="s">
        <v>1325</v>
      </c>
      <c r="AL32" t="s">
        <v>236</v>
      </c>
      <c r="AM32" t="s">
        <v>237</v>
      </c>
      <c r="AT32" t="s">
        <v>371</v>
      </c>
      <c r="AU32" t="s">
        <v>237</v>
      </c>
      <c r="AX32" t="s">
        <v>444</v>
      </c>
      <c r="AY32" t="s">
        <v>237</v>
      </c>
      <c r="BB32" t="s">
        <v>475</v>
      </c>
      <c r="BC32" t="s">
        <v>237</v>
      </c>
      <c r="BJ32" t="s">
        <v>236</v>
      </c>
      <c r="BK32" t="s">
        <v>237</v>
      </c>
      <c r="BR32" t="s">
        <v>371</v>
      </c>
      <c r="BS32" t="s">
        <v>237</v>
      </c>
      <c r="BV32" t="s">
        <v>444</v>
      </c>
      <c r="BW32" t="s">
        <v>237</v>
      </c>
      <c r="BZ32" t="s">
        <v>735</v>
      </c>
      <c r="CA32" t="s">
        <v>237</v>
      </c>
      <c r="CH32" t="s">
        <v>236</v>
      </c>
      <c r="CI32" t="s">
        <v>237</v>
      </c>
      <c r="CP32" t="s">
        <v>371</v>
      </c>
      <c r="CQ32" t="s">
        <v>237</v>
      </c>
      <c r="CT32" t="s">
        <v>444</v>
      </c>
      <c r="CU32" t="s">
        <v>237</v>
      </c>
      <c r="CX32" t="s">
        <v>475</v>
      </c>
      <c r="CY32" t="s">
        <v>237</v>
      </c>
      <c r="EB32" t="s">
        <v>1089</v>
      </c>
      <c r="EC32" t="s">
        <v>237</v>
      </c>
    </row>
    <row r="33" spans="1:133">
      <c r="A33">
        <v>32</v>
      </c>
      <c r="B33" s="2">
        <v>45938.765150462998</v>
      </c>
      <c r="C33" s="2">
        <v>45938.774027777799</v>
      </c>
      <c r="D33" t="s">
        <v>1230</v>
      </c>
      <c r="F33" s="2"/>
      <c r="G33" t="s">
        <v>1231</v>
      </c>
      <c r="H33" t="s">
        <v>1326</v>
      </c>
      <c r="I33" t="s">
        <v>1327</v>
      </c>
      <c r="J33" t="s">
        <v>1233</v>
      </c>
      <c r="K33" t="s">
        <v>26</v>
      </c>
      <c r="L33" t="s">
        <v>1328</v>
      </c>
      <c r="M33" t="s">
        <v>1329</v>
      </c>
      <c r="N33" t="s">
        <v>27</v>
      </c>
      <c r="O33" t="s">
        <v>28</v>
      </c>
      <c r="P33" t="s">
        <v>40</v>
      </c>
      <c r="Q33" t="s">
        <v>41</v>
      </c>
      <c r="R33" t="s">
        <v>49</v>
      </c>
      <c r="S33" t="s">
        <v>50</v>
      </c>
      <c r="T33" t="s">
        <v>60</v>
      </c>
      <c r="U33" t="s">
        <v>61</v>
      </c>
      <c r="V33" t="s">
        <v>71</v>
      </c>
      <c r="W33" t="s">
        <v>72</v>
      </c>
      <c r="X33" t="s">
        <v>81</v>
      </c>
      <c r="Y33" t="s">
        <v>82</v>
      </c>
      <c r="Z33" t="s">
        <v>90</v>
      </c>
      <c r="AA33" t="s">
        <v>91</v>
      </c>
      <c r="AB33" t="s">
        <v>674</v>
      </c>
      <c r="AC33" t="s">
        <v>674</v>
      </c>
      <c r="AD33" t="s">
        <v>674</v>
      </c>
      <c r="AE33" t="s">
        <v>674</v>
      </c>
      <c r="AF33" t="s">
        <v>674</v>
      </c>
      <c r="AG33" t="s">
        <v>674</v>
      </c>
      <c r="AH33" t="s">
        <v>122</v>
      </c>
      <c r="AI33" t="s">
        <v>123</v>
      </c>
      <c r="AJ33" t="s">
        <v>174</v>
      </c>
      <c r="AK33" t="s">
        <v>175</v>
      </c>
      <c r="AL33" t="s">
        <v>238</v>
      </c>
      <c r="AM33" t="s">
        <v>239</v>
      </c>
      <c r="AN33" t="s">
        <v>674</v>
      </c>
      <c r="AO33" t="s">
        <v>674</v>
      </c>
      <c r="AP33" t="s">
        <v>305</v>
      </c>
      <c r="AQ33" t="s">
        <v>306</v>
      </c>
      <c r="AR33" t="s">
        <v>330</v>
      </c>
      <c r="AS33" t="s">
        <v>331</v>
      </c>
      <c r="AT33" t="s">
        <v>674</v>
      </c>
      <c r="AU33" t="s">
        <v>674</v>
      </c>
      <c r="AV33" t="s">
        <v>409</v>
      </c>
      <c r="AW33" t="s">
        <v>410</v>
      </c>
      <c r="AX33" t="s">
        <v>445</v>
      </c>
      <c r="AY33" t="s">
        <v>446</v>
      </c>
      <c r="AZ33" t="s">
        <v>674</v>
      </c>
      <c r="BA33" t="s">
        <v>674</v>
      </c>
      <c r="BB33" t="s">
        <v>674</v>
      </c>
      <c r="BC33" t="s">
        <v>674</v>
      </c>
      <c r="BD33" t="s">
        <v>674</v>
      </c>
      <c r="BE33" t="s">
        <v>674</v>
      </c>
      <c r="BF33" t="s">
        <v>674</v>
      </c>
      <c r="BG33" t="s">
        <v>674</v>
      </c>
      <c r="BH33" t="s">
        <v>174</v>
      </c>
      <c r="BI33" t="s">
        <v>175</v>
      </c>
      <c r="BJ33" t="s">
        <v>581</v>
      </c>
      <c r="BK33" t="s">
        <v>582</v>
      </c>
      <c r="BL33" t="s">
        <v>674</v>
      </c>
      <c r="BM33" t="s">
        <v>674</v>
      </c>
      <c r="BN33" t="s">
        <v>629</v>
      </c>
      <c r="BO33" t="s">
        <v>306</v>
      </c>
      <c r="BP33" t="s">
        <v>330</v>
      </c>
      <c r="BQ33" t="s">
        <v>331</v>
      </c>
      <c r="BR33" t="s">
        <v>674</v>
      </c>
      <c r="BS33" t="s">
        <v>674</v>
      </c>
      <c r="BT33" t="s">
        <v>699</v>
      </c>
      <c r="BU33" t="s">
        <v>410</v>
      </c>
      <c r="BV33" t="s">
        <v>713</v>
      </c>
      <c r="BW33" t="s">
        <v>714</v>
      </c>
      <c r="BX33" t="s">
        <v>674</v>
      </c>
      <c r="BY33" t="s">
        <v>674</v>
      </c>
      <c r="BZ33" t="s">
        <v>674</v>
      </c>
      <c r="CA33" t="s">
        <v>674</v>
      </c>
      <c r="CB33" t="s">
        <v>674</v>
      </c>
      <c r="CC33" t="s">
        <v>674</v>
      </c>
      <c r="CD33" t="s">
        <v>674</v>
      </c>
      <c r="CE33" t="s">
        <v>674</v>
      </c>
      <c r="CF33" t="s">
        <v>174</v>
      </c>
      <c r="CG33" t="s">
        <v>175</v>
      </c>
      <c r="CH33" t="s">
        <v>800</v>
      </c>
      <c r="CI33" t="s">
        <v>801</v>
      </c>
      <c r="CJ33" t="s">
        <v>674</v>
      </c>
      <c r="CK33" t="s">
        <v>674</v>
      </c>
      <c r="CL33" t="s">
        <v>305</v>
      </c>
      <c r="CM33" t="s">
        <v>838</v>
      </c>
      <c r="CN33" t="s">
        <v>853</v>
      </c>
      <c r="CO33" t="s">
        <v>854</v>
      </c>
      <c r="CP33" t="s">
        <v>674</v>
      </c>
      <c r="CQ33" t="s">
        <v>674</v>
      </c>
      <c r="CR33" t="s">
        <v>674</v>
      </c>
      <c r="CS33" t="s">
        <v>674</v>
      </c>
      <c r="CT33" t="s">
        <v>674</v>
      </c>
      <c r="CU33" t="s">
        <v>674</v>
      </c>
      <c r="CV33" t="s">
        <v>674</v>
      </c>
      <c r="CW33" t="s">
        <v>674</v>
      </c>
      <c r="CX33" t="s">
        <v>674</v>
      </c>
      <c r="CY33" t="s">
        <v>674</v>
      </c>
      <c r="CZ33" t="s">
        <v>955</v>
      </c>
      <c r="DA33" t="s">
        <v>956</v>
      </c>
      <c r="DB33" t="s">
        <v>674</v>
      </c>
      <c r="DC33" t="s">
        <v>674</v>
      </c>
      <c r="DD33" t="s">
        <v>965</v>
      </c>
      <c r="DE33" t="s">
        <v>28</v>
      </c>
      <c r="DF33" t="s">
        <v>970</v>
      </c>
      <c r="DG33" t="s">
        <v>971</v>
      </c>
      <c r="DH33" t="s">
        <v>674</v>
      </c>
      <c r="DI33" t="s">
        <v>674</v>
      </c>
      <c r="DJ33" t="s">
        <v>977</v>
      </c>
      <c r="DK33" t="s">
        <v>978</v>
      </c>
      <c r="DL33" t="s">
        <v>981</v>
      </c>
      <c r="DM33" t="s">
        <v>982</v>
      </c>
      <c r="DN33" t="s">
        <v>674</v>
      </c>
      <c r="DO33" t="s">
        <v>674</v>
      </c>
      <c r="DP33" t="s">
        <v>988</v>
      </c>
      <c r="DQ33" t="s">
        <v>410</v>
      </c>
      <c r="DR33" t="s">
        <v>674</v>
      </c>
      <c r="DS33" t="s">
        <v>674</v>
      </c>
      <c r="DT33" t="s">
        <v>674</v>
      </c>
      <c r="DU33" t="s">
        <v>674</v>
      </c>
      <c r="DV33" t="s">
        <v>674</v>
      </c>
      <c r="DW33" t="s">
        <v>674</v>
      </c>
      <c r="DX33" t="s">
        <v>674</v>
      </c>
      <c r="DY33" t="s">
        <v>674</v>
      </c>
      <c r="DZ33" t="s">
        <v>674</v>
      </c>
      <c r="EA33" t="s">
        <v>674</v>
      </c>
      <c r="EB33" t="s">
        <v>1090</v>
      </c>
      <c r="EC33" t="s">
        <v>1091</v>
      </c>
    </row>
    <row r="34" spans="1:133">
      <c r="A34">
        <v>33</v>
      </c>
      <c r="B34" s="2">
        <v>45938.751712963</v>
      </c>
      <c r="C34" s="2">
        <v>45938.7970138889</v>
      </c>
      <c r="D34" t="s">
        <v>1230</v>
      </c>
      <c r="F34" s="2"/>
      <c r="G34" t="s">
        <v>1231</v>
      </c>
      <c r="H34" t="s">
        <v>1330</v>
      </c>
      <c r="I34" t="s">
        <v>8</v>
      </c>
      <c r="J34" t="s">
        <v>1233</v>
      </c>
      <c r="K34" t="s">
        <v>176</v>
      </c>
      <c r="L34" t="s">
        <v>1331</v>
      </c>
      <c r="M34" t="s">
        <v>1332</v>
      </c>
      <c r="AJ34" t="s">
        <v>177</v>
      </c>
      <c r="AK34" t="s">
        <v>178</v>
      </c>
      <c r="AL34" t="s">
        <v>240</v>
      </c>
      <c r="AM34" t="s">
        <v>241</v>
      </c>
      <c r="AN34" t="s">
        <v>288</v>
      </c>
      <c r="AO34" t="s">
        <v>289</v>
      </c>
      <c r="AP34" t="s">
        <v>307</v>
      </c>
      <c r="AQ34" t="s">
        <v>308</v>
      </c>
      <c r="AR34" t="s">
        <v>332</v>
      </c>
      <c r="AS34" t="s">
        <v>333</v>
      </c>
      <c r="AT34" t="s">
        <v>374</v>
      </c>
      <c r="AU34" t="s">
        <v>375</v>
      </c>
      <c r="AV34" t="s">
        <v>411</v>
      </c>
      <c r="AW34" t="s">
        <v>412</v>
      </c>
      <c r="AX34" t="s">
        <v>447</v>
      </c>
      <c r="AY34" t="s">
        <v>448</v>
      </c>
      <c r="BH34" t="s">
        <v>536</v>
      </c>
      <c r="BI34" t="s">
        <v>537</v>
      </c>
      <c r="BJ34" t="s">
        <v>583</v>
      </c>
      <c r="BK34" t="s">
        <v>584</v>
      </c>
      <c r="BL34" t="s">
        <v>619</v>
      </c>
      <c r="BM34" t="s">
        <v>620</v>
      </c>
      <c r="BN34" t="s">
        <v>630</v>
      </c>
      <c r="BO34" t="s">
        <v>631</v>
      </c>
      <c r="BP34" t="s">
        <v>645</v>
      </c>
      <c r="BQ34" t="s">
        <v>646</v>
      </c>
      <c r="BR34" t="s">
        <v>675</v>
      </c>
      <c r="BS34" t="s">
        <v>676</v>
      </c>
      <c r="BT34" t="s">
        <v>700</v>
      </c>
      <c r="BU34" t="s">
        <v>701</v>
      </c>
      <c r="BV34" t="s">
        <v>715</v>
      </c>
      <c r="BW34" t="s">
        <v>716</v>
      </c>
      <c r="CF34" t="s">
        <v>779</v>
      </c>
      <c r="CG34" t="s">
        <v>780</v>
      </c>
      <c r="CH34" t="s">
        <v>802</v>
      </c>
      <c r="CI34" t="s">
        <v>803</v>
      </c>
      <c r="CJ34" t="s">
        <v>830</v>
      </c>
      <c r="CK34" t="s">
        <v>831</v>
      </c>
      <c r="CL34" t="s">
        <v>839</v>
      </c>
      <c r="CM34" t="s">
        <v>840</v>
      </c>
      <c r="CN34" t="s">
        <v>855</v>
      </c>
      <c r="CO34" t="s">
        <v>856</v>
      </c>
      <c r="CP34" t="s">
        <v>878</v>
      </c>
      <c r="CQ34" t="s">
        <v>879</v>
      </c>
      <c r="CR34" t="s">
        <v>906</v>
      </c>
      <c r="CS34" t="s">
        <v>907</v>
      </c>
      <c r="CT34" t="s">
        <v>920</v>
      </c>
      <c r="CU34" t="s">
        <v>921</v>
      </c>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C6E41-56BA-40FA-8A63-4249CCEE6BA9}">
  <dimension ref="A1:DT71"/>
  <sheetViews>
    <sheetView workbookViewId="0">
      <selection activeCell="V33" sqref="V33"/>
    </sheetView>
  </sheetViews>
  <sheetFormatPr defaultRowHeight="15"/>
  <cols>
    <col min="2" max="121" width="20" bestFit="1" customWidth="1"/>
  </cols>
  <sheetData>
    <row r="1" spans="1:122">
      <c r="A1" s="3" t="s">
        <v>1110</v>
      </c>
      <c r="B1" t="s">
        <v>17</v>
      </c>
      <c r="C1" t="s">
        <v>1123</v>
      </c>
      <c r="D1" t="s">
        <v>29</v>
      </c>
      <c r="E1" t="s">
        <v>1124</v>
      </c>
      <c r="F1" t="s">
        <v>42</v>
      </c>
      <c r="G1" t="s">
        <v>1125</v>
      </c>
      <c r="H1" t="s">
        <v>51</v>
      </c>
      <c r="I1" t="s">
        <v>1126</v>
      </c>
      <c r="J1" t="s">
        <v>62</v>
      </c>
      <c r="K1" t="s">
        <v>1127</v>
      </c>
      <c r="L1" t="s">
        <v>73</v>
      </c>
      <c r="M1" t="s">
        <v>1128</v>
      </c>
      <c r="N1" t="s">
        <v>83</v>
      </c>
      <c r="O1" t="s">
        <v>1129</v>
      </c>
      <c r="P1" t="s">
        <v>92</v>
      </c>
      <c r="Q1" t="s">
        <v>1130</v>
      </c>
      <c r="R1" t="s">
        <v>99</v>
      </c>
      <c r="S1" t="s">
        <v>1131</v>
      </c>
      <c r="T1" t="s">
        <v>1132</v>
      </c>
      <c r="U1" t="s">
        <v>1133</v>
      </c>
      <c r="V1" t="s">
        <v>112</v>
      </c>
      <c r="W1" t="s">
        <v>1134</v>
      </c>
      <c r="X1" t="s">
        <v>1135</v>
      </c>
      <c r="Y1" t="s">
        <v>1136</v>
      </c>
      <c r="Z1" t="s">
        <v>1137</v>
      </c>
      <c r="AA1" t="s">
        <v>1138</v>
      </c>
      <c r="AB1" t="s">
        <v>1139</v>
      </c>
      <c r="AC1" t="s">
        <v>1140</v>
      </c>
      <c r="AD1" t="s">
        <v>1141</v>
      </c>
      <c r="AE1" t="s">
        <v>1142</v>
      </c>
      <c r="AF1" t="s">
        <v>1143</v>
      </c>
      <c r="AG1" t="s">
        <v>1144</v>
      </c>
      <c r="AH1" t="s">
        <v>1145</v>
      </c>
      <c r="AI1" t="s">
        <v>1146</v>
      </c>
      <c r="AJ1" t="s">
        <v>1147</v>
      </c>
      <c r="AK1" t="s">
        <v>1148</v>
      </c>
      <c r="AL1" t="s">
        <v>413</v>
      </c>
      <c r="AM1" t="s">
        <v>1149</v>
      </c>
      <c r="AN1" t="s">
        <v>1150</v>
      </c>
      <c r="AO1" t="s">
        <v>1151</v>
      </c>
      <c r="AP1" t="s">
        <v>1152</v>
      </c>
      <c r="AQ1" t="s">
        <v>1153</v>
      </c>
      <c r="AR1" t="s">
        <v>105</v>
      </c>
      <c r="AS1" t="s">
        <v>1154</v>
      </c>
      <c r="AT1" t="s">
        <v>1155</v>
      </c>
      <c r="AU1" t="s">
        <v>1156</v>
      </c>
      <c r="AV1" t="s">
        <v>1157</v>
      </c>
      <c r="AW1" t="s">
        <v>1158</v>
      </c>
      <c r="AX1" t="s">
        <v>1159</v>
      </c>
      <c r="AY1" t="s">
        <v>1160</v>
      </c>
      <c r="AZ1" t="s">
        <v>1161</v>
      </c>
      <c r="BA1" t="s">
        <v>1162</v>
      </c>
      <c r="BB1" t="s">
        <v>1163</v>
      </c>
      <c r="BC1" t="s">
        <v>1164</v>
      </c>
      <c r="BD1" t="s">
        <v>1165</v>
      </c>
      <c r="BE1" t="s">
        <v>1166</v>
      </c>
      <c r="BF1" t="s">
        <v>1167</v>
      </c>
      <c r="BG1" t="s">
        <v>1168</v>
      </c>
      <c r="BH1" t="s">
        <v>1169</v>
      </c>
      <c r="BI1" t="s">
        <v>1170</v>
      </c>
      <c r="BJ1" t="s">
        <v>1171</v>
      </c>
      <c r="BK1" t="s">
        <v>1172</v>
      </c>
      <c r="BL1" t="s">
        <v>1173</v>
      </c>
      <c r="BM1" t="s">
        <v>1174</v>
      </c>
      <c r="BN1" t="s">
        <v>1175</v>
      </c>
      <c r="BO1" t="s">
        <v>1176</v>
      </c>
      <c r="BP1" t="s">
        <v>1177</v>
      </c>
      <c r="BQ1" t="s">
        <v>1178</v>
      </c>
      <c r="BR1" t="s">
        <v>1179</v>
      </c>
      <c r="BS1" t="s">
        <v>1180</v>
      </c>
      <c r="BT1" t="s">
        <v>1181</v>
      </c>
      <c r="BU1" t="s">
        <v>1182</v>
      </c>
      <c r="BV1" t="s">
        <v>1183</v>
      </c>
      <c r="BW1" t="s">
        <v>1184</v>
      </c>
      <c r="BX1" t="s">
        <v>1185</v>
      </c>
      <c r="BY1" t="s">
        <v>1186</v>
      </c>
      <c r="BZ1" t="s">
        <v>1187</v>
      </c>
      <c r="CA1" t="s">
        <v>1188</v>
      </c>
      <c r="CB1" t="s">
        <v>1189</v>
      </c>
      <c r="CC1" t="s">
        <v>1190</v>
      </c>
      <c r="CD1" t="s">
        <v>1191</v>
      </c>
      <c r="CE1" t="s">
        <v>1192</v>
      </c>
      <c r="CF1" t="s">
        <v>1193</v>
      </c>
      <c r="CG1" t="s">
        <v>1194</v>
      </c>
      <c r="CH1" t="s">
        <v>1195</v>
      </c>
      <c r="CI1" t="s">
        <v>1196</v>
      </c>
      <c r="CJ1" t="s">
        <v>1197</v>
      </c>
      <c r="CK1" t="s">
        <v>1198</v>
      </c>
      <c r="CL1" t="s">
        <v>1199</v>
      </c>
      <c r="CM1" t="s">
        <v>1200</v>
      </c>
      <c r="CN1" t="s">
        <v>1201</v>
      </c>
      <c r="CO1" t="s">
        <v>1202</v>
      </c>
      <c r="CP1" t="s">
        <v>1203</v>
      </c>
      <c r="CQ1" t="s">
        <v>1204</v>
      </c>
      <c r="CR1" t="s">
        <v>1205</v>
      </c>
      <c r="CS1" t="s">
        <v>1206</v>
      </c>
      <c r="CT1" t="s">
        <v>1207</v>
      </c>
      <c r="CU1" t="s">
        <v>1208</v>
      </c>
      <c r="CV1" t="s">
        <v>1209</v>
      </c>
      <c r="CW1" t="s">
        <v>1210</v>
      </c>
      <c r="CX1" t="s">
        <v>1211</v>
      </c>
      <c r="CY1" t="s">
        <v>1212</v>
      </c>
      <c r="CZ1" t="s">
        <v>1213</v>
      </c>
      <c r="DA1" t="s">
        <v>1214</v>
      </c>
      <c r="DB1" t="s">
        <v>1215</v>
      </c>
      <c r="DC1" t="s">
        <v>1216</v>
      </c>
      <c r="DD1" t="s">
        <v>1217</v>
      </c>
      <c r="DE1" t="s">
        <v>1218</v>
      </c>
      <c r="DF1" t="s">
        <v>1219</v>
      </c>
      <c r="DG1" t="s">
        <v>1220</v>
      </c>
      <c r="DH1" t="s">
        <v>1221</v>
      </c>
      <c r="DI1" t="s">
        <v>1222</v>
      </c>
      <c r="DJ1" t="s">
        <v>1223</v>
      </c>
      <c r="DK1" t="s">
        <v>1224</v>
      </c>
      <c r="DL1" t="s">
        <v>1225</v>
      </c>
      <c r="DM1" t="s">
        <v>1226</v>
      </c>
      <c r="DN1" t="s">
        <v>1227</v>
      </c>
      <c r="DO1" t="s">
        <v>1228</v>
      </c>
      <c r="DP1" t="s">
        <v>647</v>
      </c>
      <c r="DQ1" t="s">
        <v>1229</v>
      </c>
      <c r="DR1">
        <f>COUNTA(B1:DQ1)</f>
        <v>120</v>
      </c>
    </row>
    <row r="2" spans="1:122">
      <c r="A2" s="4">
        <v>1</v>
      </c>
      <c r="X2" t="s">
        <v>125</v>
      </c>
      <c r="Y2" t="s">
        <v>126</v>
      </c>
      <c r="Z2" t="s">
        <v>183</v>
      </c>
      <c r="AA2" t="s">
        <v>184</v>
      </c>
      <c r="AB2" t="s">
        <v>246</v>
      </c>
      <c r="AC2" t="s">
        <v>247</v>
      </c>
      <c r="AD2" t="s">
        <v>290</v>
      </c>
      <c r="AE2" t="s">
        <v>291</v>
      </c>
      <c r="AH2" t="s">
        <v>334</v>
      </c>
      <c r="AI2" t="s">
        <v>335</v>
      </c>
      <c r="AJ2" t="s">
        <v>376</v>
      </c>
      <c r="AK2" t="s">
        <v>377</v>
      </c>
      <c r="AL2" t="s">
        <v>414</v>
      </c>
      <c r="AM2" t="s">
        <v>415</v>
      </c>
      <c r="AR2" t="s">
        <v>476</v>
      </c>
      <c r="AS2" t="s">
        <v>477</v>
      </c>
      <c r="AV2" t="s">
        <v>125</v>
      </c>
      <c r="AW2" t="s">
        <v>509</v>
      </c>
      <c r="AX2" t="s">
        <v>538</v>
      </c>
      <c r="AY2" t="s">
        <v>539</v>
      </c>
      <c r="AZ2" t="s">
        <v>585</v>
      </c>
      <c r="BA2" t="s">
        <v>586</v>
      </c>
      <c r="BB2" t="s">
        <v>290</v>
      </c>
      <c r="BC2" t="s">
        <v>291</v>
      </c>
      <c r="BF2" t="s">
        <v>648</v>
      </c>
      <c r="BG2" t="s">
        <v>649</v>
      </c>
      <c r="BH2" t="s">
        <v>677</v>
      </c>
      <c r="BI2" t="s">
        <v>678</v>
      </c>
      <c r="BP2" t="s">
        <v>476</v>
      </c>
      <c r="BQ2" t="s">
        <v>477</v>
      </c>
      <c r="BT2" t="s">
        <v>125</v>
      </c>
      <c r="BU2" t="s">
        <v>758</v>
      </c>
      <c r="BV2" t="s">
        <v>781</v>
      </c>
      <c r="BW2" t="s">
        <v>782</v>
      </c>
      <c r="BZ2" t="s">
        <v>290</v>
      </c>
      <c r="CA2" t="s">
        <v>291</v>
      </c>
      <c r="CD2" t="s">
        <v>334</v>
      </c>
      <c r="CE2" t="s">
        <v>857</v>
      </c>
      <c r="CF2" t="s">
        <v>880</v>
      </c>
      <c r="CG2" t="s">
        <v>881</v>
      </c>
      <c r="CH2" t="s">
        <v>908</v>
      </c>
      <c r="CJ2" t="s">
        <v>922</v>
      </c>
      <c r="CK2" t="s">
        <v>923</v>
      </c>
      <c r="CL2" t="s">
        <v>934</v>
      </c>
      <c r="CM2" t="s">
        <v>935</v>
      </c>
      <c r="CN2" t="s">
        <v>943</v>
      </c>
      <c r="CO2" t="s">
        <v>944</v>
      </c>
      <c r="DP2" t="s">
        <v>1003</v>
      </c>
      <c r="DQ2" t="s">
        <v>1004</v>
      </c>
    </row>
    <row r="3" spans="1:122">
      <c r="A3" s="5">
        <v>2</v>
      </c>
      <c r="X3" t="s">
        <v>128</v>
      </c>
      <c r="Y3" t="s">
        <v>129</v>
      </c>
      <c r="Z3" t="s">
        <v>188</v>
      </c>
      <c r="AA3" t="s">
        <v>189</v>
      </c>
      <c r="AB3" t="s">
        <v>248</v>
      </c>
      <c r="AC3" t="s">
        <v>249</v>
      </c>
      <c r="AE3" t="s">
        <v>1239</v>
      </c>
      <c r="AF3" t="s">
        <v>309</v>
      </c>
      <c r="AG3" t="s">
        <v>310</v>
      </c>
      <c r="AH3" t="s">
        <v>337</v>
      </c>
      <c r="AI3" t="s">
        <v>338</v>
      </c>
      <c r="AJ3" t="s">
        <v>378</v>
      </c>
      <c r="AK3" t="s">
        <v>379</v>
      </c>
      <c r="AL3" t="s">
        <v>416</v>
      </c>
      <c r="AM3" t="s">
        <v>417</v>
      </c>
      <c r="AV3" t="s">
        <v>128</v>
      </c>
      <c r="AW3" t="s">
        <v>510</v>
      </c>
      <c r="AX3" t="s">
        <v>1240</v>
      </c>
      <c r="AY3" t="s">
        <v>543</v>
      </c>
      <c r="AZ3" t="s">
        <v>587</v>
      </c>
      <c r="BA3" t="s">
        <v>588</v>
      </c>
      <c r="BD3" t="s">
        <v>632</v>
      </c>
      <c r="BE3" t="s">
        <v>633</v>
      </c>
      <c r="BF3" t="s">
        <v>337</v>
      </c>
      <c r="BG3" t="s">
        <v>651</v>
      </c>
      <c r="BH3" t="s">
        <v>679</v>
      </c>
      <c r="BI3" t="s">
        <v>680</v>
      </c>
      <c r="BJ3" t="s">
        <v>702</v>
      </c>
      <c r="BK3" t="s">
        <v>703</v>
      </c>
      <c r="BT3" t="s">
        <v>759</v>
      </c>
      <c r="BU3" t="s">
        <v>510</v>
      </c>
      <c r="BV3" t="s">
        <v>783</v>
      </c>
      <c r="BW3" t="s">
        <v>543</v>
      </c>
      <c r="BX3" t="s">
        <v>804</v>
      </c>
      <c r="BY3" t="s">
        <v>805</v>
      </c>
      <c r="CB3" t="s">
        <v>841</v>
      </c>
      <c r="CC3" t="s">
        <v>842</v>
      </c>
      <c r="CD3" t="s">
        <v>858</v>
      </c>
      <c r="CE3" t="s">
        <v>338</v>
      </c>
      <c r="CF3" t="s">
        <v>882</v>
      </c>
      <c r="CG3" t="s">
        <v>680</v>
      </c>
      <c r="CH3" t="s">
        <v>702</v>
      </c>
      <c r="CI3" t="s">
        <v>703</v>
      </c>
      <c r="DP3" t="s">
        <v>1007</v>
      </c>
      <c r="DQ3" t="s">
        <v>1008</v>
      </c>
    </row>
    <row r="4" spans="1:122">
      <c r="A4" s="4">
        <v>3</v>
      </c>
      <c r="X4" t="s">
        <v>131</v>
      </c>
      <c r="Y4" t="s">
        <v>132</v>
      </c>
      <c r="Z4" t="s">
        <v>192</v>
      </c>
      <c r="AA4" t="s">
        <v>193</v>
      </c>
      <c r="AB4" t="s">
        <v>251</v>
      </c>
      <c r="AC4" t="s">
        <v>252</v>
      </c>
      <c r="AH4" t="s">
        <v>339</v>
      </c>
      <c r="AI4" t="s">
        <v>340</v>
      </c>
      <c r="AJ4" t="s">
        <v>380</v>
      </c>
      <c r="AK4" t="s">
        <v>381</v>
      </c>
      <c r="AL4" t="s">
        <v>414</v>
      </c>
      <c r="AM4" t="s">
        <v>415</v>
      </c>
      <c r="AR4" t="s">
        <v>476</v>
      </c>
      <c r="AS4" t="s">
        <v>477</v>
      </c>
      <c r="AV4" t="s">
        <v>511</v>
      </c>
      <c r="AW4" t="s">
        <v>512</v>
      </c>
      <c r="AX4" t="s">
        <v>192</v>
      </c>
      <c r="AY4" t="s">
        <v>193</v>
      </c>
      <c r="AZ4" t="s">
        <v>585</v>
      </c>
      <c r="BA4" t="s">
        <v>586</v>
      </c>
      <c r="BF4" t="s">
        <v>339</v>
      </c>
      <c r="BG4" t="s">
        <v>340</v>
      </c>
      <c r="BH4" t="s">
        <v>677</v>
      </c>
      <c r="BI4" t="s">
        <v>678</v>
      </c>
      <c r="BP4" t="s">
        <v>476</v>
      </c>
      <c r="BQ4" t="s">
        <v>477</v>
      </c>
      <c r="BT4" t="s">
        <v>511</v>
      </c>
      <c r="BU4" t="s">
        <v>760</v>
      </c>
      <c r="BV4" t="s">
        <v>192</v>
      </c>
      <c r="BW4" t="s">
        <v>784</v>
      </c>
      <c r="CD4" t="s">
        <v>339</v>
      </c>
      <c r="CE4" t="s">
        <v>340</v>
      </c>
      <c r="CF4" t="s">
        <v>883</v>
      </c>
      <c r="CG4" t="s">
        <v>884</v>
      </c>
      <c r="CJ4" t="s">
        <v>922</v>
      </c>
      <c r="CK4" t="s">
        <v>924</v>
      </c>
      <c r="CL4" t="s">
        <v>934</v>
      </c>
      <c r="CM4" t="s">
        <v>935</v>
      </c>
      <c r="CN4" t="s">
        <v>476</v>
      </c>
      <c r="CO4" t="s">
        <v>477</v>
      </c>
      <c r="DP4" t="s">
        <v>1009</v>
      </c>
      <c r="DQ4" t="s">
        <v>1010</v>
      </c>
    </row>
    <row r="5" spans="1:122">
      <c r="A5" s="5">
        <v>4</v>
      </c>
      <c r="X5" t="s">
        <v>134</v>
      </c>
      <c r="Y5" t="s">
        <v>135</v>
      </c>
      <c r="Z5" t="s">
        <v>194</v>
      </c>
      <c r="AA5" t="s">
        <v>195</v>
      </c>
      <c r="AB5" t="s">
        <v>253</v>
      </c>
      <c r="AC5" t="s">
        <v>254</v>
      </c>
      <c r="AD5" t="s">
        <v>292</v>
      </c>
      <c r="AE5" t="s">
        <v>293</v>
      </c>
      <c r="AF5" t="s">
        <v>312</v>
      </c>
      <c r="AG5" t="s">
        <v>313</v>
      </c>
      <c r="AH5" t="s">
        <v>341</v>
      </c>
      <c r="AI5" t="s">
        <v>342</v>
      </c>
      <c r="AJ5" t="s">
        <v>382</v>
      </c>
      <c r="AK5" t="s">
        <v>383</v>
      </c>
      <c r="AL5" t="s">
        <v>418</v>
      </c>
      <c r="AM5" t="s">
        <v>419</v>
      </c>
      <c r="AT5" t="s">
        <v>493</v>
      </c>
      <c r="AU5" t="s">
        <v>494</v>
      </c>
      <c r="AV5" t="s">
        <v>513</v>
      </c>
      <c r="AW5" t="s">
        <v>514</v>
      </c>
      <c r="AX5" t="s">
        <v>545</v>
      </c>
      <c r="AY5" t="s">
        <v>546</v>
      </c>
      <c r="AZ5" t="s">
        <v>590</v>
      </c>
      <c r="BA5" t="s">
        <v>591</v>
      </c>
      <c r="BB5" t="s">
        <v>292</v>
      </c>
      <c r="BC5" t="s">
        <v>621</v>
      </c>
      <c r="BD5" t="s">
        <v>635</v>
      </c>
      <c r="BE5" t="s">
        <v>313</v>
      </c>
      <c r="BF5" t="s">
        <v>341</v>
      </c>
      <c r="BG5" t="s">
        <v>652</v>
      </c>
      <c r="BH5" t="s">
        <v>681</v>
      </c>
      <c r="BI5" t="s">
        <v>682</v>
      </c>
      <c r="BJ5" t="s">
        <v>418</v>
      </c>
      <c r="BK5" t="s">
        <v>419</v>
      </c>
      <c r="BP5" t="s">
        <v>736</v>
      </c>
      <c r="BR5" t="s">
        <v>493</v>
      </c>
      <c r="BS5" t="s">
        <v>494</v>
      </c>
      <c r="BT5" t="s">
        <v>761</v>
      </c>
      <c r="BU5" t="s">
        <v>762</v>
      </c>
      <c r="BV5" t="s">
        <v>545</v>
      </c>
      <c r="BW5" t="s">
        <v>546</v>
      </c>
      <c r="BX5" t="s">
        <v>807</v>
      </c>
      <c r="BY5" t="s">
        <v>808</v>
      </c>
      <c r="BZ5" t="s">
        <v>292</v>
      </c>
      <c r="CA5" t="s">
        <v>832</v>
      </c>
      <c r="CB5" t="s">
        <v>312</v>
      </c>
      <c r="CC5" t="s">
        <v>313</v>
      </c>
      <c r="CD5" t="s">
        <v>859</v>
      </c>
      <c r="CE5" t="s">
        <v>860</v>
      </c>
      <c r="CF5" t="s">
        <v>681</v>
      </c>
      <c r="CG5" t="s">
        <v>383</v>
      </c>
      <c r="CH5" t="s">
        <v>909</v>
      </c>
      <c r="CI5" t="s">
        <v>910</v>
      </c>
      <c r="CJ5" t="s">
        <v>925</v>
      </c>
      <c r="CK5" t="s">
        <v>926</v>
      </c>
      <c r="CN5" t="s">
        <v>736</v>
      </c>
      <c r="CP5" t="s">
        <v>493</v>
      </c>
      <c r="CQ5" t="s">
        <v>500</v>
      </c>
      <c r="DH5" t="s">
        <v>990</v>
      </c>
      <c r="DP5" t="s">
        <v>1011</v>
      </c>
      <c r="DQ5" t="s">
        <v>1012</v>
      </c>
    </row>
    <row r="6" spans="1:122">
      <c r="A6" s="4">
        <v>5</v>
      </c>
      <c r="AV6" t="s">
        <v>516</v>
      </c>
      <c r="AW6" t="s">
        <v>517</v>
      </c>
      <c r="AX6" t="s">
        <v>548</v>
      </c>
      <c r="AY6" t="s">
        <v>549</v>
      </c>
      <c r="AZ6" t="s">
        <v>594</v>
      </c>
      <c r="BA6" t="s">
        <v>595</v>
      </c>
      <c r="BB6" t="s">
        <v>296</v>
      </c>
      <c r="BC6" t="s">
        <v>297</v>
      </c>
      <c r="BD6" t="s">
        <v>324</v>
      </c>
      <c r="BE6" t="s">
        <v>313</v>
      </c>
      <c r="BF6" t="s">
        <v>341</v>
      </c>
      <c r="BG6" t="s">
        <v>652</v>
      </c>
      <c r="BH6" t="s">
        <v>681</v>
      </c>
      <c r="BI6" t="s">
        <v>683</v>
      </c>
      <c r="BJ6" t="s">
        <v>418</v>
      </c>
      <c r="BK6" t="s">
        <v>419</v>
      </c>
      <c r="BR6" t="s">
        <v>493</v>
      </c>
      <c r="BS6" t="s">
        <v>500</v>
      </c>
    </row>
    <row r="7" spans="1:122">
      <c r="A7" s="5">
        <v>6</v>
      </c>
      <c r="B7" s="1" t="s">
        <v>1253</v>
      </c>
      <c r="C7" s="1" t="s">
        <v>1253</v>
      </c>
      <c r="D7" s="1" t="s">
        <v>1253</v>
      </c>
      <c r="E7" s="1" t="s">
        <v>1253</v>
      </c>
      <c r="F7" s="1" t="s">
        <v>1253</v>
      </c>
      <c r="G7" s="1" t="s">
        <v>1253</v>
      </c>
      <c r="H7" s="1" t="s">
        <v>1253</v>
      </c>
      <c r="I7" s="1" t="s">
        <v>1253</v>
      </c>
      <c r="J7" s="1" t="s">
        <v>1253</v>
      </c>
      <c r="K7" s="1" t="s">
        <v>1253</v>
      </c>
      <c r="L7" s="1" t="s">
        <v>1253</v>
      </c>
      <c r="M7" s="1" t="s">
        <v>1253</v>
      </c>
      <c r="N7" s="1" t="s">
        <v>1253</v>
      </c>
      <c r="O7" s="1" t="s">
        <v>1253</v>
      </c>
      <c r="P7" s="1" t="s">
        <v>1253</v>
      </c>
      <c r="Q7" s="1" t="s">
        <v>1253</v>
      </c>
      <c r="R7" s="1" t="s">
        <v>1253</v>
      </c>
      <c r="S7" s="1" t="s">
        <v>1253</v>
      </c>
      <c r="T7" s="1" t="s">
        <v>1253</v>
      </c>
      <c r="U7" s="1" t="s">
        <v>1253</v>
      </c>
      <c r="V7" s="1" t="s">
        <v>1254</v>
      </c>
      <c r="W7" s="1" t="s">
        <v>1253</v>
      </c>
      <c r="X7" t="s">
        <v>137</v>
      </c>
      <c r="Y7" t="s">
        <v>138</v>
      </c>
      <c r="Z7" t="s">
        <v>197</v>
      </c>
      <c r="AA7" t="s">
        <v>198</v>
      </c>
      <c r="AB7" t="s">
        <v>257</v>
      </c>
      <c r="AC7" t="s">
        <v>258</v>
      </c>
      <c r="AD7" s="1" t="s">
        <v>1253</v>
      </c>
      <c r="AE7" s="1" t="s">
        <v>1253</v>
      </c>
      <c r="AF7" t="s">
        <v>314</v>
      </c>
      <c r="AG7" t="s">
        <v>315</v>
      </c>
      <c r="AH7" t="s">
        <v>343</v>
      </c>
      <c r="AI7" t="s">
        <v>344</v>
      </c>
      <c r="AJ7" t="s">
        <v>384</v>
      </c>
      <c r="AK7" t="s">
        <v>385</v>
      </c>
      <c r="AL7" t="s">
        <v>420</v>
      </c>
      <c r="AM7" t="s">
        <v>421</v>
      </c>
      <c r="AN7" s="1" t="s">
        <v>1253</v>
      </c>
      <c r="AO7" s="1" t="s">
        <v>1253</v>
      </c>
      <c r="AP7" s="1" t="s">
        <v>1253</v>
      </c>
      <c r="AQ7" s="1" t="s">
        <v>1253</v>
      </c>
      <c r="AR7" s="1" t="s">
        <v>1253</v>
      </c>
      <c r="AS7" s="1" t="s">
        <v>1253</v>
      </c>
      <c r="AT7" s="1" t="s">
        <v>1253</v>
      </c>
      <c r="AU7" s="1" t="s">
        <v>1253</v>
      </c>
      <c r="AV7" t="s">
        <v>519</v>
      </c>
      <c r="AW7" t="s">
        <v>520</v>
      </c>
      <c r="AX7" t="s">
        <v>552</v>
      </c>
      <c r="AY7" t="s">
        <v>553</v>
      </c>
      <c r="AZ7" t="s">
        <v>598</v>
      </c>
      <c r="BA7" t="s">
        <v>599</v>
      </c>
      <c r="BB7" s="1" t="s">
        <v>1253</v>
      </c>
      <c r="BC7" s="1" t="s">
        <v>1253</v>
      </c>
      <c r="BD7" s="1" t="s">
        <v>1253</v>
      </c>
      <c r="BE7" s="1" t="s">
        <v>1253</v>
      </c>
      <c r="BF7" t="s">
        <v>314</v>
      </c>
      <c r="BG7" t="s">
        <v>315</v>
      </c>
      <c r="BH7" t="s">
        <v>684</v>
      </c>
      <c r="BI7" t="s">
        <v>685</v>
      </c>
      <c r="BJ7" t="s">
        <v>704</v>
      </c>
      <c r="BK7" t="s">
        <v>705</v>
      </c>
      <c r="BL7" s="1" t="s">
        <v>1253</v>
      </c>
      <c r="BM7" s="1" t="s">
        <v>1253</v>
      </c>
      <c r="BN7" s="1" t="s">
        <v>1253</v>
      </c>
      <c r="BO7" s="1" t="s">
        <v>1253</v>
      </c>
      <c r="BP7" s="1" t="s">
        <v>1253</v>
      </c>
      <c r="BQ7" s="1" t="s">
        <v>1253</v>
      </c>
      <c r="BR7" s="1" t="s">
        <v>1253</v>
      </c>
      <c r="BS7" s="1" t="s">
        <v>1253</v>
      </c>
      <c r="BT7" t="s">
        <v>764</v>
      </c>
      <c r="BU7" t="s">
        <v>520</v>
      </c>
      <c r="BV7" t="s">
        <v>552</v>
      </c>
      <c r="BW7" t="s">
        <v>785</v>
      </c>
      <c r="BX7" t="s">
        <v>811</v>
      </c>
      <c r="BY7" t="s">
        <v>812</v>
      </c>
      <c r="BZ7" s="1" t="s">
        <v>1253</v>
      </c>
      <c r="CA7" s="1" t="s">
        <v>1253</v>
      </c>
      <c r="CB7" s="1" t="s">
        <v>1253</v>
      </c>
      <c r="CC7" s="1" t="s">
        <v>1253</v>
      </c>
      <c r="CD7" t="s">
        <v>314</v>
      </c>
      <c r="CE7" t="s">
        <v>315</v>
      </c>
      <c r="CF7" t="s">
        <v>885</v>
      </c>
      <c r="CG7" t="s">
        <v>685</v>
      </c>
      <c r="CH7" t="s">
        <v>911</v>
      </c>
      <c r="CI7" t="s">
        <v>705</v>
      </c>
      <c r="CJ7" s="1" t="s">
        <v>1253</v>
      </c>
      <c r="CK7" s="1" t="s">
        <v>1253</v>
      </c>
      <c r="CL7" s="1" t="s">
        <v>1253</v>
      </c>
      <c r="CM7" s="1" t="s">
        <v>1253</v>
      </c>
      <c r="CN7" s="1" t="s">
        <v>1253</v>
      </c>
      <c r="CO7" s="1" t="s">
        <v>1253</v>
      </c>
      <c r="CP7" s="1" t="s">
        <v>1253</v>
      </c>
      <c r="CQ7" s="1" t="s">
        <v>1253</v>
      </c>
      <c r="CR7" s="1" t="s">
        <v>1253</v>
      </c>
      <c r="CS7" s="1" t="s">
        <v>1253</v>
      </c>
      <c r="CT7" s="1" t="s">
        <v>1253</v>
      </c>
      <c r="CU7" s="1" t="s">
        <v>1253</v>
      </c>
      <c r="CV7" s="1" t="s">
        <v>1253</v>
      </c>
      <c r="CW7" s="1" t="s">
        <v>1253</v>
      </c>
      <c r="CX7" s="1" t="s">
        <v>1253</v>
      </c>
      <c r="CY7" s="1" t="s">
        <v>1253</v>
      </c>
      <c r="CZ7" s="1" t="s">
        <v>1253</v>
      </c>
      <c r="DA7" s="1" t="s">
        <v>1253</v>
      </c>
      <c r="DB7" s="1" t="s">
        <v>1253</v>
      </c>
      <c r="DC7" s="1" t="s">
        <v>1253</v>
      </c>
      <c r="DD7" s="1" t="s">
        <v>1253</v>
      </c>
      <c r="DE7" s="1" t="s">
        <v>1253</v>
      </c>
      <c r="DF7" s="1" t="s">
        <v>1253</v>
      </c>
      <c r="DG7" s="1" t="s">
        <v>1253</v>
      </c>
      <c r="DH7" s="1" t="s">
        <v>1253</v>
      </c>
      <c r="DI7" s="1" t="s">
        <v>1253</v>
      </c>
      <c r="DJ7" s="1" t="s">
        <v>1253</v>
      </c>
      <c r="DK7" s="1" t="s">
        <v>1253</v>
      </c>
      <c r="DL7" s="1" t="s">
        <v>1253</v>
      </c>
      <c r="DM7" s="1" t="s">
        <v>1253</v>
      </c>
      <c r="DN7" s="1" t="s">
        <v>1253</v>
      </c>
      <c r="DO7" s="1" t="s">
        <v>1253</v>
      </c>
      <c r="DP7" t="s">
        <v>1016</v>
      </c>
      <c r="DQ7" t="s">
        <v>1017</v>
      </c>
    </row>
    <row r="8" spans="1:122">
      <c r="A8" s="4">
        <v>7</v>
      </c>
      <c r="DP8" t="s">
        <v>1020</v>
      </c>
    </row>
    <row r="9" spans="1:122">
      <c r="A9" s="5">
        <v>8</v>
      </c>
      <c r="BP9" t="s">
        <v>738</v>
      </c>
      <c r="BQ9" t="s">
        <v>739</v>
      </c>
      <c r="DP9" t="s">
        <v>1024</v>
      </c>
    </row>
    <row r="10" spans="1:122">
      <c r="A10" s="4">
        <v>9</v>
      </c>
      <c r="DP10" t="s">
        <v>1027</v>
      </c>
    </row>
    <row r="11" spans="1:122">
      <c r="A11" s="5">
        <v>10</v>
      </c>
      <c r="B11" t="s">
        <v>657</v>
      </c>
      <c r="C11" t="s">
        <v>657</v>
      </c>
      <c r="D11" t="s">
        <v>657</v>
      </c>
      <c r="E11" t="s">
        <v>657</v>
      </c>
      <c r="F11" t="s">
        <v>657</v>
      </c>
      <c r="G11" t="s">
        <v>657</v>
      </c>
      <c r="H11" t="s">
        <v>657</v>
      </c>
      <c r="I11" t="s">
        <v>657</v>
      </c>
      <c r="J11" t="s">
        <v>657</v>
      </c>
      <c r="K11" t="s">
        <v>657</v>
      </c>
      <c r="L11" t="s">
        <v>657</v>
      </c>
      <c r="M11" t="s">
        <v>657</v>
      </c>
      <c r="N11" t="s">
        <v>657</v>
      </c>
      <c r="O11" t="s">
        <v>657</v>
      </c>
      <c r="P11" t="s">
        <v>657</v>
      </c>
      <c r="Q11" t="s">
        <v>657</v>
      </c>
      <c r="R11" t="s">
        <v>657</v>
      </c>
      <c r="S11" t="s">
        <v>657</v>
      </c>
      <c r="T11" t="s">
        <v>657</v>
      </c>
      <c r="U11" t="s">
        <v>657</v>
      </c>
      <c r="V11" t="s">
        <v>657</v>
      </c>
      <c r="W11" t="s">
        <v>657</v>
      </c>
      <c r="X11" t="s">
        <v>657</v>
      </c>
      <c r="Y11" t="s">
        <v>657</v>
      </c>
      <c r="Z11" t="s">
        <v>657</v>
      </c>
      <c r="AA11" t="s">
        <v>657</v>
      </c>
      <c r="AB11" t="s">
        <v>657</v>
      </c>
      <c r="AC11" t="s">
        <v>657</v>
      </c>
      <c r="AD11" t="s">
        <v>657</v>
      </c>
      <c r="AE11" t="s">
        <v>657</v>
      </c>
      <c r="AF11" t="s">
        <v>657</v>
      </c>
      <c r="AG11" t="s">
        <v>657</v>
      </c>
      <c r="AH11" t="s">
        <v>657</v>
      </c>
      <c r="AI11" t="s">
        <v>657</v>
      </c>
      <c r="AJ11" t="s">
        <v>657</v>
      </c>
      <c r="AK11" t="s">
        <v>657</v>
      </c>
      <c r="AL11" t="s">
        <v>657</v>
      </c>
      <c r="AM11" t="s">
        <v>657</v>
      </c>
      <c r="AN11" t="s">
        <v>657</v>
      </c>
      <c r="AO11" t="s">
        <v>657</v>
      </c>
      <c r="AP11" t="s">
        <v>657</v>
      </c>
      <c r="AQ11" t="s">
        <v>657</v>
      </c>
      <c r="AR11" t="s">
        <v>657</v>
      </c>
      <c r="AS11" t="s">
        <v>657</v>
      </c>
      <c r="AT11" t="s">
        <v>657</v>
      </c>
      <c r="AU11" t="s">
        <v>657</v>
      </c>
      <c r="AV11" t="s">
        <v>657</v>
      </c>
      <c r="AW11" t="s">
        <v>657</v>
      </c>
      <c r="AX11" t="s">
        <v>657</v>
      </c>
      <c r="AY11" t="s">
        <v>657</v>
      </c>
      <c r="AZ11" t="s">
        <v>657</v>
      </c>
      <c r="BA11" t="s">
        <v>657</v>
      </c>
      <c r="BB11" t="s">
        <v>657</v>
      </c>
      <c r="BC11" t="s">
        <v>657</v>
      </c>
      <c r="BD11" t="s">
        <v>657</v>
      </c>
      <c r="BE11" t="s">
        <v>657</v>
      </c>
      <c r="BF11" t="s">
        <v>657</v>
      </c>
      <c r="BG11" t="s">
        <v>657</v>
      </c>
      <c r="BH11" t="s">
        <v>657</v>
      </c>
      <c r="BI11" t="s">
        <v>657</v>
      </c>
      <c r="BJ11" t="s">
        <v>657</v>
      </c>
      <c r="BK11" t="s">
        <v>657</v>
      </c>
      <c r="BL11" t="s">
        <v>657</v>
      </c>
      <c r="BM11" t="s">
        <v>657</v>
      </c>
      <c r="BN11" t="s">
        <v>657</v>
      </c>
      <c r="BO11" t="s">
        <v>657</v>
      </c>
      <c r="BP11" t="s">
        <v>657</v>
      </c>
      <c r="BQ11" t="s">
        <v>657</v>
      </c>
      <c r="BR11" t="s">
        <v>657</v>
      </c>
      <c r="BS11" t="s">
        <v>657</v>
      </c>
      <c r="BT11" t="s">
        <v>657</v>
      </c>
      <c r="BU11" t="s">
        <v>657</v>
      </c>
      <c r="BV11" t="s">
        <v>657</v>
      </c>
      <c r="BW11" t="s">
        <v>657</v>
      </c>
      <c r="BX11" t="s">
        <v>657</v>
      </c>
      <c r="BY11" t="s">
        <v>657</v>
      </c>
      <c r="BZ11" t="s">
        <v>657</v>
      </c>
      <c r="CA11" t="s">
        <v>657</v>
      </c>
      <c r="CB11" t="s">
        <v>657</v>
      </c>
      <c r="CC11" t="s">
        <v>657</v>
      </c>
      <c r="CD11" t="s">
        <v>657</v>
      </c>
      <c r="CE11" t="s">
        <v>657</v>
      </c>
      <c r="CF11" t="s">
        <v>657</v>
      </c>
      <c r="CG11" t="s">
        <v>657</v>
      </c>
      <c r="CH11" t="s">
        <v>657</v>
      </c>
      <c r="CI11" t="s">
        <v>657</v>
      </c>
      <c r="CJ11" t="s">
        <v>657</v>
      </c>
      <c r="CK11" t="s">
        <v>657</v>
      </c>
      <c r="CL11" t="s">
        <v>657</v>
      </c>
      <c r="CM11" t="s">
        <v>657</v>
      </c>
      <c r="CN11" t="s">
        <v>657</v>
      </c>
      <c r="CO11" t="s">
        <v>657</v>
      </c>
      <c r="CP11" t="s">
        <v>657</v>
      </c>
      <c r="CQ11" t="s">
        <v>657</v>
      </c>
      <c r="CR11" t="s">
        <v>657</v>
      </c>
      <c r="CS11" t="s">
        <v>657</v>
      </c>
      <c r="CT11" t="s">
        <v>657</v>
      </c>
      <c r="CU11" t="s">
        <v>657</v>
      </c>
      <c r="CV11" t="s">
        <v>657</v>
      </c>
      <c r="CW11" t="s">
        <v>657</v>
      </c>
      <c r="CX11" t="s">
        <v>657</v>
      </c>
      <c r="CY11" t="s">
        <v>657</v>
      </c>
      <c r="CZ11" t="s">
        <v>657</v>
      </c>
      <c r="DA11" t="s">
        <v>657</v>
      </c>
      <c r="DB11" t="s">
        <v>657</v>
      </c>
      <c r="DC11" t="s">
        <v>657</v>
      </c>
      <c r="DD11" t="s">
        <v>657</v>
      </c>
      <c r="DE11" t="s">
        <v>657</v>
      </c>
      <c r="DF11" t="s">
        <v>657</v>
      </c>
      <c r="DG11" t="s">
        <v>657</v>
      </c>
      <c r="DH11" t="s">
        <v>657</v>
      </c>
      <c r="DI11" t="s">
        <v>657</v>
      </c>
      <c r="DJ11" t="s">
        <v>657</v>
      </c>
      <c r="DK11" t="s">
        <v>657</v>
      </c>
      <c r="DL11" t="s">
        <v>657</v>
      </c>
      <c r="DM11" t="s">
        <v>657</v>
      </c>
      <c r="DN11" t="s">
        <v>657</v>
      </c>
      <c r="DO11" t="s">
        <v>657</v>
      </c>
      <c r="DP11" t="s">
        <v>1030</v>
      </c>
      <c r="DQ11" t="s">
        <v>1031</v>
      </c>
    </row>
    <row r="12" spans="1:122">
      <c r="A12" s="4">
        <v>11</v>
      </c>
      <c r="B12" t="s">
        <v>18</v>
      </c>
      <c r="C12" t="s">
        <v>19</v>
      </c>
      <c r="D12" t="s">
        <v>30</v>
      </c>
      <c r="E12" t="s">
        <v>31</v>
      </c>
      <c r="F12" t="s">
        <v>43</v>
      </c>
      <c r="G12" t="s">
        <v>44</v>
      </c>
      <c r="H12" t="s">
        <v>52</v>
      </c>
      <c r="I12" t="s">
        <v>53</v>
      </c>
      <c r="J12" t="s">
        <v>63</v>
      </c>
      <c r="K12" t="s">
        <v>64</v>
      </c>
      <c r="L12" t="s">
        <v>74</v>
      </c>
      <c r="M12" t="s">
        <v>75</v>
      </c>
      <c r="N12" t="s">
        <v>84</v>
      </c>
      <c r="O12" t="s">
        <v>85</v>
      </c>
      <c r="P12" t="s">
        <v>93</v>
      </c>
      <c r="Q12" t="s">
        <v>94</v>
      </c>
      <c r="R12" t="s">
        <v>994</v>
      </c>
      <c r="S12" t="s">
        <v>994</v>
      </c>
      <c r="T12" t="s">
        <v>106</v>
      </c>
      <c r="U12" t="s">
        <v>107</v>
      </c>
      <c r="V12" t="s">
        <v>113</v>
      </c>
      <c r="W12" t="s">
        <v>114</v>
      </c>
      <c r="X12" t="s">
        <v>140</v>
      </c>
      <c r="Y12" t="s">
        <v>19</v>
      </c>
      <c r="Z12" t="s">
        <v>30</v>
      </c>
      <c r="AA12" t="s">
        <v>201</v>
      </c>
      <c r="AB12" t="s">
        <v>43</v>
      </c>
      <c r="AC12" t="s">
        <v>261</v>
      </c>
      <c r="AD12" t="s">
        <v>52</v>
      </c>
      <c r="AE12" t="s">
        <v>53</v>
      </c>
      <c r="AF12" t="s">
        <v>63</v>
      </c>
      <c r="AG12" t="s">
        <v>64</v>
      </c>
      <c r="AH12" t="s">
        <v>74</v>
      </c>
      <c r="AI12" t="s">
        <v>75</v>
      </c>
      <c r="AJ12" t="s">
        <v>84</v>
      </c>
      <c r="AK12" t="s">
        <v>85</v>
      </c>
      <c r="AL12" t="s">
        <v>422</v>
      </c>
      <c r="AM12" t="s">
        <v>423</v>
      </c>
      <c r="AN12" t="s">
        <v>93</v>
      </c>
      <c r="AO12" t="s">
        <v>94</v>
      </c>
      <c r="AP12" t="s">
        <v>994</v>
      </c>
      <c r="AQ12" t="s">
        <v>994</v>
      </c>
      <c r="AR12" t="s">
        <v>478</v>
      </c>
      <c r="AS12" t="s">
        <v>479</v>
      </c>
      <c r="AT12" t="s">
        <v>113</v>
      </c>
      <c r="AU12" t="s">
        <v>495</v>
      </c>
      <c r="AV12" t="s">
        <v>522</v>
      </c>
      <c r="AW12" t="s">
        <v>19</v>
      </c>
      <c r="AX12" t="s">
        <v>556</v>
      </c>
      <c r="AY12" t="s">
        <v>557</v>
      </c>
      <c r="AZ12" t="s">
        <v>43</v>
      </c>
      <c r="BA12" t="s">
        <v>261</v>
      </c>
      <c r="BB12" t="s">
        <v>52</v>
      </c>
      <c r="BC12" t="s">
        <v>53</v>
      </c>
      <c r="BD12" t="s">
        <v>63</v>
      </c>
      <c r="BE12" t="s">
        <v>64</v>
      </c>
      <c r="BF12" t="s">
        <v>74</v>
      </c>
      <c r="BG12" t="s">
        <v>75</v>
      </c>
      <c r="BH12" t="s">
        <v>84</v>
      </c>
      <c r="BI12" t="s">
        <v>85</v>
      </c>
      <c r="BJ12" t="s">
        <v>706</v>
      </c>
      <c r="BK12" t="s">
        <v>423</v>
      </c>
      <c r="BL12" t="s">
        <v>93</v>
      </c>
      <c r="BM12" t="s">
        <v>94</v>
      </c>
      <c r="BN12" t="s">
        <v>994</v>
      </c>
      <c r="BO12" t="s">
        <v>994</v>
      </c>
      <c r="BP12" t="s">
        <v>478</v>
      </c>
      <c r="BQ12" t="s">
        <v>740</v>
      </c>
      <c r="BR12" t="s">
        <v>113</v>
      </c>
      <c r="BS12" t="s">
        <v>114</v>
      </c>
      <c r="BT12" t="s">
        <v>765</v>
      </c>
      <c r="BU12" t="s">
        <v>19</v>
      </c>
      <c r="BV12" t="s">
        <v>30</v>
      </c>
      <c r="BW12" t="s">
        <v>557</v>
      </c>
      <c r="BX12" t="s">
        <v>815</v>
      </c>
      <c r="BY12" t="s">
        <v>261</v>
      </c>
      <c r="BZ12" t="s">
        <v>52</v>
      </c>
      <c r="CA12" t="s">
        <v>53</v>
      </c>
      <c r="CB12" t="s">
        <v>63</v>
      </c>
      <c r="CC12" t="s">
        <v>64</v>
      </c>
      <c r="CD12" t="s">
        <v>74</v>
      </c>
      <c r="CE12" t="s">
        <v>75</v>
      </c>
      <c r="CF12" t="s">
        <v>84</v>
      </c>
      <c r="CG12" t="s">
        <v>85</v>
      </c>
      <c r="CH12" t="s">
        <v>706</v>
      </c>
      <c r="CI12" t="s">
        <v>423</v>
      </c>
      <c r="CJ12" t="s">
        <v>93</v>
      </c>
      <c r="CK12" t="s">
        <v>94</v>
      </c>
      <c r="CL12" t="s">
        <v>994</v>
      </c>
      <c r="CM12" t="s">
        <v>994</v>
      </c>
      <c r="CN12" t="s">
        <v>478</v>
      </c>
      <c r="CO12" t="s">
        <v>945</v>
      </c>
      <c r="CP12" t="s">
        <v>113</v>
      </c>
      <c r="CQ12" t="s">
        <v>114</v>
      </c>
      <c r="CR12" t="s">
        <v>961</v>
      </c>
      <c r="CS12" t="s">
        <v>962</v>
      </c>
      <c r="CT12" t="s">
        <v>30</v>
      </c>
      <c r="CU12" t="s">
        <v>557</v>
      </c>
      <c r="CV12" t="s">
        <v>43</v>
      </c>
      <c r="CW12" t="s">
        <v>261</v>
      </c>
      <c r="CX12" t="s">
        <v>52</v>
      </c>
      <c r="CY12" t="s">
        <v>53</v>
      </c>
      <c r="CZ12" t="s">
        <v>63</v>
      </c>
      <c r="DA12" t="s">
        <v>64</v>
      </c>
      <c r="DB12" t="s">
        <v>74</v>
      </c>
      <c r="DC12" t="s">
        <v>75</v>
      </c>
      <c r="DD12" t="s">
        <v>84</v>
      </c>
      <c r="DE12" t="s">
        <v>85</v>
      </c>
      <c r="DF12" t="s">
        <v>422</v>
      </c>
      <c r="DG12" t="s">
        <v>423</v>
      </c>
      <c r="DH12" t="s">
        <v>93</v>
      </c>
      <c r="DI12" t="s">
        <v>94</v>
      </c>
      <c r="DJ12" t="s">
        <v>994</v>
      </c>
      <c r="DK12" t="s">
        <v>994</v>
      </c>
      <c r="DL12" t="s">
        <v>478</v>
      </c>
      <c r="DM12" t="s">
        <v>740</v>
      </c>
      <c r="DN12" t="s">
        <v>113</v>
      </c>
      <c r="DO12" t="s">
        <v>114</v>
      </c>
      <c r="DP12" t="s">
        <v>1034</v>
      </c>
      <c r="DQ12" t="s">
        <v>1035</v>
      </c>
    </row>
    <row r="13" spans="1:122">
      <c r="A13" s="5">
        <v>12</v>
      </c>
      <c r="Z13" t="s">
        <v>203</v>
      </c>
      <c r="AA13" t="s">
        <v>204</v>
      </c>
      <c r="AB13" t="s">
        <v>262</v>
      </c>
      <c r="AC13" t="s">
        <v>263</v>
      </c>
      <c r="AF13" t="s">
        <v>317</v>
      </c>
      <c r="AG13" t="s">
        <v>204</v>
      </c>
      <c r="AJ13" t="s">
        <v>387</v>
      </c>
      <c r="AK13" t="s">
        <v>204</v>
      </c>
      <c r="AL13" t="s">
        <v>424</v>
      </c>
      <c r="AM13" t="s">
        <v>204</v>
      </c>
      <c r="DP13" t="s">
        <v>1039</v>
      </c>
      <c r="DQ13" t="s">
        <v>1040</v>
      </c>
    </row>
    <row r="14" spans="1:122">
      <c r="A14" s="4">
        <v>13</v>
      </c>
      <c r="X14" t="s">
        <v>142</v>
      </c>
      <c r="Y14" t="s">
        <v>143</v>
      </c>
      <c r="AH14" t="s">
        <v>346</v>
      </c>
      <c r="AI14" t="s">
        <v>347</v>
      </c>
    </row>
    <row r="15" spans="1:122">
      <c r="A15" s="5">
        <v>14</v>
      </c>
      <c r="X15" t="s">
        <v>145</v>
      </c>
      <c r="Y15" t="s">
        <v>523</v>
      </c>
      <c r="Z15" t="s">
        <v>205</v>
      </c>
      <c r="AA15" t="s">
        <v>206</v>
      </c>
      <c r="AB15" t="s">
        <v>264</v>
      </c>
      <c r="AC15" t="s">
        <v>265</v>
      </c>
      <c r="AF15" t="s">
        <v>318</v>
      </c>
      <c r="AG15" t="s">
        <v>319</v>
      </c>
      <c r="AH15" t="s">
        <v>348</v>
      </c>
      <c r="AI15" t="s">
        <v>349</v>
      </c>
      <c r="AJ15" t="s">
        <v>388</v>
      </c>
      <c r="AK15" t="s">
        <v>389</v>
      </c>
      <c r="AL15" t="s">
        <v>425</v>
      </c>
      <c r="AM15" t="s">
        <v>426</v>
      </c>
      <c r="AT15" t="s">
        <v>496</v>
      </c>
      <c r="AU15" t="s">
        <v>497</v>
      </c>
      <c r="AV15" t="s">
        <v>145</v>
      </c>
      <c r="AW15" t="s">
        <v>523</v>
      </c>
      <c r="AX15" t="s">
        <v>205</v>
      </c>
      <c r="AY15" t="s">
        <v>206</v>
      </c>
      <c r="AZ15" t="s">
        <v>264</v>
      </c>
      <c r="BA15" t="s">
        <v>265</v>
      </c>
      <c r="BD15" t="s">
        <v>636</v>
      </c>
      <c r="BE15" t="s">
        <v>319</v>
      </c>
      <c r="BF15" t="s">
        <v>348</v>
      </c>
      <c r="BG15" t="s">
        <v>658</v>
      </c>
      <c r="BH15" t="s">
        <v>687</v>
      </c>
      <c r="BI15" t="s">
        <v>688</v>
      </c>
      <c r="BJ15" t="s">
        <v>425</v>
      </c>
      <c r="BK15" t="s">
        <v>426</v>
      </c>
      <c r="BR15" t="s">
        <v>496</v>
      </c>
      <c r="BS15" t="s">
        <v>497</v>
      </c>
      <c r="BT15" t="s">
        <v>145</v>
      </c>
      <c r="BU15" t="s">
        <v>523</v>
      </c>
      <c r="BV15" t="s">
        <v>205</v>
      </c>
      <c r="BW15" t="s">
        <v>206</v>
      </c>
      <c r="BX15" t="s">
        <v>816</v>
      </c>
      <c r="BY15" t="s">
        <v>265</v>
      </c>
      <c r="CB15" t="s">
        <v>636</v>
      </c>
      <c r="CC15" t="s">
        <v>319</v>
      </c>
      <c r="CD15" t="s">
        <v>348</v>
      </c>
      <c r="CE15" t="s">
        <v>349</v>
      </c>
      <c r="CF15" t="s">
        <v>887</v>
      </c>
      <c r="CG15" t="s">
        <v>888</v>
      </c>
      <c r="CH15" t="s">
        <v>425</v>
      </c>
      <c r="CI15" t="s">
        <v>426</v>
      </c>
      <c r="CP15" t="s">
        <v>496</v>
      </c>
      <c r="CQ15" t="s">
        <v>497</v>
      </c>
      <c r="DP15" t="s">
        <v>1041</v>
      </c>
      <c r="DQ15" t="s">
        <v>1042</v>
      </c>
    </row>
    <row r="16" spans="1:122">
      <c r="A16" s="4">
        <v>15</v>
      </c>
      <c r="X16" t="s">
        <v>150</v>
      </c>
      <c r="Y16" t="s">
        <v>151</v>
      </c>
      <c r="Z16" t="s">
        <v>209</v>
      </c>
      <c r="AA16" t="s">
        <v>210</v>
      </c>
      <c r="AB16" t="s">
        <v>267</v>
      </c>
      <c r="AC16" t="s">
        <v>268</v>
      </c>
      <c r="AD16" t="s">
        <v>294</v>
      </c>
      <c r="AE16" t="s">
        <v>295</v>
      </c>
      <c r="AF16" t="s">
        <v>321</v>
      </c>
      <c r="AG16" t="s">
        <v>322</v>
      </c>
      <c r="AH16" t="s">
        <v>351</v>
      </c>
      <c r="AI16" t="s">
        <v>352</v>
      </c>
      <c r="AJ16" t="s">
        <v>392</v>
      </c>
      <c r="AK16" t="s">
        <v>393</v>
      </c>
      <c r="AL16" t="s">
        <v>427</v>
      </c>
      <c r="AM16" t="s">
        <v>428</v>
      </c>
      <c r="AN16" t="s">
        <v>451</v>
      </c>
      <c r="AO16" t="s">
        <v>452</v>
      </c>
      <c r="AP16" t="s">
        <v>465</v>
      </c>
      <c r="AQ16" t="s">
        <v>466</v>
      </c>
      <c r="AR16" t="s">
        <v>480</v>
      </c>
      <c r="AS16" t="s">
        <v>481</v>
      </c>
      <c r="AT16" t="s">
        <v>498</v>
      </c>
      <c r="AU16" t="s">
        <v>499</v>
      </c>
      <c r="AV16" t="s">
        <v>150</v>
      </c>
      <c r="AW16" t="s">
        <v>525</v>
      </c>
      <c r="AX16" t="s">
        <v>209</v>
      </c>
      <c r="AY16" t="s">
        <v>559</v>
      </c>
      <c r="AZ16" t="s">
        <v>602</v>
      </c>
      <c r="BA16" t="s">
        <v>603</v>
      </c>
      <c r="BB16" t="s">
        <v>294</v>
      </c>
      <c r="BC16" t="s">
        <v>295</v>
      </c>
      <c r="BD16" t="s">
        <v>637</v>
      </c>
      <c r="BE16" t="s">
        <v>322</v>
      </c>
      <c r="BF16" t="s">
        <v>660</v>
      </c>
      <c r="BG16" t="s">
        <v>352</v>
      </c>
      <c r="BH16" t="s">
        <v>392</v>
      </c>
      <c r="BI16" t="s">
        <v>690</v>
      </c>
      <c r="BJ16" t="s">
        <v>427</v>
      </c>
      <c r="BK16" t="s">
        <v>428</v>
      </c>
      <c r="BL16" t="s">
        <v>451</v>
      </c>
      <c r="BM16" t="s">
        <v>452</v>
      </c>
      <c r="BN16" t="s">
        <v>465</v>
      </c>
      <c r="BO16" t="s">
        <v>724</v>
      </c>
      <c r="BP16" t="s">
        <v>480</v>
      </c>
      <c r="BQ16" t="s">
        <v>741</v>
      </c>
      <c r="BR16" t="s">
        <v>498</v>
      </c>
      <c r="BS16" t="s">
        <v>499</v>
      </c>
      <c r="BT16" t="s">
        <v>150</v>
      </c>
      <c r="BU16" t="s">
        <v>766</v>
      </c>
      <c r="BV16" t="s">
        <v>209</v>
      </c>
      <c r="BW16" t="s">
        <v>787</v>
      </c>
      <c r="BX16" t="s">
        <v>602</v>
      </c>
      <c r="BY16" t="s">
        <v>268</v>
      </c>
      <c r="BZ16" t="s">
        <v>294</v>
      </c>
      <c r="CA16" t="s">
        <v>295</v>
      </c>
      <c r="CB16" t="s">
        <v>844</v>
      </c>
      <c r="CC16" t="s">
        <v>322</v>
      </c>
      <c r="CD16" t="s">
        <v>351</v>
      </c>
      <c r="CE16" t="s">
        <v>352</v>
      </c>
      <c r="CF16" t="s">
        <v>392</v>
      </c>
      <c r="CG16" t="s">
        <v>690</v>
      </c>
      <c r="CH16" t="s">
        <v>427</v>
      </c>
      <c r="CI16" t="s">
        <v>912</v>
      </c>
      <c r="CJ16" t="s">
        <v>451</v>
      </c>
      <c r="CK16" t="s">
        <v>452</v>
      </c>
      <c r="CL16" t="s">
        <v>465</v>
      </c>
      <c r="CM16" t="s">
        <v>724</v>
      </c>
      <c r="CN16" t="s">
        <v>946</v>
      </c>
      <c r="CO16" t="s">
        <v>947</v>
      </c>
      <c r="CP16" t="s">
        <v>498</v>
      </c>
      <c r="CQ16" t="s">
        <v>499</v>
      </c>
      <c r="DP16" t="s">
        <v>1044</v>
      </c>
      <c r="DQ16" t="s">
        <v>1045</v>
      </c>
    </row>
    <row r="17" spans="1:121">
      <c r="A17" s="5">
        <v>16</v>
      </c>
      <c r="BX17" t="s">
        <v>818</v>
      </c>
      <c r="BY17" t="s">
        <v>819</v>
      </c>
      <c r="CB17" t="s">
        <v>846</v>
      </c>
      <c r="CC17" t="s">
        <v>847</v>
      </c>
      <c r="CD17" t="s">
        <v>863</v>
      </c>
      <c r="CE17" t="s">
        <v>864</v>
      </c>
      <c r="CF17" t="s">
        <v>890</v>
      </c>
      <c r="CG17" t="s">
        <v>891</v>
      </c>
      <c r="CH17" t="s">
        <v>913</v>
      </c>
      <c r="CI17" t="s">
        <v>914</v>
      </c>
      <c r="CJ17" t="s">
        <v>927</v>
      </c>
      <c r="CK17" t="s">
        <v>928</v>
      </c>
      <c r="DP17" t="s">
        <v>1050</v>
      </c>
      <c r="DQ17" t="s">
        <v>1051</v>
      </c>
    </row>
    <row r="18" spans="1:121">
      <c r="A18" s="4">
        <v>17</v>
      </c>
      <c r="X18" t="s">
        <v>154</v>
      </c>
      <c r="Y18" t="s">
        <v>155</v>
      </c>
      <c r="Z18" t="s">
        <v>213</v>
      </c>
      <c r="AA18" t="s">
        <v>214</v>
      </c>
      <c r="AB18" t="s">
        <v>271</v>
      </c>
      <c r="AC18" t="s">
        <v>272</v>
      </c>
      <c r="AD18" t="s">
        <v>296</v>
      </c>
      <c r="AE18" t="s">
        <v>297</v>
      </c>
      <c r="AF18" t="s">
        <v>324</v>
      </c>
      <c r="AG18" t="s">
        <v>313</v>
      </c>
      <c r="AH18" t="s">
        <v>353</v>
      </c>
      <c r="AI18" t="s">
        <v>354</v>
      </c>
      <c r="AJ18" t="s">
        <v>395</v>
      </c>
      <c r="AK18" t="s">
        <v>396</v>
      </c>
      <c r="AL18" t="s">
        <v>430</v>
      </c>
      <c r="AM18" t="s">
        <v>419</v>
      </c>
      <c r="AN18" t="s">
        <v>453</v>
      </c>
      <c r="AO18" t="s">
        <v>454</v>
      </c>
      <c r="AR18" t="s">
        <v>482</v>
      </c>
      <c r="AS18" t="s">
        <v>482</v>
      </c>
      <c r="AT18" t="s">
        <v>493</v>
      </c>
      <c r="AU18" t="s">
        <v>500</v>
      </c>
      <c r="AV18" t="s">
        <v>526</v>
      </c>
      <c r="AW18" t="s">
        <v>527</v>
      </c>
      <c r="AX18" t="s">
        <v>213</v>
      </c>
      <c r="AY18" t="s">
        <v>214</v>
      </c>
      <c r="AZ18" t="s">
        <v>606</v>
      </c>
      <c r="BA18" t="s">
        <v>607</v>
      </c>
      <c r="BB18" t="s">
        <v>296</v>
      </c>
      <c r="BC18" t="s">
        <v>297</v>
      </c>
      <c r="BD18" t="s">
        <v>638</v>
      </c>
      <c r="BE18" t="s">
        <v>313</v>
      </c>
      <c r="BF18" t="s">
        <v>353</v>
      </c>
      <c r="BG18" t="s">
        <v>354</v>
      </c>
      <c r="BH18" t="s">
        <v>395</v>
      </c>
      <c r="BI18" t="s">
        <v>691</v>
      </c>
      <c r="BJ18" t="s">
        <v>430</v>
      </c>
      <c r="BK18" t="s">
        <v>419</v>
      </c>
      <c r="BL18" t="s">
        <v>453</v>
      </c>
      <c r="BM18" t="s">
        <v>454</v>
      </c>
      <c r="BP18" t="s">
        <v>482</v>
      </c>
      <c r="BQ18" t="s">
        <v>482</v>
      </c>
      <c r="BR18" t="s">
        <v>750</v>
      </c>
      <c r="BS18" t="s">
        <v>494</v>
      </c>
      <c r="BT18" t="s">
        <v>768</v>
      </c>
      <c r="BU18" t="s">
        <v>527</v>
      </c>
      <c r="BV18" t="s">
        <v>213</v>
      </c>
      <c r="BW18" t="s">
        <v>214</v>
      </c>
      <c r="BX18" t="s">
        <v>822</v>
      </c>
      <c r="BY18" t="s">
        <v>823</v>
      </c>
      <c r="BZ18" t="s">
        <v>292</v>
      </c>
      <c r="CA18" t="s">
        <v>297</v>
      </c>
      <c r="CB18" t="s">
        <v>324</v>
      </c>
      <c r="CC18" t="s">
        <v>313</v>
      </c>
      <c r="CD18" t="s">
        <v>353</v>
      </c>
      <c r="CE18" t="s">
        <v>354</v>
      </c>
      <c r="CF18" t="s">
        <v>395</v>
      </c>
      <c r="CG18" t="s">
        <v>691</v>
      </c>
      <c r="CH18" t="s">
        <v>430</v>
      </c>
      <c r="CI18" t="s">
        <v>419</v>
      </c>
      <c r="CJ18" t="s">
        <v>453</v>
      </c>
      <c r="CK18" t="s">
        <v>454</v>
      </c>
      <c r="CN18" t="s">
        <v>482</v>
      </c>
      <c r="CO18" t="s">
        <v>482</v>
      </c>
      <c r="CP18" t="s">
        <v>750</v>
      </c>
      <c r="CQ18" t="s">
        <v>500</v>
      </c>
      <c r="DP18" t="s">
        <v>1053</v>
      </c>
      <c r="DQ18" t="s">
        <v>1054</v>
      </c>
    </row>
    <row r="19" spans="1:121">
      <c r="A19" s="5">
        <v>18</v>
      </c>
      <c r="CD19" t="s">
        <v>867</v>
      </c>
      <c r="CE19" t="s">
        <v>868</v>
      </c>
      <c r="CF19" t="s">
        <v>894</v>
      </c>
      <c r="CG19" t="s">
        <v>895</v>
      </c>
      <c r="CH19" t="s">
        <v>917</v>
      </c>
      <c r="CI19" t="s">
        <v>918</v>
      </c>
      <c r="CL19" t="s">
        <v>937</v>
      </c>
      <c r="CM19" t="s">
        <v>938</v>
      </c>
      <c r="CN19" t="s">
        <v>948</v>
      </c>
      <c r="CO19" t="s">
        <v>949</v>
      </c>
      <c r="DP19" t="s">
        <v>1056</v>
      </c>
    </row>
    <row r="20" spans="1:121">
      <c r="A20" s="4">
        <v>19</v>
      </c>
      <c r="Z20" t="s">
        <v>216</v>
      </c>
      <c r="AA20" t="s">
        <v>217</v>
      </c>
      <c r="AB20" t="s">
        <v>276</v>
      </c>
      <c r="AC20" t="s">
        <v>217</v>
      </c>
      <c r="AF20" t="s">
        <v>325</v>
      </c>
      <c r="AG20" t="s">
        <v>217</v>
      </c>
      <c r="AH20" t="s">
        <v>356</v>
      </c>
      <c r="AI20" t="s">
        <v>217</v>
      </c>
      <c r="AJ20" t="s">
        <v>398</v>
      </c>
      <c r="AK20" t="s">
        <v>217</v>
      </c>
      <c r="AL20" t="s">
        <v>431</v>
      </c>
      <c r="AM20" t="s">
        <v>217</v>
      </c>
      <c r="DP20" t="s">
        <v>1057</v>
      </c>
      <c r="DQ20" t="s">
        <v>1058</v>
      </c>
    </row>
    <row r="21" spans="1:121">
      <c r="A21" s="5">
        <v>20</v>
      </c>
      <c r="B21" t="s">
        <v>21</v>
      </c>
      <c r="C21" t="s">
        <v>22</v>
      </c>
      <c r="D21" t="s">
        <v>32</v>
      </c>
      <c r="E21" t="s">
        <v>33</v>
      </c>
      <c r="F21" t="s">
        <v>45</v>
      </c>
      <c r="G21" t="s">
        <v>45</v>
      </c>
      <c r="H21" t="s">
        <v>54</v>
      </c>
      <c r="I21" t="s">
        <v>55</v>
      </c>
      <c r="J21" t="s">
        <v>65</v>
      </c>
      <c r="K21" t="s">
        <v>66</v>
      </c>
      <c r="L21" t="s">
        <v>76</v>
      </c>
      <c r="M21" t="s">
        <v>77</v>
      </c>
      <c r="N21" t="s">
        <v>86</v>
      </c>
      <c r="O21" t="s">
        <v>87</v>
      </c>
      <c r="P21" t="s">
        <v>95</v>
      </c>
      <c r="Q21" t="s">
        <v>96</v>
      </c>
      <c r="R21" t="s">
        <v>100</v>
      </c>
      <c r="S21" t="s">
        <v>101</v>
      </c>
      <c r="T21" t="s">
        <v>108</v>
      </c>
      <c r="U21" t="s">
        <v>109</v>
      </c>
      <c r="V21" t="s">
        <v>115</v>
      </c>
      <c r="W21" t="s">
        <v>116</v>
      </c>
      <c r="X21" t="s">
        <v>157</v>
      </c>
      <c r="Y21" t="s">
        <v>158</v>
      </c>
      <c r="Z21" t="s">
        <v>32</v>
      </c>
      <c r="AA21" t="s">
        <v>218</v>
      </c>
      <c r="AB21" t="s">
        <v>45</v>
      </c>
      <c r="AC21" t="s">
        <v>45</v>
      </c>
      <c r="AD21" t="s">
        <v>54</v>
      </c>
      <c r="AE21" t="s">
        <v>55</v>
      </c>
      <c r="AF21" t="s">
        <v>65</v>
      </c>
      <c r="AG21" t="s">
        <v>66</v>
      </c>
      <c r="AH21" t="s">
        <v>76</v>
      </c>
      <c r="AI21" t="s">
        <v>357</v>
      </c>
      <c r="AJ21" t="s">
        <v>86</v>
      </c>
      <c r="AK21" t="s">
        <v>87</v>
      </c>
      <c r="AL21" t="s">
        <v>432</v>
      </c>
      <c r="AM21" t="s">
        <v>433</v>
      </c>
      <c r="AN21" t="s">
        <v>95</v>
      </c>
      <c r="AO21" t="s">
        <v>455</v>
      </c>
      <c r="AP21" t="s">
        <v>100</v>
      </c>
      <c r="AQ21" t="s">
        <v>101</v>
      </c>
      <c r="AR21" t="s">
        <v>108</v>
      </c>
      <c r="AS21" t="s">
        <v>109</v>
      </c>
      <c r="AT21" t="s">
        <v>115</v>
      </c>
      <c r="AU21" t="s">
        <v>116</v>
      </c>
      <c r="AV21" t="s">
        <v>157</v>
      </c>
      <c r="AW21" t="s">
        <v>158</v>
      </c>
      <c r="AX21" t="s">
        <v>32</v>
      </c>
      <c r="AY21" t="s">
        <v>218</v>
      </c>
      <c r="AZ21" t="s">
        <v>45</v>
      </c>
      <c r="BA21" t="s">
        <v>45</v>
      </c>
      <c r="BB21" t="s">
        <v>54</v>
      </c>
      <c r="BC21" t="s">
        <v>55</v>
      </c>
      <c r="BD21" t="s">
        <v>65</v>
      </c>
      <c r="BE21" t="s">
        <v>66</v>
      </c>
      <c r="BF21" t="s">
        <v>76</v>
      </c>
      <c r="BG21" t="s">
        <v>661</v>
      </c>
      <c r="BH21" t="s">
        <v>86</v>
      </c>
      <c r="BI21" t="s">
        <v>87</v>
      </c>
      <c r="BJ21" t="s">
        <v>432</v>
      </c>
      <c r="BK21" t="s">
        <v>433</v>
      </c>
      <c r="BL21" t="s">
        <v>95</v>
      </c>
      <c r="BM21" t="s">
        <v>455</v>
      </c>
      <c r="BN21" t="s">
        <v>726</v>
      </c>
      <c r="BO21" t="s">
        <v>101</v>
      </c>
      <c r="BP21" t="s">
        <v>108</v>
      </c>
      <c r="BQ21" t="s">
        <v>109</v>
      </c>
      <c r="BR21" t="s">
        <v>115</v>
      </c>
      <c r="BS21" t="s">
        <v>751</v>
      </c>
      <c r="BT21" t="s">
        <v>157</v>
      </c>
      <c r="BU21" t="s">
        <v>158</v>
      </c>
      <c r="BV21" t="s">
        <v>32</v>
      </c>
      <c r="BW21" t="s">
        <v>788</v>
      </c>
      <c r="BX21" t="s">
        <v>45</v>
      </c>
      <c r="BY21" t="s">
        <v>45</v>
      </c>
      <c r="BZ21" t="s">
        <v>54</v>
      </c>
      <c r="CA21" t="s">
        <v>55</v>
      </c>
      <c r="CB21" t="s">
        <v>849</v>
      </c>
      <c r="CC21" t="s">
        <v>66</v>
      </c>
      <c r="CD21" t="s">
        <v>76</v>
      </c>
      <c r="CE21" t="s">
        <v>869</v>
      </c>
      <c r="CF21" t="s">
        <v>896</v>
      </c>
      <c r="CG21" t="s">
        <v>87</v>
      </c>
      <c r="CH21" t="s">
        <v>432</v>
      </c>
      <c r="CI21" t="s">
        <v>433</v>
      </c>
      <c r="CJ21" t="s">
        <v>95</v>
      </c>
      <c r="CK21" t="s">
        <v>455</v>
      </c>
      <c r="CL21" t="s">
        <v>939</v>
      </c>
      <c r="CM21" t="s">
        <v>101</v>
      </c>
      <c r="CN21" t="s">
        <v>108</v>
      </c>
      <c r="CO21" t="s">
        <v>950</v>
      </c>
      <c r="CP21" t="s">
        <v>115</v>
      </c>
      <c r="CQ21" t="s">
        <v>751</v>
      </c>
      <c r="CR21" t="s">
        <v>157</v>
      </c>
      <c r="CS21" t="s">
        <v>158</v>
      </c>
      <c r="CT21" t="s">
        <v>32</v>
      </c>
      <c r="CU21" t="s">
        <v>218</v>
      </c>
      <c r="CV21" t="s">
        <v>972</v>
      </c>
      <c r="CW21" t="s">
        <v>972</v>
      </c>
      <c r="CX21" t="s">
        <v>54</v>
      </c>
      <c r="CY21" t="s">
        <v>55</v>
      </c>
      <c r="CZ21" t="s">
        <v>65</v>
      </c>
      <c r="DA21" t="s">
        <v>66</v>
      </c>
      <c r="DB21" t="s">
        <v>76</v>
      </c>
      <c r="DC21" t="s">
        <v>77</v>
      </c>
      <c r="DD21" t="s">
        <v>86</v>
      </c>
      <c r="DE21" t="s">
        <v>87</v>
      </c>
      <c r="DF21" t="s">
        <v>432</v>
      </c>
      <c r="DG21" t="s">
        <v>433</v>
      </c>
      <c r="DH21" t="s">
        <v>95</v>
      </c>
      <c r="DI21" t="s">
        <v>455</v>
      </c>
      <c r="DJ21" t="s">
        <v>939</v>
      </c>
      <c r="DK21" t="s">
        <v>101</v>
      </c>
      <c r="DL21" t="s">
        <v>108</v>
      </c>
      <c r="DM21" t="s">
        <v>109</v>
      </c>
      <c r="DN21" t="s">
        <v>115</v>
      </c>
      <c r="DO21" t="s">
        <v>116</v>
      </c>
      <c r="DP21" t="s">
        <v>1059</v>
      </c>
      <c r="DQ21" t="s">
        <v>1060</v>
      </c>
    </row>
    <row r="22" spans="1:121">
      <c r="A22" s="4">
        <v>21</v>
      </c>
      <c r="B22" t="s">
        <v>24</v>
      </c>
      <c r="C22" t="s">
        <v>25</v>
      </c>
      <c r="D22" t="s">
        <v>36</v>
      </c>
      <c r="E22" t="s">
        <v>37</v>
      </c>
      <c r="F22" t="s">
        <v>46</v>
      </c>
      <c r="G22" t="s">
        <v>47</v>
      </c>
      <c r="H22" t="s">
        <v>56</v>
      </c>
      <c r="I22" t="s">
        <v>57</v>
      </c>
      <c r="J22" t="s">
        <v>67</v>
      </c>
      <c r="K22" t="s">
        <v>68</v>
      </c>
      <c r="L22" t="s">
        <v>78</v>
      </c>
      <c r="M22" t="s">
        <v>79</v>
      </c>
      <c r="N22" t="s">
        <v>88</v>
      </c>
      <c r="O22" t="s">
        <v>89</v>
      </c>
      <c r="P22" t="s">
        <v>97</v>
      </c>
      <c r="Q22" t="s">
        <v>98</v>
      </c>
      <c r="R22" t="s">
        <v>102</v>
      </c>
      <c r="S22" t="s">
        <v>103</v>
      </c>
      <c r="T22" t="s">
        <v>110</v>
      </c>
      <c r="U22" t="s">
        <v>111</v>
      </c>
      <c r="V22" t="s">
        <v>117</v>
      </c>
      <c r="W22" t="s">
        <v>118</v>
      </c>
      <c r="X22" t="s">
        <v>159</v>
      </c>
      <c r="Y22" t="s">
        <v>160</v>
      </c>
      <c r="Z22" t="s">
        <v>220</v>
      </c>
      <c r="AA22" t="s">
        <v>221</v>
      </c>
      <c r="AB22" t="s">
        <v>277</v>
      </c>
      <c r="AC22" t="s">
        <v>278</v>
      </c>
      <c r="AD22" t="s">
        <v>298</v>
      </c>
      <c r="AE22" t="s">
        <v>299</v>
      </c>
      <c r="AF22" t="s">
        <v>326</v>
      </c>
      <c r="AG22" t="s">
        <v>327</v>
      </c>
      <c r="AH22" t="s">
        <v>358</v>
      </c>
      <c r="AI22" t="s">
        <v>359</v>
      </c>
      <c r="AJ22" t="s">
        <v>399</v>
      </c>
      <c r="AK22" t="s">
        <v>400</v>
      </c>
      <c r="AL22" t="s">
        <v>434</v>
      </c>
      <c r="AM22" t="s">
        <v>435</v>
      </c>
      <c r="AN22" t="s">
        <v>456</v>
      </c>
      <c r="AO22" t="s">
        <v>457</v>
      </c>
      <c r="AP22" t="s">
        <v>468</v>
      </c>
      <c r="AQ22" t="s">
        <v>469</v>
      </c>
      <c r="AR22" t="s">
        <v>483</v>
      </c>
      <c r="AS22" t="s">
        <v>484</v>
      </c>
      <c r="AT22" t="s">
        <v>501</v>
      </c>
      <c r="AU22" t="s">
        <v>502</v>
      </c>
      <c r="AV22" t="s">
        <v>529</v>
      </c>
      <c r="AW22" t="s">
        <v>530</v>
      </c>
      <c r="AX22" t="s">
        <v>561</v>
      </c>
      <c r="AY22" t="s">
        <v>562</v>
      </c>
      <c r="AZ22" t="s">
        <v>610</v>
      </c>
      <c r="BA22" t="s">
        <v>611</v>
      </c>
      <c r="BB22" t="s">
        <v>622</v>
      </c>
      <c r="BC22" t="s">
        <v>623</v>
      </c>
      <c r="BD22" t="s">
        <v>639</v>
      </c>
      <c r="BE22" t="s">
        <v>640</v>
      </c>
      <c r="BF22" t="s">
        <v>662</v>
      </c>
      <c r="BG22" t="s">
        <v>663</v>
      </c>
      <c r="BH22" t="s">
        <v>1292</v>
      </c>
      <c r="BI22" t="s">
        <v>692</v>
      </c>
      <c r="BJ22" t="s">
        <v>434</v>
      </c>
      <c r="BK22" t="s">
        <v>435</v>
      </c>
      <c r="BL22" t="s">
        <v>717</v>
      </c>
      <c r="BM22" t="s">
        <v>718</v>
      </c>
      <c r="BN22" t="s">
        <v>727</v>
      </c>
      <c r="BO22" t="s">
        <v>728</v>
      </c>
      <c r="BP22" t="s">
        <v>742</v>
      </c>
      <c r="BQ22" t="s">
        <v>743</v>
      </c>
      <c r="BR22" t="s">
        <v>752</v>
      </c>
      <c r="BS22" t="s">
        <v>753</v>
      </c>
      <c r="BT22" t="s">
        <v>770</v>
      </c>
      <c r="BU22" t="s">
        <v>771</v>
      </c>
      <c r="BV22" t="s">
        <v>790</v>
      </c>
      <c r="BW22" t="s">
        <v>791</v>
      </c>
      <c r="BX22" t="s">
        <v>825</v>
      </c>
      <c r="BY22" t="s">
        <v>826</v>
      </c>
      <c r="BZ22" t="s">
        <v>833</v>
      </c>
      <c r="CA22" t="s">
        <v>834</v>
      </c>
      <c r="CB22" t="s">
        <v>850</v>
      </c>
      <c r="CC22" t="s">
        <v>851</v>
      </c>
      <c r="CD22" t="s">
        <v>870</v>
      </c>
      <c r="CE22" t="s">
        <v>871</v>
      </c>
      <c r="CF22" t="s">
        <v>897</v>
      </c>
      <c r="CG22" t="s">
        <v>898</v>
      </c>
      <c r="CH22" t="s">
        <v>434</v>
      </c>
      <c r="CI22" t="s">
        <v>435</v>
      </c>
      <c r="CJ22" t="s">
        <v>931</v>
      </c>
      <c r="CK22" t="s">
        <v>932</v>
      </c>
      <c r="CL22" t="s">
        <v>940</v>
      </c>
      <c r="CM22" t="s">
        <v>941</v>
      </c>
      <c r="CN22" t="s">
        <v>951</v>
      </c>
      <c r="CO22" t="s">
        <v>952</v>
      </c>
      <c r="CP22" t="s">
        <v>957</v>
      </c>
      <c r="CQ22" t="s">
        <v>958</v>
      </c>
      <c r="CR22" t="s">
        <v>963</v>
      </c>
      <c r="CS22" t="s">
        <v>964</v>
      </c>
      <c r="CT22" t="s">
        <v>966</v>
      </c>
      <c r="CU22" t="s">
        <v>967</v>
      </c>
      <c r="CV22" t="s">
        <v>973</v>
      </c>
      <c r="CW22" t="s">
        <v>974</v>
      </c>
      <c r="CX22" t="s">
        <v>975</v>
      </c>
      <c r="CY22" t="s">
        <v>976</v>
      </c>
      <c r="CZ22" t="s">
        <v>979</v>
      </c>
      <c r="DA22" t="s">
        <v>980</v>
      </c>
      <c r="DB22" t="s">
        <v>983</v>
      </c>
      <c r="DC22" t="s">
        <v>984</v>
      </c>
      <c r="DD22" t="s">
        <v>986</v>
      </c>
      <c r="DE22" t="s">
        <v>987</v>
      </c>
      <c r="DF22" t="s">
        <v>434</v>
      </c>
      <c r="DG22" t="s">
        <v>435</v>
      </c>
      <c r="DH22" t="s">
        <v>992</v>
      </c>
      <c r="DI22" t="s">
        <v>993</v>
      </c>
      <c r="DJ22" t="s">
        <v>995</v>
      </c>
      <c r="DK22" t="s">
        <v>996</v>
      </c>
      <c r="DL22" t="s">
        <v>998</v>
      </c>
      <c r="DM22" t="s">
        <v>999</v>
      </c>
      <c r="DN22" t="s">
        <v>1000</v>
      </c>
      <c r="DO22" t="s">
        <v>1001</v>
      </c>
    </row>
    <row r="23" spans="1:121">
      <c r="A23" s="5">
        <v>22</v>
      </c>
      <c r="V23" t="s">
        <v>120</v>
      </c>
      <c r="W23" t="s">
        <v>121</v>
      </c>
      <c r="X23" t="s">
        <v>161</v>
      </c>
      <c r="Y23" t="s">
        <v>162</v>
      </c>
      <c r="Z23" t="s">
        <v>222</v>
      </c>
      <c r="AA23" t="s">
        <v>223</v>
      </c>
      <c r="AB23" t="s">
        <v>279</v>
      </c>
      <c r="AC23" t="s">
        <v>280</v>
      </c>
      <c r="AT23" t="s">
        <v>503</v>
      </c>
      <c r="AU23" t="s">
        <v>504</v>
      </c>
      <c r="AV23" t="s">
        <v>161</v>
      </c>
      <c r="AW23" t="s">
        <v>162</v>
      </c>
      <c r="AX23" t="s">
        <v>563</v>
      </c>
      <c r="AY23" t="s">
        <v>564</v>
      </c>
      <c r="AZ23" t="s">
        <v>279</v>
      </c>
      <c r="BA23" t="s">
        <v>280</v>
      </c>
      <c r="BR23" t="s">
        <v>754</v>
      </c>
      <c r="BS23" t="s">
        <v>504</v>
      </c>
      <c r="BT23" t="s">
        <v>161</v>
      </c>
      <c r="BU23" t="s">
        <v>772</v>
      </c>
      <c r="BV23" t="s">
        <v>792</v>
      </c>
      <c r="BW23" t="s">
        <v>793</v>
      </c>
      <c r="CP23" t="s">
        <v>754</v>
      </c>
      <c r="CQ23" t="s">
        <v>504</v>
      </c>
      <c r="CT23" t="s">
        <v>968</v>
      </c>
      <c r="CU23" t="s">
        <v>969</v>
      </c>
      <c r="DN23" t="s">
        <v>1002</v>
      </c>
      <c r="DO23" t="s">
        <v>504</v>
      </c>
      <c r="DP23" t="s">
        <v>1062</v>
      </c>
      <c r="DQ23" t="s">
        <v>1063</v>
      </c>
    </row>
    <row r="24" spans="1:121">
      <c r="A24" s="4">
        <v>23</v>
      </c>
      <c r="DP24" t="s">
        <v>1065</v>
      </c>
      <c r="DQ24" t="s">
        <v>1066</v>
      </c>
    </row>
    <row r="25" spans="1:121">
      <c r="A25" s="5">
        <v>24</v>
      </c>
      <c r="DQ25" t="s">
        <v>1069</v>
      </c>
    </row>
    <row r="26" spans="1:121">
      <c r="A26" s="4">
        <v>25</v>
      </c>
      <c r="X26" t="s">
        <v>125</v>
      </c>
      <c r="Y26" t="s">
        <v>164</v>
      </c>
      <c r="Z26" t="s">
        <v>224</v>
      </c>
      <c r="AA26" t="s">
        <v>225</v>
      </c>
      <c r="AB26" t="s">
        <v>281</v>
      </c>
      <c r="AC26" t="s">
        <v>282</v>
      </c>
      <c r="AD26" t="s">
        <v>300</v>
      </c>
      <c r="AE26" t="s">
        <v>301</v>
      </c>
      <c r="AH26" t="s">
        <v>360</v>
      </c>
      <c r="AI26" t="s">
        <v>361</v>
      </c>
      <c r="AJ26" t="s">
        <v>401</v>
      </c>
      <c r="AK26" t="s">
        <v>402</v>
      </c>
      <c r="AL26" t="s">
        <v>436</v>
      </c>
      <c r="AM26" t="s">
        <v>437</v>
      </c>
      <c r="AR26" t="s">
        <v>485</v>
      </c>
      <c r="AS26" t="s">
        <v>486</v>
      </c>
      <c r="AV26" t="s">
        <v>125</v>
      </c>
      <c r="AW26" t="s">
        <v>531</v>
      </c>
      <c r="AX26" t="s">
        <v>565</v>
      </c>
      <c r="AY26" t="s">
        <v>1305</v>
      </c>
      <c r="AZ26" t="s">
        <v>612</v>
      </c>
      <c r="BA26" t="s">
        <v>613</v>
      </c>
      <c r="BB26" t="s">
        <v>300</v>
      </c>
      <c r="BC26" t="s">
        <v>624</v>
      </c>
      <c r="BF26" t="s">
        <v>664</v>
      </c>
      <c r="BG26" t="s">
        <v>665</v>
      </c>
      <c r="BH26" t="s">
        <v>693</v>
      </c>
      <c r="BI26" t="s">
        <v>694</v>
      </c>
      <c r="BP26" t="s">
        <v>485</v>
      </c>
      <c r="BQ26" t="s">
        <v>486</v>
      </c>
      <c r="BT26" t="s">
        <v>125</v>
      </c>
      <c r="BU26" t="s">
        <v>773</v>
      </c>
      <c r="BV26" t="s">
        <v>781</v>
      </c>
      <c r="BW26" t="s">
        <v>794</v>
      </c>
      <c r="BZ26" t="s">
        <v>300</v>
      </c>
      <c r="CA26" t="s">
        <v>835</v>
      </c>
      <c r="CD26" t="s">
        <v>872</v>
      </c>
      <c r="CE26" t="s">
        <v>873</v>
      </c>
      <c r="CF26" t="s">
        <v>899</v>
      </c>
      <c r="CG26" t="s">
        <v>900</v>
      </c>
      <c r="CH26" t="s">
        <v>908</v>
      </c>
      <c r="CL26" t="s">
        <v>1306</v>
      </c>
      <c r="CM26" t="s">
        <v>935</v>
      </c>
      <c r="CN26" t="s">
        <v>943</v>
      </c>
      <c r="CO26" t="s">
        <v>944</v>
      </c>
      <c r="DP26" t="s">
        <v>1070</v>
      </c>
      <c r="DQ26" t="s">
        <v>1071</v>
      </c>
    </row>
    <row r="27" spans="1:121">
      <c r="A27" s="5">
        <v>26</v>
      </c>
      <c r="D27" t="s">
        <v>39</v>
      </c>
      <c r="E27" t="s">
        <v>39</v>
      </c>
      <c r="F27" t="s">
        <v>48</v>
      </c>
      <c r="G27" t="s">
        <v>48</v>
      </c>
      <c r="L27" t="s">
        <v>80</v>
      </c>
      <c r="M27" t="s">
        <v>80</v>
      </c>
      <c r="R27" t="s">
        <v>104</v>
      </c>
      <c r="S27" t="s">
        <v>104</v>
      </c>
      <c r="Z27" t="s">
        <v>39</v>
      </c>
      <c r="AA27" t="s">
        <v>39</v>
      </c>
      <c r="AB27" t="s">
        <v>48</v>
      </c>
      <c r="AC27" t="s">
        <v>48</v>
      </c>
      <c r="AH27" t="s">
        <v>80</v>
      </c>
      <c r="AI27" t="s">
        <v>80</v>
      </c>
      <c r="AJ27" t="s">
        <v>403</v>
      </c>
      <c r="AK27" t="s">
        <v>403</v>
      </c>
      <c r="AL27" t="s">
        <v>438</v>
      </c>
      <c r="AM27" t="s">
        <v>438</v>
      </c>
      <c r="AN27" t="s">
        <v>458</v>
      </c>
      <c r="AO27" t="s">
        <v>459</v>
      </c>
      <c r="AP27" t="s">
        <v>470</v>
      </c>
      <c r="AQ27" t="s">
        <v>470</v>
      </c>
      <c r="AR27" t="s">
        <v>487</v>
      </c>
      <c r="AS27" t="s">
        <v>487</v>
      </c>
      <c r="AX27" t="s">
        <v>569</v>
      </c>
      <c r="AY27" t="s">
        <v>569</v>
      </c>
      <c r="AZ27" t="s">
        <v>48</v>
      </c>
      <c r="BA27" t="s">
        <v>48</v>
      </c>
      <c r="BF27" t="s">
        <v>667</v>
      </c>
      <c r="BG27" t="s">
        <v>667</v>
      </c>
      <c r="BH27" t="s">
        <v>403</v>
      </c>
      <c r="BI27" t="s">
        <v>403</v>
      </c>
      <c r="BJ27" t="s">
        <v>707</v>
      </c>
      <c r="BK27" t="s">
        <v>707</v>
      </c>
      <c r="BL27" t="s">
        <v>719</v>
      </c>
      <c r="BM27" t="s">
        <v>719</v>
      </c>
      <c r="BN27" t="s">
        <v>729</v>
      </c>
      <c r="BO27" t="s">
        <v>729</v>
      </c>
      <c r="BP27" t="s">
        <v>487</v>
      </c>
      <c r="BQ27" t="s">
        <v>487</v>
      </c>
      <c r="BV27" t="s">
        <v>39</v>
      </c>
      <c r="BW27" t="s">
        <v>39</v>
      </c>
      <c r="BX27" t="s">
        <v>48</v>
      </c>
      <c r="BY27" t="s">
        <v>48</v>
      </c>
      <c r="CD27" t="s">
        <v>874</v>
      </c>
      <c r="CE27" t="s">
        <v>874</v>
      </c>
      <c r="CF27" t="s">
        <v>901</v>
      </c>
      <c r="CG27" t="s">
        <v>901</v>
      </c>
      <c r="CH27" t="s">
        <v>707</v>
      </c>
      <c r="CI27" t="s">
        <v>707</v>
      </c>
      <c r="CJ27" t="s">
        <v>719</v>
      </c>
      <c r="CK27" t="s">
        <v>719</v>
      </c>
      <c r="CL27" t="s">
        <v>104</v>
      </c>
      <c r="CM27" t="s">
        <v>104</v>
      </c>
      <c r="CN27" t="s">
        <v>487</v>
      </c>
      <c r="CO27" t="s">
        <v>487</v>
      </c>
      <c r="CT27" t="s">
        <v>569</v>
      </c>
      <c r="CU27" t="s">
        <v>569</v>
      </c>
      <c r="CV27" t="s">
        <v>48</v>
      </c>
      <c r="CW27" t="s">
        <v>48</v>
      </c>
      <c r="DB27" t="s">
        <v>985</v>
      </c>
      <c r="DC27" t="s">
        <v>985</v>
      </c>
      <c r="DD27" t="s">
        <v>403</v>
      </c>
      <c r="DE27" t="s">
        <v>403</v>
      </c>
      <c r="DF27" t="s">
        <v>989</v>
      </c>
      <c r="DG27" t="s">
        <v>989</v>
      </c>
      <c r="DH27" t="s">
        <v>707</v>
      </c>
      <c r="DI27" t="s">
        <v>707</v>
      </c>
      <c r="DJ27" t="s">
        <v>997</v>
      </c>
      <c r="DK27" t="s">
        <v>997</v>
      </c>
      <c r="DL27" t="s">
        <v>487</v>
      </c>
      <c r="DM27" t="s">
        <v>487</v>
      </c>
      <c r="DP27" t="s">
        <v>1074</v>
      </c>
      <c r="DQ27" t="s">
        <v>1075</v>
      </c>
    </row>
    <row r="28" spans="1:121">
      <c r="A28" s="4">
        <v>27</v>
      </c>
      <c r="DP28" t="s">
        <v>1077</v>
      </c>
      <c r="DQ28" t="s">
        <v>1077</v>
      </c>
    </row>
    <row r="29" spans="1:121">
      <c r="A29" s="5">
        <v>28</v>
      </c>
      <c r="X29" t="s">
        <v>167</v>
      </c>
      <c r="Y29" t="s">
        <v>1316</v>
      </c>
      <c r="Z29" t="s">
        <v>228</v>
      </c>
      <c r="AA29" t="s">
        <v>229</v>
      </c>
      <c r="AB29" t="s">
        <v>283</v>
      </c>
      <c r="AC29" t="s">
        <v>284</v>
      </c>
      <c r="AD29" t="s">
        <v>302</v>
      </c>
      <c r="AE29" t="s">
        <v>303</v>
      </c>
      <c r="AF29" t="s">
        <v>328</v>
      </c>
      <c r="AG29" t="s">
        <v>329</v>
      </c>
      <c r="AH29" t="s">
        <v>364</v>
      </c>
      <c r="AI29" t="s">
        <v>365</v>
      </c>
      <c r="AJ29" t="s">
        <v>404</v>
      </c>
      <c r="AK29" t="s">
        <v>405</v>
      </c>
      <c r="AL29" t="s">
        <v>439</v>
      </c>
      <c r="AM29" t="s">
        <v>440</v>
      </c>
      <c r="AN29" t="s">
        <v>460</v>
      </c>
      <c r="AO29" t="s">
        <v>461</v>
      </c>
      <c r="AP29" t="s">
        <v>471</v>
      </c>
      <c r="AQ29" t="s">
        <v>472</v>
      </c>
      <c r="AR29" t="s">
        <v>488</v>
      </c>
      <c r="AS29" t="s">
        <v>489</v>
      </c>
      <c r="AT29" t="s">
        <v>505</v>
      </c>
      <c r="AU29" t="s">
        <v>506</v>
      </c>
      <c r="AV29" t="s">
        <v>533</v>
      </c>
      <c r="AW29" t="s">
        <v>534</v>
      </c>
      <c r="AX29" t="s">
        <v>570</v>
      </c>
      <c r="AY29" t="s">
        <v>571</v>
      </c>
      <c r="AZ29" t="s">
        <v>614</v>
      </c>
      <c r="BA29" t="s">
        <v>615</v>
      </c>
      <c r="BB29" t="s">
        <v>625</v>
      </c>
      <c r="BC29" t="s">
        <v>626</v>
      </c>
      <c r="BD29" t="s">
        <v>328</v>
      </c>
      <c r="BE29" t="s">
        <v>641</v>
      </c>
      <c r="BF29" t="s">
        <v>668</v>
      </c>
      <c r="BG29" t="s">
        <v>669</v>
      </c>
      <c r="BH29" t="s">
        <v>404</v>
      </c>
      <c r="BI29" t="s">
        <v>695</v>
      </c>
      <c r="BJ29" t="s">
        <v>439</v>
      </c>
      <c r="BK29" t="s">
        <v>440</v>
      </c>
      <c r="BL29" t="s">
        <v>720</v>
      </c>
      <c r="BM29" t="s">
        <v>461</v>
      </c>
      <c r="BN29" t="s">
        <v>471</v>
      </c>
      <c r="BO29" t="s">
        <v>730</v>
      </c>
      <c r="BP29" t="s">
        <v>744</v>
      </c>
      <c r="BQ29" t="s">
        <v>489</v>
      </c>
      <c r="BR29" t="s">
        <v>505</v>
      </c>
      <c r="BS29" t="s">
        <v>755</v>
      </c>
      <c r="BT29" t="s">
        <v>533</v>
      </c>
      <c r="BU29" t="s">
        <v>534</v>
      </c>
      <c r="BV29" t="s">
        <v>795</v>
      </c>
      <c r="BW29" t="s">
        <v>796</v>
      </c>
      <c r="BX29" t="s">
        <v>614</v>
      </c>
      <c r="BY29" t="s">
        <v>284</v>
      </c>
      <c r="BZ29" t="s">
        <v>836</v>
      </c>
      <c r="CA29" t="s">
        <v>303</v>
      </c>
      <c r="CB29" t="s">
        <v>328</v>
      </c>
      <c r="CC29" t="s">
        <v>852</v>
      </c>
      <c r="CD29" t="s">
        <v>668</v>
      </c>
      <c r="CE29" t="s">
        <v>875</v>
      </c>
      <c r="CF29" t="s">
        <v>902</v>
      </c>
      <c r="CG29" t="s">
        <v>903</v>
      </c>
      <c r="CH29" t="s">
        <v>439</v>
      </c>
      <c r="CI29" t="s">
        <v>440</v>
      </c>
      <c r="CJ29" t="s">
        <v>933</v>
      </c>
      <c r="CK29" t="s">
        <v>461</v>
      </c>
      <c r="CL29" t="s">
        <v>471</v>
      </c>
      <c r="CM29" t="s">
        <v>942</v>
      </c>
      <c r="CN29" t="s">
        <v>744</v>
      </c>
      <c r="CO29" t="s">
        <v>953</v>
      </c>
      <c r="CP29" t="s">
        <v>1317</v>
      </c>
      <c r="CQ29" t="s">
        <v>960</v>
      </c>
      <c r="DP29" t="s">
        <v>1078</v>
      </c>
      <c r="DQ29" t="s">
        <v>1079</v>
      </c>
    </row>
    <row r="30" spans="1:121">
      <c r="A30" s="4">
        <v>29</v>
      </c>
      <c r="H30" t="s">
        <v>59</v>
      </c>
      <c r="J30" t="s">
        <v>69</v>
      </c>
      <c r="K30" t="s">
        <v>70</v>
      </c>
      <c r="X30" t="s">
        <v>169</v>
      </c>
      <c r="Y30" t="s">
        <v>170</v>
      </c>
      <c r="Z30" t="s">
        <v>230</v>
      </c>
      <c r="AA30" t="s">
        <v>231</v>
      </c>
      <c r="AB30" t="s">
        <v>285</v>
      </c>
      <c r="AC30" t="s">
        <v>286</v>
      </c>
      <c r="AD30" t="s">
        <v>59</v>
      </c>
      <c r="AE30" t="s">
        <v>304</v>
      </c>
      <c r="AF30" t="s">
        <v>69</v>
      </c>
      <c r="AG30" t="s">
        <v>70</v>
      </c>
      <c r="AH30" t="s">
        <v>366</v>
      </c>
      <c r="AI30" t="s">
        <v>367</v>
      </c>
      <c r="AJ30" t="s">
        <v>406</v>
      </c>
      <c r="AK30" t="s">
        <v>407</v>
      </c>
      <c r="AL30" t="s">
        <v>441</v>
      </c>
      <c r="AM30" t="s">
        <v>442</v>
      </c>
      <c r="AN30" t="s">
        <v>462</v>
      </c>
      <c r="AO30" t="s">
        <v>463</v>
      </c>
      <c r="AP30" t="s">
        <v>473</v>
      </c>
      <c r="AQ30" t="s">
        <v>474</v>
      </c>
      <c r="AR30" t="s">
        <v>490</v>
      </c>
      <c r="AS30" t="s">
        <v>491</v>
      </c>
      <c r="AT30" t="s">
        <v>507</v>
      </c>
      <c r="AU30" t="s">
        <v>508</v>
      </c>
      <c r="AV30" t="s">
        <v>169</v>
      </c>
      <c r="AW30" t="s">
        <v>170</v>
      </c>
      <c r="AX30" t="s">
        <v>572</v>
      </c>
      <c r="AY30" t="s">
        <v>231</v>
      </c>
      <c r="AZ30" t="s">
        <v>285</v>
      </c>
      <c r="BA30" t="s">
        <v>286</v>
      </c>
      <c r="BB30" t="s">
        <v>59</v>
      </c>
      <c r="BC30" t="s">
        <v>304</v>
      </c>
      <c r="BD30" t="s">
        <v>69</v>
      </c>
      <c r="BE30" t="s">
        <v>70</v>
      </c>
      <c r="BF30" t="s">
        <v>366</v>
      </c>
      <c r="BG30" t="s">
        <v>670</v>
      </c>
      <c r="BH30" t="s">
        <v>696</v>
      </c>
      <c r="BI30" t="s">
        <v>407</v>
      </c>
      <c r="BJ30" t="s">
        <v>708</v>
      </c>
      <c r="BK30" t="s">
        <v>709</v>
      </c>
      <c r="BL30" t="s">
        <v>462</v>
      </c>
      <c r="BM30" t="s">
        <v>721</v>
      </c>
      <c r="BN30" t="s">
        <v>473</v>
      </c>
      <c r="BO30" t="s">
        <v>731</v>
      </c>
      <c r="BP30" t="s">
        <v>745</v>
      </c>
      <c r="BQ30" t="s">
        <v>746</v>
      </c>
      <c r="BR30" t="s">
        <v>507</v>
      </c>
      <c r="BS30" t="s">
        <v>756</v>
      </c>
      <c r="BT30" t="s">
        <v>775</v>
      </c>
      <c r="BU30" t="s">
        <v>776</v>
      </c>
      <c r="BV30" t="s">
        <v>797</v>
      </c>
      <c r="BW30" t="s">
        <v>231</v>
      </c>
      <c r="BX30" t="s">
        <v>827</v>
      </c>
      <c r="BY30" t="s">
        <v>828</v>
      </c>
      <c r="BZ30" t="s">
        <v>59</v>
      </c>
      <c r="CA30" t="s">
        <v>837</v>
      </c>
      <c r="CB30" t="s">
        <v>69</v>
      </c>
      <c r="CC30" t="s">
        <v>70</v>
      </c>
      <c r="CD30" t="s">
        <v>366</v>
      </c>
      <c r="CE30" t="s">
        <v>876</v>
      </c>
      <c r="CF30" t="s">
        <v>696</v>
      </c>
      <c r="CG30" t="s">
        <v>904</v>
      </c>
      <c r="CH30" t="s">
        <v>708</v>
      </c>
      <c r="CI30" t="s">
        <v>919</v>
      </c>
      <c r="CJ30" t="s">
        <v>462</v>
      </c>
      <c r="CK30" t="s">
        <v>721</v>
      </c>
      <c r="CL30" t="s">
        <v>473</v>
      </c>
      <c r="CM30" t="s">
        <v>731</v>
      </c>
      <c r="CN30" t="s">
        <v>745</v>
      </c>
      <c r="CO30" t="s">
        <v>954</v>
      </c>
      <c r="CP30" t="s">
        <v>507</v>
      </c>
      <c r="CQ30" t="s">
        <v>756</v>
      </c>
      <c r="DP30" t="s">
        <v>1080</v>
      </c>
      <c r="DQ30" t="s">
        <v>1081</v>
      </c>
    </row>
    <row r="31" spans="1:121">
      <c r="A31" s="5">
        <v>30</v>
      </c>
      <c r="AX31" t="s">
        <v>577</v>
      </c>
      <c r="AY31" t="s">
        <v>578</v>
      </c>
      <c r="AZ31" t="s">
        <v>616</v>
      </c>
      <c r="BA31" t="s">
        <v>617</v>
      </c>
      <c r="BB31" t="s">
        <v>627</v>
      </c>
      <c r="BC31" t="s">
        <v>628</v>
      </c>
      <c r="BD31" t="s">
        <v>642</v>
      </c>
      <c r="BE31" t="s">
        <v>643</v>
      </c>
      <c r="BF31" t="s">
        <v>672</v>
      </c>
      <c r="BG31" t="s">
        <v>673</v>
      </c>
      <c r="BH31" t="s">
        <v>697</v>
      </c>
      <c r="BI31" t="s">
        <v>698</v>
      </c>
      <c r="BJ31" t="s">
        <v>711</v>
      </c>
      <c r="BK31" t="s">
        <v>712</v>
      </c>
      <c r="BL31" t="s">
        <v>722</v>
      </c>
      <c r="BM31" t="s">
        <v>723</v>
      </c>
      <c r="BN31" t="s">
        <v>732</v>
      </c>
      <c r="BO31" t="s">
        <v>733</v>
      </c>
      <c r="BP31" t="s">
        <v>748</v>
      </c>
      <c r="BQ31" t="s">
        <v>749</v>
      </c>
      <c r="BR31" t="s">
        <v>498</v>
      </c>
      <c r="BS31" t="s">
        <v>757</v>
      </c>
      <c r="DP31" t="s">
        <v>1083</v>
      </c>
      <c r="DQ31" t="s">
        <v>1084</v>
      </c>
    </row>
    <row r="32" spans="1:121">
      <c r="A32" s="4">
        <v>31</v>
      </c>
      <c r="Z32" t="s">
        <v>236</v>
      </c>
      <c r="AA32" t="s">
        <v>237</v>
      </c>
      <c r="AH32" t="s">
        <v>371</v>
      </c>
      <c r="AI32" t="s">
        <v>237</v>
      </c>
      <c r="AL32" t="s">
        <v>444</v>
      </c>
      <c r="AM32" t="s">
        <v>237</v>
      </c>
      <c r="AP32" t="s">
        <v>475</v>
      </c>
      <c r="AQ32" t="s">
        <v>237</v>
      </c>
      <c r="AX32" t="s">
        <v>236</v>
      </c>
      <c r="AY32" t="s">
        <v>237</v>
      </c>
      <c r="BF32" t="s">
        <v>371</v>
      </c>
      <c r="BG32" t="s">
        <v>237</v>
      </c>
      <c r="BJ32" t="s">
        <v>444</v>
      </c>
      <c r="BK32" t="s">
        <v>237</v>
      </c>
      <c r="BN32" t="s">
        <v>735</v>
      </c>
      <c r="BO32" t="s">
        <v>237</v>
      </c>
      <c r="BV32" t="s">
        <v>236</v>
      </c>
      <c r="BW32" t="s">
        <v>237</v>
      </c>
      <c r="CD32" t="s">
        <v>371</v>
      </c>
      <c r="CE32" t="s">
        <v>237</v>
      </c>
      <c r="CH32" t="s">
        <v>444</v>
      </c>
      <c r="CI32" t="s">
        <v>237</v>
      </c>
      <c r="CL32" t="s">
        <v>475</v>
      </c>
      <c r="CM32" t="s">
        <v>237</v>
      </c>
      <c r="DP32" t="s">
        <v>1089</v>
      </c>
      <c r="DQ32" t="s">
        <v>237</v>
      </c>
    </row>
    <row r="33" spans="1:124">
      <c r="A33" s="5">
        <v>32</v>
      </c>
      <c r="B33" t="s">
        <v>27</v>
      </c>
      <c r="C33" t="s">
        <v>28</v>
      </c>
      <c r="D33" t="s">
        <v>40</v>
      </c>
      <c r="E33" t="s">
        <v>41</v>
      </c>
      <c r="F33" t="s">
        <v>49</v>
      </c>
      <c r="G33" t="s">
        <v>50</v>
      </c>
      <c r="H33" t="s">
        <v>60</v>
      </c>
      <c r="I33" t="s">
        <v>61</v>
      </c>
      <c r="J33" t="s">
        <v>71</v>
      </c>
      <c r="K33" t="s">
        <v>72</v>
      </c>
      <c r="L33" t="s">
        <v>81</v>
      </c>
      <c r="M33" t="s">
        <v>82</v>
      </c>
      <c r="N33" t="s">
        <v>90</v>
      </c>
      <c r="O33" t="s">
        <v>91</v>
      </c>
      <c r="P33" t="s">
        <v>674</v>
      </c>
      <c r="Q33" t="s">
        <v>674</v>
      </c>
      <c r="R33" t="s">
        <v>674</v>
      </c>
      <c r="S33" t="s">
        <v>674</v>
      </c>
      <c r="T33" t="s">
        <v>674</v>
      </c>
      <c r="U33" t="s">
        <v>674</v>
      </c>
      <c r="V33" t="s">
        <v>122</v>
      </c>
      <c r="W33" t="s">
        <v>123</v>
      </c>
      <c r="X33" t="s">
        <v>174</v>
      </c>
      <c r="Y33" t="s">
        <v>175</v>
      </c>
      <c r="Z33" t="s">
        <v>238</v>
      </c>
      <c r="AA33" t="s">
        <v>239</v>
      </c>
      <c r="AB33" t="s">
        <v>674</v>
      </c>
      <c r="AC33" t="s">
        <v>674</v>
      </c>
      <c r="AD33" t="s">
        <v>305</v>
      </c>
      <c r="AE33" t="s">
        <v>306</v>
      </c>
      <c r="AF33" t="s">
        <v>330</v>
      </c>
      <c r="AG33" t="s">
        <v>331</v>
      </c>
      <c r="AH33" t="s">
        <v>674</v>
      </c>
      <c r="AI33" t="s">
        <v>674</v>
      </c>
      <c r="AJ33" t="s">
        <v>409</v>
      </c>
      <c r="AK33" t="s">
        <v>410</v>
      </c>
      <c r="AL33" t="s">
        <v>445</v>
      </c>
      <c r="AM33" t="s">
        <v>446</v>
      </c>
      <c r="AN33" t="s">
        <v>674</v>
      </c>
      <c r="AO33" t="s">
        <v>674</v>
      </c>
      <c r="AP33" t="s">
        <v>674</v>
      </c>
      <c r="AQ33" t="s">
        <v>674</v>
      </c>
      <c r="AR33" t="s">
        <v>674</v>
      </c>
      <c r="AS33" t="s">
        <v>674</v>
      </c>
      <c r="AT33" t="s">
        <v>674</v>
      </c>
      <c r="AU33" t="s">
        <v>674</v>
      </c>
      <c r="AV33" t="s">
        <v>174</v>
      </c>
      <c r="AW33" t="s">
        <v>175</v>
      </c>
      <c r="AX33" t="s">
        <v>581</v>
      </c>
      <c r="AY33" t="s">
        <v>582</v>
      </c>
      <c r="AZ33" t="s">
        <v>674</v>
      </c>
      <c r="BA33" t="s">
        <v>674</v>
      </c>
      <c r="BB33" t="s">
        <v>629</v>
      </c>
      <c r="BC33" t="s">
        <v>306</v>
      </c>
      <c r="BD33" t="s">
        <v>330</v>
      </c>
      <c r="BE33" t="s">
        <v>331</v>
      </c>
      <c r="BF33" t="s">
        <v>674</v>
      </c>
      <c r="BG33" t="s">
        <v>674</v>
      </c>
      <c r="BH33" t="s">
        <v>699</v>
      </c>
      <c r="BI33" t="s">
        <v>410</v>
      </c>
      <c r="BJ33" t="s">
        <v>713</v>
      </c>
      <c r="BK33" t="s">
        <v>714</v>
      </c>
      <c r="BL33" t="s">
        <v>674</v>
      </c>
      <c r="BM33" t="s">
        <v>674</v>
      </c>
      <c r="BN33" t="s">
        <v>674</v>
      </c>
      <c r="BO33" t="s">
        <v>674</v>
      </c>
      <c r="BP33" t="s">
        <v>674</v>
      </c>
      <c r="BQ33" t="s">
        <v>674</v>
      </c>
      <c r="BR33" t="s">
        <v>674</v>
      </c>
      <c r="BS33" t="s">
        <v>674</v>
      </c>
      <c r="BT33" t="s">
        <v>174</v>
      </c>
      <c r="BU33" t="s">
        <v>175</v>
      </c>
      <c r="BV33" t="s">
        <v>800</v>
      </c>
      <c r="BW33" t="s">
        <v>801</v>
      </c>
      <c r="BX33" t="s">
        <v>674</v>
      </c>
      <c r="BY33" t="s">
        <v>674</v>
      </c>
      <c r="BZ33" t="s">
        <v>305</v>
      </c>
      <c r="CA33" t="s">
        <v>838</v>
      </c>
      <c r="CB33" t="s">
        <v>853</v>
      </c>
      <c r="CC33" t="s">
        <v>854</v>
      </c>
      <c r="CD33" t="s">
        <v>674</v>
      </c>
      <c r="CE33" t="s">
        <v>674</v>
      </c>
      <c r="CF33" t="s">
        <v>674</v>
      </c>
      <c r="CG33" t="s">
        <v>674</v>
      </c>
      <c r="CH33" t="s">
        <v>674</v>
      </c>
      <c r="CI33" t="s">
        <v>674</v>
      </c>
      <c r="CJ33" t="s">
        <v>674</v>
      </c>
      <c r="CK33" t="s">
        <v>674</v>
      </c>
      <c r="CL33" t="s">
        <v>674</v>
      </c>
      <c r="CM33" t="s">
        <v>674</v>
      </c>
      <c r="CN33" t="s">
        <v>955</v>
      </c>
      <c r="CO33" t="s">
        <v>956</v>
      </c>
      <c r="CP33" t="s">
        <v>674</v>
      </c>
      <c r="CQ33" t="s">
        <v>674</v>
      </c>
      <c r="CR33" t="s">
        <v>965</v>
      </c>
      <c r="CS33" t="s">
        <v>28</v>
      </c>
      <c r="CT33" t="s">
        <v>970</v>
      </c>
      <c r="CU33" t="s">
        <v>971</v>
      </c>
      <c r="CV33" t="s">
        <v>674</v>
      </c>
      <c r="CW33" t="s">
        <v>674</v>
      </c>
      <c r="CX33" t="s">
        <v>977</v>
      </c>
      <c r="CY33" t="s">
        <v>978</v>
      </c>
      <c r="CZ33" t="s">
        <v>981</v>
      </c>
      <c r="DA33" t="s">
        <v>982</v>
      </c>
      <c r="DB33" t="s">
        <v>674</v>
      </c>
      <c r="DC33" t="s">
        <v>674</v>
      </c>
      <c r="DD33" t="s">
        <v>988</v>
      </c>
      <c r="DE33" t="s">
        <v>410</v>
      </c>
      <c r="DF33" t="s">
        <v>674</v>
      </c>
      <c r="DG33" t="s">
        <v>674</v>
      </c>
      <c r="DH33" t="s">
        <v>674</v>
      </c>
      <c r="DI33" t="s">
        <v>674</v>
      </c>
      <c r="DJ33" t="s">
        <v>674</v>
      </c>
      <c r="DK33" t="s">
        <v>674</v>
      </c>
      <c r="DL33" t="s">
        <v>674</v>
      </c>
      <c r="DM33" t="s">
        <v>674</v>
      </c>
      <c r="DN33" t="s">
        <v>674</v>
      </c>
      <c r="DO33" t="s">
        <v>674</v>
      </c>
      <c r="DP33" t="s">
        <v>1090</v>
      </c>
      <c r="DQ33" t="s">
        <v>1091</v>
      </c>
    </row>
    <row r="34" spans="1:124">
      <c r="A34" s="4">
        <v>33</v>
      </c>
      <c r="X34" t="s">
        <v>177</v>
      </c>
      <c r="Y34" t="s">
        <v>178</v>
      </c>
      <c r="Z34" t="s">
        <v>240</v>
      </c>
      <c r="AA34" t="s">
        <v>241</v>
      </c>
      <c r="AB34" t="s">
        <v>288</v>
      </c>
      <c r="AC34" t="s">
        <v>289</v>
      </c>
      <c r="AD34" t="s">
        <v>307</v>
      </c>
      <c r="AE34" t="s">
        <v>308</v>
      </c>
      <c r="AF34" t="s">
        <v>332</v>
      </c>
      <c r="AG34" t="s">
        <v>333</v>
      </c>
      <c r="AH34" t="s">
        <v>374</v>
      </c>
      <c r="AI34" t="s">
        <v>375</v>
      </c>
      <c r="AJ34" t="s">
        <v>411</v>
      </c>
      <c r="AK34" t="s">
        <v>412</v>
      </c>
      <c r="AL34" t="s">
        <v>447</v>
      </c>
      <c r="AM34" t="s">
        <v>448</v>
      </c>
      <c r="AV34" t="s">
        <v>536</v>
      </c>
      <c r="AW34" t="s">
        <v>537</v>
      </c>
      <c r="AX34" t="s">
        <v>583</v>
      </c>
      <c r="AY34" t="s">
        <v>584</v>
      </c>
      <c r="AZ34" t="s">
        <v>619</v>
      </c>
      <c r="BA34" t="s">
        <v>620</v>
      </c>
      <c r="BB34" t="s">
        <v>630</v>
      </c>
      <c r="BC34" t="s">
        <v>631</v>
      </c>
      <c r="BD34" t="s">
        <v>645</v>
      </c>
      <c r="BE34" t="s">
        <v>646</v>
      </c>
      <c r="BF34" t="s">
        <v>675</v>
      </c>
      <c r="BG34" t="s">
        <v>676</v>
      </c>
      <c r="BH34" t="s">
        <v>700</v>
      </c>
      <c r="BI34" t="s">
        <v>701</v>
      </c>
      <c r="BJ34" t="s">
        <v>715</v>
      </c>
      <c r="BK34" t="s">
        <v>716</v>
      </c>
      <c r="BT34" t="s">
        <v>779</v>
      </c>
      <c r="BU34" t="s">
        <v>780</v>
      </c>
      <c r="BV34" t="s">
        <v>802</v>
      </c>
      <c r="BW34" t="s">
        <v>803</v>
      </c>
      <c r="BX34" t="s">
        <v>830</v>
      </c>
      <c r="BY34" t="s">
        <v>831</v>
      </c>
      <c r="BZ34" t="s">
        <v>839</v>
      </c>
      <c r="CA34" t="s">
        <v>840</v>
      </c>
      <c r="CB34" t="s">
        <v>855</v>
      </c>
      <c r="CC34" t="s">
        <v>856</v>
      </c>
      <c r="CD34" t="s">
        <v>878</v>
      </c>
      <c r="CE34" t="s">
        <v>879</v>
      </c>
      <c r="CF34" t="s">
        <v>906</v>
      </c>
      <c r="CG34" t="s">
        <v>907</v>
      </c>
      <c r="CH34" t="s">
        <v>920</v>
      </c>
      <c r="CI34" t="s">
        <v>921</v>
      </c>
    </row>
    <row r="35" spans="1:124">
      <c r="DR35" t="s">
        <v>1333</v>
      </c>
      <c r="DS35" t="s">
        <v>1334</v>
      </c>
      <c r="DT35" t="s">
        <v>1335</v>
      </c>
    </row>
    <row r="36" spans="1:124">
      <c r="A36" s="4">
        <v>1</v>
      </c>
      <c r="B36">
        <f>IF(B2="",0,IF(AND(ISTEXT(B2),LEN(B2)&gt;5),B2,0))</f>
        <v>0</v>
      </c>
      <c r="C36">
        <f t="shared" ref="C36:BN37" si="0">IF(C2="",0,IF(AND(ISTEXT(C2),LEN(C2)&gt;5),C2,0))</f>
        <v>0</v>
      </c>
      <c r="D36">
        <f t="shared" si="0"/>
        <v>0</v>
      </c>
      <c r="E36">
        <f t="shared" si="0"/>
        <v>0</v>
      </c>
      <c r="F36">
        <f t="shared" si="0"/>
        <v>0</v>
      </c>
      <c r="G36">
        <f t="shared" si="0"/>
        <v>0</v>
      </c>
      <c r="H36">
        <f t="shared" si="0"/>
        <v>0</v>
      </c>
      <c r="I36">
        <f t="shared" si="0"/>
        <v>0</v>
      </c>
      <c r="J36">
        <f t="shared" si="0"/>
        <v>0</v>
      </c>
      <c r="K36">
        <f t="shared" si="0"/>
        <v>0</v>
      </c>
      <c r="L36">
        <f t="shared" si="0"/>
        <v>0</v>
      </c>
      <c r="M36">
        <f t="shared" si="0"/>
        <v>0</v>
      </c>
      <c r="N36">
        <f t="shared" si="0"/>
        <v>0</v>
      </c>
      <c r="O36">
        <f t="shared" si="0"/>
        <v>0</v>
      </c>
      <c r="P36">
        <f t="shared" si="0"/>
        <v>0</v>
      </c>
      <c r="Q36">
        <f t="shared" si="0"/>
        <v>0</v>
      </c>
      <c r="R36">
        <f t="shared" si="0"/>
        <v>0</v>
      </c>
      <c r="S36">
        <f t="shared" si="0"/>
        <v>0</v>
      </c>
      <c r="T36">
        <f t="shared" si="0"/>
        <v>0</v>
      </c>
      <c r="U36">
        <f t="shared" si="0"/>
        <v>0</v>
      </c>
      <c r="V36">
        <f t="shared" si="0"/>
        <v>0</v>
      </c>
      <c r="W36">
        <f t="shared" si="0"/>
        <v>0</v>
      </c>
      <c r="X36" t="str">
        <f t="shared" si="0"/>
        <v>O Custo Médio Ponderado de Capital (WACC, na sigla em inglês) — metodologia proposta pelas transportadoras para cálculo da taxa de retorno para remuneração de seus investimentos — foi fixado em 9,4% a.a., em termos reais, no âmbito da Consulta Pública ANP 08/2025. Entendemos que esta taxa se mostra muito elevada se comparada aos patamares praticados pelo mercado em setores com estruturas de risco semelhantes.</v>
      </c>
      <c r="Y36" t="str">
        <f t="shared" si="0"/>
        <v xml:space="preserve">WACC: 9,41% a.a. real, muito acima de outras referências de mercado. Abaixo, listamos algumas deliberações recentes relacionadas à distribuição de gás natural, distribuição de energia elétrica e à transmissão de energia elétrica.
•	Deliberação ARSESP Nº 1.630, de Janeiro/2025, para concessionárias de gás canalizado do Estado de São Paulo: 7,90% a.a. 
•	Despacho ANEEL nº 882, de Março/2025, para ativos de distribuição de energia elétrica: 8,03% a.a. 
•	Despacho ANEEL nº 882, de Março/2025, para ativos de transmissão de energia elétrica: 7,89 % a.a.
Adicionalmente, apresentamos em anexo nota técnica com análise crítica e metodológica das taxas consideradas no custo médio ponderado de capital, a qual indica inconsistências, do ponto de vista tanto de aderência à bibliografia financeira como de práticas de mercado e de fontes e valores de referência comumente utilizados, nos seguintes parâmetros: (i) Taxa Livre de Risco (NTN-B); (ii) Prêmio de Risco de Mercado (PRM); e (iii) Estrutura de Capital (% Capital próprio e % Capital de terceiros).
Apresentamos, a seguir, uma simulação com ajuste de tais parâmetros a partir da modelagem proposta pelas transportadoras, que resultam em um WACC de 7% a.a., ao invés de 9,41% a.a..
(tabela enviada por e-mail juntamente com a nota técnica supracitada).
</v>
      </c>
      <c r="Z36" t="str">
        <f t="shared" si="0"/>
        <v>a)	A quantificação da BRA proposta não atende à regulação vigente e deve ser reavaliada para incorporar a depreciação regulatória e a amortização havida até o momento, em consonância com o racional econômico original previsto nas memórias de cálculo das tarifas dos contratos legados que foram aprovadas pela ANP, em particular as premissas de valor residual econômico consideradas.
b)	Não obstante a discordância em relação à adoção da metodologia CHCI, por não considerar a depreciação regulatória e a amortização havida até o momento, caso seja adotada a metodologia CHCI, a correção da inflação da BRA deve se dar pelo IPCA, em linha com o Decreto nº 12.153, de 27 de agosto de 2024.
c)	O conceito de BRA BLINDADA, apresentado nas Notas Técnicas da BRA, deve ser reavaliado.</v>
      </c>
      <c r="AA36" t="str">
        <f t="shared" si="0"/>
        <v>a)	A proposta em Consulta Pública não atende à regulação vigente da ANP, em particular à RANP 15/2014, uma vez que ignora a amortização havida até o momento, conforme preconizado no art. 6º, §§ 3º da resolução supracitada, ao considerar critérios contábeis como referência de depreciação regulatória aplicada à tarifa original. Tais critérios não guardam coerência com o racional econômico original e não representam a depreciação e amortização havidas até o momento.
Com base nas informações publicadas pela ANP, conforme decisão unânime na 1.157ª Reunião de Diretoria da Agência, ocorrida em 27/03/2025, acerca das memórias de cálculo que definiram as tarifas originais dos Contratos Legados, e tendo como referência as premissas de valor residual consideradas originalmente, pode se afirmar que os Contratos Malha SE e Malha NE já foram amortizados em mais de 90%. Esses valores foram respaldados por análise independente realizada pela consultoria Calden, contratada pelo CdU.
Cabe mencionar que os contratos de transporte Malha SE e Malha NE foram assinados originalmente em 2003, porém aditados e substituídos por novas versões, inclusive com nova definição de tarifa, em 01/08/2007, com data de início de operação comercial em 01/01/2006, tendo sido, portanto, estabelecidos posteriormente à Lei nº 9.478/97 (“Lei do Petróleo”), que constituiu a ANP e definiu, dentre as suas competências, o estabelecimento de critérios para o cálculo de tarifas de transporte (inciso VI do art. 8º da Lei 9.478/97).
Além disso, o § 1º do art. 58 da Lei do Petróleo estabeleceu que a ANP fixaria o valor e a forma de pagamento da remuneração adequada, caso não houvesse acordo entre as partes, cabendo-lhe também verificar se o valor acordado estava compatível com o mercado.
Cabe ressaltar ainda, que a resolução que regulamentou o inciso VI do art. 8º da Lei, isto é, a RANP nº 29/2005, também já estava vigente no momento de assinatura de tais contratos e ela estabelecia critérios para cálculo de tarifas de transporte dutoviário de gás natural.
Ainda em relação à RANP 29/2005, destaca-se particularmente seu Artigo 11, segundo o qual “as tarifas aplicáveis a qualquer tipo de serviço de transporte de gás natural deverão ser comunicadas à ANP e divulgadas ao mercado”.
Assim, diferentemente do ocorrido com a TBG, os contratos de transporte celebrados no âmbito do Projeto Malhas com o Consórcio Malhas Sudeste Nordeste, posteriormente sucedido pela NTS e pela TAG, foram estabelecidos quando já havia um arcabouço regulatório que não apenas regulava os aspectos associados ao cálculo de tarifas de transporte, como também exigia a comunicação das tarifas a essa Agência.
Particularmente em relação aos ativos abrangidos pelos contratos GASDUC III e Paulínia–Jacutinga, vale destacar que o Anexo IV desses contratos apresenta informações relevantes que se correlacionam diretamente com as memórias de cálculo disponibilizadas nas planilhas fornecidas pela ANP.
Além do Custo Médio Ponderado de Capital (CMPC) aprovado pela Agência à época, os anexos trazem, de forma qualitativa, as principais premissas econômicas que fundamentaram o cálculo das tarifas originais. Entre essas premissas, destaca-se o seguinte trecho, que trata do valor residual:
A análise das planilhas que fundamentaram as tarifas originais, corroborada pelo racional descrito nos respectivos contratos, permite observar que o valor residual — ou seja, o critério econômico utilizado para estimar o montante não amortizado dos ativos ao final dos contratos iniciais — foi definido conceitualmente com base no imobilizado líquido, isto é, na parcela dos ativos ainda não depreciada contabilmente.
Devido à restrição de caracteres do formulário, a contribuição completa será enviada por e-mail.</v>
      </c>
      <c r="AB36" t="str">
        <f t="shared" si="0"/>
        <v>a)	A depreciação regulatória para novos projetos deve ser superior a 15 anos.
b)	É importante que os critérios de depreciação regulatória e amortização definidos no 1º ciclo tarifário, inclusive nos Contratos Legados, sejam coerentes com os critérios adotados nas demais revisões tarifárias, de maneira a se garantir o retorno de capital adequado ao ativo durante sua vida útil.</v>
      </c>
      <c r="AC36" t="str">
        <f t="shared" si="0"/>
        <v>a)	A experiência internacional, especialmente em projetos europeus, demonstra que os prazos de depreciação de gasodutos costumam ser significativamente superiores aos 15 anos propostos pela NTS, podendo alcançar até 45 anos, conforme apontado por estudos da consultoria Calden e benchmarks regulatórios internacionais. Países como Alemanha, Reino Unido e França adotam prazos entre 30 e 45 anos para amortização de ativos de transporte de gás, refletindo a longa vida útil técnica dessas infraestruturas. A adoção de uma depreciação regulatória acelerada, como a de 15 anos, resulta em tarifas mais elevadas para os consumidores, comprometendo a modicidade tarifária e o equilíbrio econômico-financeiro do sistema.
b)	A adoção de diferentes critérios de depreciação regulatória e amortização, em particular do valor residual econômico adotado, ao longo das revisões tarifárias de um ativo irá distorcer o retorno de capital pretendido.</v>
      </c>
      <c r="AD36" t="str">
        <f t="shared" si="0"/>
        <v>Sugerimos a adoção de uma estrutura de capital de 55% de capital próprio e de 45% de dívida.</v>
      </c>
      <c r="AE36" t="str">
        <f t="shared" si="0"/>
        <v xml:space="preserve">A média da estrutura de capital de empresas apresentadas para representar o mercado de transporte de gás deveria ser utilizada. 
Essa premissa baseia-se em evidências que mostram que, para períodos mais longos no tempo, as companhias tendem a se aproximar de uma estrutura de endividamento particular de cada setor (pesquisa Chicago Booth 2019).
Ainda, segundo DAMODARAN, empresas de um setor ou negócio com características comuns tendem a usar um mix de financiamento baseado em empresas similares do setor: “as evidências empíricas sobre a forma como as empresas escolhem seus índices de endividamento apoiam fortemente a hipótese de que elas tendem a não se afastar muito da média do setor”.
</v>
      </c>
      <c r="AF36">
        <f t="shared" si="0"/>
        <v>0</v>
      </c>
      <c r="AG36">
        <f t="shared" si="0"/>
        <v>0</v>
      </c>
      <c r="AH36" t="str">
        <f t="shared" si="0"/>
        <v>Os valores em consulta devem ser reavaliados. É essencial que os processos relacionados à governança das decisões de investimento e à divulgação dos custos associados sejam conduzidos com maior transparência. A participação ativa do Conselho de Usuários ao longo de todo o processo é fundamental para garantir legitimidade e alinhamento com os interesses coletivos.</v>
      </c>
      <c r="AI36" t="str">
        <f t="shared" si="0"/>
        <v>Chama atenção o volume expressivo de investimentos realizados pela NTS entre 2017 e 2025 — aproximadamente R$ 1,3 bilhão — além da previsão de cerca de R$ 5,8 bilhões em novos aportes no ciclo tarifário 2026–2030. Diante desse cenário, é fundamental ampliar os espaços de debate, garantir maior transparência e fortalecer os processos de governança relacionados aos novos investimentos, com participação efetiva dos carregadores, especialmente do Conselho de Usuários. 
Essa atuação é essencial para que a sociedade possa avaliar a real necessidade dos projetos propostos e os valores envolvidos. Ressalta-se que diversos projetos apresentados pela NTS ainda não foram devidamente discutidos com a sociedade.
Um exemplo evidente é o projeto GASINF, que interliga as instalações da NTS ao terminal de GNL e parque termelétrico da GNA, no Porto do Açu. Com investimento estimado em R$ 1,64 bilhão, o projeto está sendo incorporado na RMP da NTS, com custo compartilhado entre todos os usuários da transportadora. Sobre o projeto, pode-se destacar:
1.	A conexão ao sistema da NTS é a solução técnica e econômica mais eficiente para o sistema? Uma eventual conexão à TAG não seria mais adequada, inclusive implicando menor extensão do gasoduto necessário?
2.	Quais razões justificam um tratamento ao GASINF distinto de outros projetos semelhantes, como por exemplo o terminal de GNL de Sergipe na TAG e o terminal de GNL de Santa Catarina na TBG, que têm sido classificados como instalações de conexão, cujo custo não é compartilhado entre todos os usuários?
a.	Tal aspecto é especialmente relevante pelo fato de as instalações da GNA serem compostas por terminais de GNL e térmicas, de maneira que não há garantia de contratação firme de transporte, o que pode implicar a alocação dos custos do GASINF exclusivamente aos demais usuários do sistema.
3.	Ainda sobre o GASINF, qual a relação de tal projeto com o projeto da ECOMP Macaé, com valor estimado de aproximadamente R$ 1 bilhão?
Sobre o projeto da ECOMP Macaé, além do eventual vínculo com o GASINF, é necessário que sejam apresentados os cenários de simulação termo-hidráulica (capacidades de movimentação integrada TAG/NTS com e sem a ECOMP) que justificam a necessidade de implantação da referida ECOMP. 
Outro exemplo é o projeto de Ampliação do GASBEL II, o qual, para que seja aprovado, demanda que seja avaliada de maneira pormenorizada a expectativa de incremento de demanda indicada pela NTS, resultante de consultas ao mercado não vinculantes realizadas em 2023 e 2024. 
Assim, em relação aos investimentos realizados, é importante que a ANP valide se efetivamente eram necessários e sua classificação regulatória (ou seja, se efetivamente devem ser classificados como investimentos e não custeio).
E, com relação aos investimentos futuros, entendemos que resta pendente a validação de sua efetiva necessidade e, mesmo para os que sejam identificados como necessários, tais investimentos deveriam ser remunerados no ciclo tarifário subsequente (2031-2035), quando já terão terminados os demais contratos legados (GTAs GASDUC III, GASTAU, MALHA SE II e GASPAJ).</v>
      </c>
      <c r="AJ36" t="str">
        <f t="shared" si="0"/>
        <v>A NTS deve apresentar uma descrição detalhada e uma justificativa consistente para os valores informados, utilizando como referência os custos típicos do setor e benchmarks reconhecidos de melhores práticas internacionais. Acerca dos custos de faixas de servidão, por exemplo, é importante apresentar de forma segregada os custos de compartilhamento dos custos de conservação/manutenção.</v>
      </c>
      <c r="AK36" t="str">
        <f t="shared" si="0"/>
        <v>Somente a título de “Estudos e Projetos + Abertura de Mercado”, a NTS propõe cerca de R$ 660 milhões no ciclo 2026-2030 no OPEX do Malha SE, evidenciando a relevância de maior debate, maior transparência e maior detalhamento sobre os valores em consulta. Não obstante o valor, que é expressivo e carece de maior debate antes de ser aplicado, o custo de estudos e projetos só deveriam compor a RMP a partir do momento em que os ativos efetivamente entram em operação.
Como OPEX do Malha SE, a NTS propõe cerca de R$ 2 bilhões no ciclo 2026-2030.</v>
      </c>
      <c r="AL36" t="str">
        <f t="shared" si="0"/>
        <v xml:space="preserve">A NTS deveria considerar um único Cenário de Capacidade de Referência, com base na real demanda do mercado. </v>
      </c>
      <c r="AM36" t="str">
        <f t="shared" si="0"/>
        <v xml:space="preserve">De forma a imprimir uma maior isonomia entre os carregadores, a Transportadora deveria considerar um Cenário de Capacidade de Referência único, para fins de cálculo das tarifas de transporte, de forma aderente à real demanda do mercado. Ou seja, para fins de cálculo tarifário, deveria ser considerado um único denominador que reflita a real demanda por capacidade do mercado de gás natural. </v>
      </c>
      <c r="AN36">
        <f t="shared" si="0"/>
        <v>0</v>
      </c>
      <c r="AO36">
        <f t="shared" si="0"/>
        <v>0</v>
      </c>
      <c r="AP36">
        <f t="shared" si="0"/>
        <v>0</v>
      </c>
      <c r="AQ36">
        <f t="shared" si="0"/>
        <v>0</v>
      </c>
      <c r="AR36" t="str">
        <f t="shared" si="0"/>
        <v>Os descontos devem ser de 100%. As interconexões entre transportadoras não devem ser tarifadas, visando a formação de um mercado aberto e eficiente, com maior liquidez.</v>
      </c>
      <c r="AS36" t="str">
        <f t="shared" si="0"/>
        <v>As interconexões entre transportadoras não apresentam gargalos logísticos que justifiquem tecnicamente a aplicação de tarifas adicionais. A imposição de custos tarifários nessas interligações, sem fundamentação adequada, resulta em um efeito de pancaking tarifário que compromete a liquidez do mercado e reduz sua eficiência. Essa prática desestimula a livre movimentação do gás e dificulta a formação de um mercado integrado e competitivo.</v>
      </c>
      <c r="AT36">
        <f t="shared" si="0"/>
        <v>0</v>
      </c>
      <c r="AU36">
        <f t="shared" si="0"/>
        <v>0</v>
      </c>
      <c r="AV36" t="str">
        <f t="shared" si="0"/>
        <v>O Custo Médio Ponderado de Capital (WACC, na sigla em inglês) — metodologia proposta pelas transportadoras para cálculo da taxa de retorno para remuneração de seus investimentos — foi fixado em 9,4% a.a., em termos reais, no âmbito da Consulta Pública ANP 08/2025. Entendemos que esta taxa se mostra muito elevada se comparada aos patamares praticados pelo mercado em setores com estruturas de risco semelhantes.</v>
      </c>
      <c r="AW36" t="str">
        <f t="shared" si="0"/>
        <v xml:space="preserve">WACC: 9,41% a.a. real, muito acima de outras referências de mercado. Abaixo, listamos algumas deliberações recentes relacionadas à distribuição de gás natural, distribuição de energia elétrica e transmissão de energia elétrica.
•	Deliberação ARSESP Nº 1.630, de Janeiro/2025, para concessionárias de gás canalizado do Estado de São Paulo: 7,90% a.a. 
•	Despacho ANEEL nº 882, de Março/2025, para ativos de distribuição de energia elétrica: 8,03% a.a. 
•	Despacho ANEEL nº 882, de Março/2025, para ativos de transmissão de energia elétrica: 7,89 % a.a.
Adicionalmente, apresentamos em anexo nota técnica com análise crítica e metodológica das taxas consideradas no custo médio ponderado de capital, a qual indica inconsistências, do ponto de vista tanto de aderência à bibliografia financeira como de práticas de mercado e de fontes e valores de referência comumente utilizados, nos seguintes parâmetros: (i) Taxa Livre de Risco (NTN-B); (ii) Prêmio de Risco de Mercado (PRM); e (iii) Estrutura de Capital (% Capital próprio e % Capital de terceiros).
Apresentamos, a seguir uma simulação com ajuste de tais parâmetros a partir da modelagem proposta pelas transportadoras, que resultam em um WACC de 7% a.a., ao invés de 9,41% a.a.. 
(simulação e nota técnica supracitada serão enviadas por e-mail.)
</v>
      </c>
      <c r="AX36" t="str">
        <f t="shared" si="0"/>
        <v xml:space="preserve">a)	A quantificação da BRA proposta não atende à regulação vigente e deve ser reavaliada para incorporar a depreciação regulatória e a amortização havida até o momento, em consonância com o racional econômico original previsto nas memórias de cálculo das tarifas dos contratos legados que foram aprovadas pela ANP, em particular as premissas de valor residual econômico consideradas.
b)	Não obstante a discordância em relação à adoção da metodologia CHCI, por não considerar a depreciação regulatória e a amortização havida até o momento, caso seja adotada a metodologia CHCI, a correção da inflação da BRA deve se dar pelo IPCA, em linha com o Decreto nº 12.153, de 27 de agosto de 2024.
c)	O conceito de BRA BLINDADA, apresentado nas Notas Técnicas da BRA, deve ser reavaliado.
</v>
      </c>
      <c r="AY36" t="str">
        <f t="shared" si="0"/>
        <v xml:space="preserve">a)	A proposta em CP não atende à regulação vigente da ANP, em particular à RANP 15/2014, uma vez que ignora a amortização havida até o momento, conforme preconizado no art. 6º, §§ 3º da resolução supracitada, ao considerar critérios contábeis como referência de depreciação regulatória aplicada à tarifa original. Tais critérios não guardam coerência com o racional econômico original e não representam a depreciação e amortização havidas até o momento.
Com base nas informações publicadas pela ANP, conforme decisão unânime na 1.157ª Reunião de Diretoria da ANP, em 27/03/25, acerca das memórias de cálculo que definiram as tarifas originais dos Contratos Legados, e tendo como referência as premissas de valor residual consideradas originalmente, pode se afirmar que os Contratos Malha SE e Malha NE já foram amortizados em mais de 90%. Esses valores foram respaldados por análise independente realizada pela consultoria Calden, contratada pelo CdU.
Cabe mencionar que os contratos de transporte Malha SE e Malha NE foram assinados originalmente em 2003, porém aditados e substituídos por novas versões, inclusive com nova definição de tarifa, em 01/08/07, com data de início de operação comercial em 01/01/06, tendo sido, portanto, estabelecidos posteriormente à Lei nº 9.478/97 (“Lei do Petróleo”), que constituiu a ANP e definiu, dentre as suas competências, o estabelecimento de critérios para o cálculo de tarifas de transporte (inciso VI do art. 8º da Lei 9.478/97).
Além disso, o § 1º do art. 58 da Lei do Petróleo estabeleceu que a ANP fixaria o valor e a forma de pagamento da remuneração adequada, caso não houvesse acordo entre as partes, cabendo-lhe também verificar se o valor acordado estava compatível com o mercado.
Cabe ressaltar ainda, que a resolução que regulamentou o inciso VI do art. 8º da Lei, isto é, a RANP nº 29/05, também já estava vigente no momento de assinatura de tais contratos e ela estabelecia critérios para cálculo de tarifas de transporte dutoviário de gás natural.
Ainda em relação à RANP 29/05, destaca-se particularmente seu Artigo 11, segundo o qual “as tarifas aplicáveis a qualquer tipo de serviço de transporte de gás natural deverão ser comunicadas à ANP e divulgadas ao mercado”.
Assim, diferentemente do ocorrido com a TBG, os contratos de transporte celebrados no âmbito do Projeto Malhas com o Consórcio Malhas Sudeste Nordeste, posteriormente sucedido pela NTS e pela TAG, foram estabelecidos quando já havia um arcabouço regulatório que não apenas regulava os aspectos associados ao cálculo de tarifas de transporte, como também exigia a comunicação das tarifas a essa Agência.
b)	Não obstante o item (a) acima, as Notas Técnicas da BRA consideram o IGP-M como referência para correção da inflação, enquanto o Decreto nº 12.153, de 27/08/2024 define o IPCA como referência.
Cabe destacar que as planilhas disponibilizadas apresentam diferentes versões, com valores de BRA não coerentes com os apresentados nas NT. Uma das razões é a adoção do critério IPCA como fator de correção nas planilhas, porém somente no horizonte mais recente do histórico, notadamente a partir de 2024.
c)	BRA Blindada: As Notas Técnicas da BRA introduzem o conceito de 'BRA Blindada', alegando que esse modelo encontra precedentes em outros segmentos regulados no Brasil, como a distribuição de GN e a transmissão de energia elétrica. No entanto, ao analisar os códigos tarifários europeus — que estruturam a precificação do transporte de GN com base em modelos de entrada e saída (entry-exit) — não identificamos conceito semelhante. 
Adicionalmente, é importante destacar que a governança sobre decisões de investimento no setor elétrico brasileiro é substancialmente distinta daquela aplicada ao setor de transporte GN. No setor elétrico, há maior institucionalização de processos, com planejamento centralizado pela EPE, participação do CNPE e mecanismos de leilões públicos que conferem previsibilidade e controle social. Enviaremos à íntegra por email.
</v>
      </c>
      <c r="AZ36" t="str">
        <f t="shared" si="0"/>
        <v>Importante que os critérios de depreciação regulatória e amortização definidos no 1º ciclo tarifário, inclusive nos Contratos Legados, sejam coerentes com os critérios adotados nas demais revisões tarifárias, de maneira a se garantir o retorno de capital adequado ao ativo durante sua vida útil.</v>
      </c>
      <c r="BA36" t="str">
        <f t="shared" si="0"/>
        <v>A adoção de diferentes critérios de depreciação regulatória e amortização, em particular do valor residual econômico adotado, ao longo das revisões tarifárias de um ativo irá distorcer o retorno de capital pretendido.</v>
      </c>
      <c r="BB36" t="str">
        <f t="shared" si="0"/>
        <v>Sugerimos a adoção de uma estrutura de capital de 55% de capital próprio e de 45% de dívida.</v>
      </c>
      <c r="BC36" t="str">
        <f t="shared" si="0"/>
        <v xml:space="preserve">A média da estrutura de capital de empresas apresentadas para representar o mercado de transporte de gás deveria ser utilizada. 
Essa premissa baseia-se em evidências que mostram que, para períodos mais longos no tempo, as companhias tendem a se aproximar de uma estrutura de endividamento particular de cada setor (pesquisa Chicago Booth 2019).
Ainda, segundo DAMODARAN, empresas de um setor ou negócio com características comuns tendem a usar um mix de financiamento baseado em empresas similares do setor: “as evidências empíricas sobre a forma como as empresas escolhem seus índices de endividamento apoiam fortemente a hipótese de que elas tendem a não se afastar muito da média do setor”.
</v>
      </c>
      <c r="BD36">
        <f t="shared" si="0"/>
        <v>0</v>
      </c>
      <c r="BE36">
        <f t="shared" si="0"/>
        <v>0</v>
      </c>
      <c r="BF36" t="str">
        <f t="shared" si="0"/>
        <v>É essencial que os processos relacionados à governança das decisões de investimento e à divulgação dos custos associados sejam conduzidos com maior transparência. A participação ativa do Conselho de Usuários ao longo de todo o processo é fundamental para garantir legitimidade e alinhamento com os interesses coletivos.</v>
      </c>
      <c r="BG36" t="str">
        <f t="shared" si="0"/>
        <v>É fundamental ampliar os espaços de debate, garantir maior transparência e fortalecer os processos de governança relacionados aos novos investimentos, com participação efetiva dos carregadores, especialmente do Conselho de Usuários. Essa atuação é essencial para que a sociedade possa avaliar a real necessidade dos projetos propostos e os valores envolvidos. 
Há volumes expressivos de investimentos realizados pela TAG, totalizando mais de R$ 2,1 bilhões de reais, sobre os quais não houve a devida transparência e debate com a indústria de gás natural. 
Em relação a investimentos futuros, a TAG estima valores superiores a R$ 3 bilhões, evidenciando a relevância do tema.
Como exemplo evidente, pode-se citar o  projeto da ECOMP Itajuípe. Apesar de ter havido diversas interações entre IBP e TAG, nas quais foi explicitada à TAG a visão dos produtores de que a decisão de investimento da ECOMP deveria ser postergada (visão também endossada pelo Conselho de Usuários), o projeto está sendo proposto pela transportadora no próximo ciclo tarifário, ignorando todo debate realizado.
Conforme já enfatizado, no momento ainda permanecem incertezas sobre a real necessidade da referida ECOMP e algumas informações relevantes, em especial sobre SEAP, Manati e estocagem em Alagoas, deverão ser reveladas em um futuro próximo, de maneira que sugerimos a postergação da decisão sobre a ECOMP e a continuidade de estudos até que se tenha maior clareza sobre os aspectos mencionados, em especial porque o custo incremental percebido pelos carregadores ao postergar essa decisão não nos parece relevante no momento.  
Em relação aos investimentos realizados, é importante que a ANP valide se efetivamente eram necessários e sua classificação regulatória (ou seja, se efetivamente devem ser classificados como investimentos e não custeio).
E, com relação aos investimentos futuros, entendemos que resta pendente a validação de sua efetiva necessidade e, mesmo para os que sejam identificados como necessários, tais investimentos deveriam ser remunerados no ciclo tarifário subsequente (2031-2035), quando já terão terminado os demais contratos legados (GTAs Pilar-Ipojuca e GASENE).</v>
      </c>
      <c r="BH36" t="str">
        <f t="shared" si="0"/>
        <v>A TAG deve apresentar uma descrição detalhada e uma justificativa consistente para os valores informados, utilizando como referência os custos típicos do setor e benchmarks reconhecidos de melhores práticas internacionais. Acerca dos custos de faixas de servidão, por exemplo, é importante apresentar de forma segregada os custos de compartilhamento dos custos de conservação/manutenção.</v>
      </c>
      <c r="BI36" t="str">
        <f t="shared" si="0"/>
        <v>É importante trazer referências de custos típicos para melhor avaliação da eficiência da transportadora.</v>
      </c>
      <c r="BJ36">
        <f t="shared" si="0"/>
        <v>0</v>
      </c>
      <c r="BK36">
        <f t="shared" si="0"/>
        <v>0</v>
      </c>
      <c r="BL36">
        <f t="shared" si="0"/>
        <v>0</v>
      </c>
      <c r="BM36">
        <f t="shared" si="0"/>
        <v>0</v>
      </c>
      <c r="BN36">
        <f t="shared" si="0"/>
        <v>0</v>
      </c>
      <c r="BO36">
        <f t="shared" ref="BO36:DQ40" si="1">IF(BO2="",0,IF(AND(ISTEXT(BO2),LEN(BO2)&gt;5),BO2,0))</f>
        <v>0</v>
      </c>
      <c r="BP36" t="str">
        <f t="shared" si="1"/>
        <v>Os descontos devem ser de 100%. As interconexões entre transportadoras não devem ser tarifadas, visando a formação de um mercado aberto e eficiente, com maior liquidez.</v>
      </c>
      <c r="BQ36" t="str">
        <f t="shared" si="1"/>
        <v>As interconexões entre transportadoras não apresentam gargalos logísticos que justifiquem tecnicamente a aplicação de tarifas adicionais. A imposição de custos tarifários nessas interligações, sem fundamentação adequada, resulta em um efeito de pancaking tarifário que compromete a liquidez do mercado e reduz sua eficiência. Essa prática desestimula a livre movimentação do gás e dificulta a formação de um mercado integrado e competitivo.</v>
      </c>
      <c r="BR36">
        <f t="shared" si="1"/>
        <v>0</v>
      </c>
      <c r="BS36">
        <f t="shared" si="1"/>
        <v>0</v>
      </c>
      <c r="BT36" t="str">
        <f t="shared" si="1"/>
        <v>O Custo Médio Ponderado de Capital (WACC, na sigla em inglês) — metodologia proposta pelas transportadoras para cálculo da taxa de retorno para remuneração de seus investimentos — foi fixado em 9,4% a.a., em termos reais, no âmbito da Consulta Pública ANP 08/2025. Entendemos que esta taxa se mostra muito elevada se comparada aos patamares praticados pelo mercado em setores com estruturas de risco semelhantes.</v>
      </c>
      <c r="BU36" t="str">
        <f t="shared" si="1"/>
        <v>WACC: 9,41% a.a. real, muito acima de outras referências de mercado. Abaixo, listamos algumas deliberações recentes relacionadas à distribuição de gás natural, distribuição de energia elétrica e transmissão de energia elétrica.
•	Deliberação ARSESP Nº 1.630, de Janeiro/2025, para concessionárias de gás canalizado do Estado de São Paulo: 7,90% a.a. 
•	Despacho ANEEL nº 882, de Março/2025, para ativos de distribuição de energia elétrica: 8,03% a.a. 
•	Despacho ANEEL nº 882, de Março/2025, para ativos de transmissão de energia elétrica: 7,89 % a.a.
Adicionalmente, apresentamos em anexo nota técnica com análise crítica e metodológica das taxas consideradas no custo médio ponderado de capital, a qual indica inconsistências, do ponto de vista tanto de aderência à bibliografia financeira como de práticas de mercado e de fontes e valores de referência comumente utilizados, nos seguintes parâmetros: (i) Taxa Livre de Risco (NTN-B); (ii) Prêmio de Risco de Mercado (PRM); e (iii) Estrutura de Capital (% Capital próprio e % Capital de terceiros).
Apresentamos, a seguir, uma simulação com ajuste de tais parâmetros a partir da modelagem proposta pelas transportadoras, que resultam em um WACC de 7% a.a., ao invés de 9,41% a.a.. 
(A simulação e a nota técnica supracitadas serão enviadas por email).</v>
      </c>
      <c r="BV36" t="str">
        <f t="shared" si="1"/>
        <v>O conceito de BRA BLINDADA, apresentado nas Notas Técnicas da BRA, deve ser reavaliado.</v>
      </c>
      <c r="BW36" t="str">
        <f t="shared" si="1"/>
        <v xml:space="preserve">BRA Blindada: As Notas Técnicas da BRA introduzem o conceito de 'BRA Blindada', alegando que esse modelo encontra precedentes em outros segmentos regulados no Brasil, como a distribuição de gás natural e a transmissão de energia elétrica. No entanto, ao analisar os códigos tarifários europeus — que estruturam a precificação do transporte de gás natural com base em modelos de entrada e saída (entry-exit) — não identificamos conceito semelhante. 
Adicionalmente, é importante destacar que a governança sobre decisões de investimento no setor elétrico brasileiro é substancialmente distinta daquela aplicada ao setor de transporte de gás natural. No setor elétrico, há maior institucionalização de processos, com planejamento centralizado pela EPE, participação do CNPE e mecanismos de leilões públicos que conferem previsibilidade e controle social. Já no setor de transporte de gás, as decisões de investimento são predominantemente privadas, com menor grau de coordenação e transparência, o que torna inadequada qualquer analogia direta entre os dois setores no contexto tarifário.
Diante disso, sugerimos à ANP que avalie criticamente a pertinência da aplicação do conceito de BRA Blindada e sua interpretação pelas transportadoras, considerando os impactos sobre a eficiência do mercado, a previsibilidade tarifária e a harmonização com práticas internacionais.
</v>
      </c>
      <c r="BX36">
        <f t="shared" si="1"/>
        <v>0</v>
      </c>
      <c r="BY36">
        <f t="shared" si="1"/>
        <v>0</v>
      </c>
      <c r="BZ36" t="str">
        <f t="shared" si="1"/>
        <v>Sugerimos a adoção de uma estrutura de capital de 55% de capital próprio e de 45% de dívida.</v>
      </c>
      <c r="CA36" t="str">
        <f t="shared" si="1"/>
        <v xml:space="preserve">A média da estrutura de capital de empresas apresentadas para representar o mercado de transporte de gás deveria ser utilizada. 
Essa premissa baseia-se em evidências que mostram que, para períodos mais longos no tempo, as companhias tendem a se aproximar de uma estrutura de endividamento particular de cada setor (pesquisa Chicago Booth 2019).
Ainda, segundo DAMODARAN, empresas de um setor ou negócio com características comuns tendem a usar um mix de financiamento baseado em empresas similares do setor: “as evidências empíricas sobre a forma como as empresas escolhem seus índices de endividamento apoiam fortemente a hipótese de que elas tendem a não se afastar muito da média do setor”.
</v>
      </c>
      <c r="CB36">
        <f t="shared" si="1"/>
        <v>0</v>
      </c>
      <c r="CC36">
        <f t="shared" si="1"/>
        <v>0</v>
      </c>
      <c r="CD36" t="str">
        <f t="shared" si="1"/>
        <v>Os valores em consulta devem ser reavaliados. É essencial que os processos relacionados à governança das decisões de investimento e à divulgação dos custos associados sejam conduzidos com maior transparência. A participação ativa do Conselho de Usuários ao longo de todo o processo é fundamental para garantir legitimidade e alinhamento com os interesses coletivos.</v>
      </c>
      <c r="CE36" t="str">
        <f t="shared" si="1"/>
        <v>Diante desse cenário, é fundamental ampliar os espaços de debate, garantir maior transparência e fortalecer os processos de governança relacionados aos novos investimentos, com participação efetiva dos carregadores, especialmente do Conselho de Usuários. Essa atuação é essencial para que a sociedade possa avaliar a real necessidade dos projetos propostos e os valores envolvidos. Ressalta-se que o projeto de Classe de Locação da TBG não está no Plano Coordenado, não tendo sido devidamente discutido com a sociedade.</v>
      </c>
      <c r="CF36" t="str">
        <f t="shared" si="1"/>
        <v xml:space="preserve">Valores de O&amp;M e G&amp;A superiores ao Ciclo Regulatório anterior. Comparando a proposta com os valores dos últimos 3 anos (23-25) indicados na planilha de cálculo tarifário utilizada no POCC 2024, cabe destacar:
(i) manutenção do sistema de proteção catódica - 194% superior
(ii) conservação, manutenção e aluguel da faixa de servidão - 113% superior
(iii) aluguéis e seguros - 148% superior
(iv) outros custos e despesas - 167% superior
(v) despesas gerais e administrativas - 130%
Além disso, vale mencionar um expressivo crescimento com custo de pessoal ao longo do ciclo tarifário (24%), passando de R$ 283 milhões em 2026 para R$ 350 milhões em 2030.
</v>
      </c>
      <c r="CG36" t="str">
        <f t="shared" si="1"/>
        <v>Importante que a ANP avalie a razoabilidade dos valores apresentados pela TBG. Mesmo considerando a atualização dos valores da data base de dez/19 para dez/25, há um aumento significativo dos custos de O&amp;M e G&amp;A.</v>
      </c>
      <c r="CH36" t="str">
        <f t="shared" si="1"/>
        <v>No Anexo II – Proposta de Tarifa de Transporte Original. Na Tabela 17- Capacidade disponível por Ponto de Entrada, para a Entrada EMED Gascar, a indicação de capacidade disponível é de 9 milhões m3/dia para todo o horizonte do 2° Ciclo Regulatório. No entanto, na Tabela 21 o cenário de contratação de entrada para o período de 2026 a 2030 na referida EMED é superior à capacidade disponível.</v>
      </c>
      <c r="CI36">
        <f t="shared" si="1"/>
        <v>0</v>
      </c>
      <c r="CJ36" t="str">
        <f t="shared" si="1"/>
        <v xml:space="preserve">A TBG considera a proporção de 50% (Entradas) x 50% (Saídas), de forma distinta das demais transportadoras e do ciclo tarifário anterior, aumentando significativamente as tarifas de saída. </v>
      </c>
      <c r="CK36" t="str">
        <f t="shared" si="1"/>
        <v xml:space="preserve">É fundamental implementar um modelo de integração tarifária nacional. Essa medida contribuiria para mitigar distorções entre tarifas aplicadas por diferentes transportadoras e reduziria as flutuações decorrentes da aplicação fragmentada de tarifas.  
Dado o contexto atual e futuro de oferta de gás natural da Bolívia, a implementação da integração tarifária se torna cada vez mais relevante.
</v>
      </c>
      <c r="CL36" t="str">
        <f t="shared" si="1"/>
        <v xml:space="preserve">A TBG propõe utilização do fator postal, majoritariamente. Na alternativa 2, a transportadora estabelece fatores distintos para entrada (100% postal) e saída (90% postal e 10% locacional). </v>
      </c>
      <c r="CM36" t="str">
        <f t="shared" si="1"/>
        <v xml:space="preserve">Na Nota Técnica ANP n° 01/2025/SIM-CTR/SIM/ANP-RJ, de 14/08/2025, em seu item 76 a ANP informa que, em 06/06/2025, a SIM/ANP encaminhou o Ofício nº 367/2025/SIM-CAT/SIM/ANP-RJ (SEI 5036362), solicitando que, em complemento às informações já enviadas pela transportadora, fosse encaminhada uma proposta de cálculo tarifário que preservasse a utilização do fator locacional. </v>
      </c>
      <c r="CN36" t="str">
        <f t="shared" si="1"/>
        <v>A TBG em todos os cenários (ORIGINAL, ALTERNATIVA 1 E ALTERNATIVA 2) propõe a redução do desconto nas tarifas de interconexão, reduzindo-o para 50%, na contramão de concessão de 100% de desconto nas tarifas das interconexões. Os descontos devem ser de 100%. As interconexões entre transportadoras não devem ser tarifadas, visando a formação de um mercado aberto e eficiente, com maior liquidez.</v>
      </c>
      <c r="CO36" t="str">
        <f t="shared" si="1"/>
        <v xml:space="preserve">As interconexões entre transportadoras não apresentam gargalos logísticos que justifiquem tecnicamente a aplicação de tarifas adicionais. A imposição de custos tarifários nessas interligações, sem fundamentação adequada, resulta em um efeito de pancaking tarifário que compromete a liquidez do mercado e reduz sua eficiência. Essa prática desestimula a livre movimentação do gás e dificulta a formação de um mercado integrado e competitivo.  Além da eliminação da tarifação nas interconexões entre transportadoras, é fundamental implementar um modelo de integração tarifária nacional. Essa medida contribuiria para mitigar distorções entre tarifas aplicadas por diferentes transportadoras e reduziria as flutuações decorrentes da aplicação fragmentada de tarifas.   Como exemplo, não é razoável que os usuários da TAG arquem exclusivamente com os custos do GASENE, um gasoduto estruturante concebido para interligar sistemas regionais e promover a integração nacional. Da mesma forma, os usuários da TBG podem enfrentar aumentos expressivos nas tarifas em função da redução da oferta de gás boliviano esperada para os próximos anos.   A adoção de uma tarifa integrada no país contribuiria para corrigir essas assimetrias, promovendo maior estabilidade tarifária, previsibilidade para os agentes e eficiência econômica no uso da infraestrutura de transporte. </v>
      </c>
      <c r="CP36">
        <f t="shared" si="1"/>
        <v>0</v>
      </c>
      <c r="CQ36">
        <f t="shared" si="1"/>
        <v>0</v>
      </c>
      <c r="CR36">
        <f t="shared" si="1"/>
        <v>0</v>
      </c>
      <c r="CS36">
        <f t="shared" si="1"/>
        <v>0</v>
      </c>
      <c r="CT36">
        <f t="shared" si="1"/>
        <v>0</v>
      </c>
      <c r="CU36">
        <f t="shared" si="1"/>
        <v>0</v>
      </c>
      <c r="CV36">
        <f t="shared" si="1"/>
        <v>0</v>
      </c>
      <c r="CW36">
        <f t="shared" si="1"/>
        <v>0</v>
      </c>
      <c r="CX36">
        <f t="shared" si="1"/>
        <v>0</v>
      </c>
      <c r="CY36">
        <f t="shared" si="1"/>
        <v>0</v>
      </c>
      <c r="CZ36">
        <f t="shared" si="1"/>
        <v>0</v>
      </c>
      <c r="DA36">
        <f t="shared" si="1"/>
        <v>0</v>
      </c>
      <c r="DB36">
        <f t="shared" si="1"/>
        <v>0</v>
      </c>
      <c r="DC36">
        <f t="shared" si="1"/>
        <v>0</v>
      </c>
      <c r="DD36">
        <f t="shared" si="1"/>
        <v>0</v>
      </c>
      <c r="DE36">
        <f t="shared" si="1"/>
        <v>0</v>
      </c>
      <c r="DF36">
        <f t="shared" si="1"/>
        <v>0</v>
      </c>
      <c r="DG36">
        <f t="shared" si="1"/>
        <v>0</v>
      </c>
      <c r="DH36">
        <f t="shared" si="1"/>
        <v>0</v>
      </c>
      <c r="DI36">
        <f t="shared" si="1"/>
        <v>0</v>
      </c>
      <c r="DJ36">
        <f t="shared" si="1"/>
        <v>0</v>
      </c>
      <c r="DK36">
        <f t="shared" si="1"/>
        <v>0</v>
      </c>
      <c r="DL36">
        <f t="shared" si="1"/>
        <v>0</v>
      </c>
      <c r="DM36">
        <f t="shared" si="1"/>
        <v>0</v>
      </c>
      <c r="DN36">
        <f t="shared" si="1"/>
        <v>0</v>
      </c>
      <c r="DO36">
        <f t="shared" si="1"/>
        <v>0</v>
      </c>
      <c r="DP36" t="str">
        <f t="shared" si="1"/>
        <v xml:space="preserve">NTS
a)	A metodologia tarifária proposta pela NTS não está respaldada pela regulação vigente e apresenta elevada complexidade, ao segmentar a tarifa em duas parcelas distintas — legados e BRA — o que se distancia dos modelos adotados por outras transportadoras, como TAG e TBG. Essa estrutura dificulta a análise crítica e a elaboração de projeções internas por parte dos carregadores, comprometendo a transparência e a previsibilidade do processo tarifário. Além disso, a falta de harmonização entre os modelos aplicados pelas diferentes transportadoras gera incertezas para os agentes e fragiliza a governança regulatória do setor.
Sugerimos que a mesma metodologia adotada na TBG e TAG seja aplicada na NTS.
b)	Além da eliminação da tarifação nas interconexões entre transportadoras, é fundamental implementar um modelo de integração tarifária nacional. Essa medida contribuiria para mitigar distorções entre tarifas aplicadas por diferentes transportadoras e reduziria as flutuações decorrentes da aplicação fragmentada de tarifas. 
Como exemplo, não é razoável que os usuários da TAG arquem exclusivamente com os custos do GASENE, um gasoduto estruturante concebido para interligar sistemas regionais e promover a integração nacional. Da mesma forma, os usuários da TBG podem enfrentar aumentos expressivos nas tarifas em função da redução da oferta de gás boliviano esperada para os próximos anos.
A adoção de uma tarifa integrada no país contribuiria para corrigir essas assimetrias, promovendo maior estabilidade tarifária, previsibilidade para os agentes e eficiência econômica no uso da infraestrutura de transporte.
TAG
a)	Além da eliminação da tarifação nas interconexões entre transportadoras, é fundamental implementar um modelo de integração tarifária nacional. Essa medida contribuiria para mitigar distorções entre tarifas aplicadas por diferentes transportadoras e reduziria as flutuações decorrentes da aplicação fragmentada de tarifas. 
Como exemplo, não é razoável que os usuários da TAG arquem exclusivamente com os custos do GASENE, um gasoduto estruturante concebido para interligar sistemas regionais e promover a integração nacional. Da mesma forma, os usuários da TBG podem enfrentar aumentos expressivos nas tarifas em função da redução da oferta de gás boliviano esperada para os próximos anos.
A adoção de uma tarifa integrada no país contribuiria para corrigir essas assimetrias, promovendo maior estabilidade tarifária, previsibilidade para os agentes e eficiência econômica no uso da infraestrutura de transporte.
TBG
1)	O valor residual dos ativos é corrigido até agosto/2024 pelo IGP-M. Após esse período, a TBG utiliza o IPCA.
2)	Na planilha de cálculo tarifário, a TBG considerou 20 anos de depreciação para investimentos relacionados ao projeto de Classe de Locação. No entanto, no Anexo II - Proposta de Tarifa de Transporte Original, na “Tabela 13 - Taxas de Depreciação por tipo de ativo”, a proposta de depreciação para esse tipo de investimento é de 50 anos.
3)	A TBG informa que “para o atual regime de contratação, foi elaborada uma metodologia para a aferição de capacidade, que apura as restrições de transporte do sistema e passa a também considerar a injeção do gás por Paulínia. A metodologia foi aprovada pela ANP, conforme disponível na documentação referente aos processos de oferta de capacidade publicados.” Complementa ainda que “como resultado da metodologia, obteve-se o aumento da capacidade firme disponível para movimentação de gás natural, aprovado pela ANP, de 30.080 mil m³/d para 32.817 mil m³/d. Tal adequação, resultou na alteração na proporção de alocação de Legados e Novos Contratos de Entrada e Saída a ser aplicada na proporção da Base Regulatória de Ativos, das projeções de Investimentos em Manutenção do Sistema de Transporte, bem como dos Custos de Operação e Manutenção e Despesas Gerais e Administrativas, para o cálculo da Receita Máxima Permitida e da tarifa.” </v>
      </c>
      <c r="DQ36" t="str">
        <f t="shared" si="1"/>
        <v>Continuação Comentários adicionais TBG inseridas no item 126: Face ao exposto, solicitamos maiores esclarecimentos à TBG quanto ao citado aumento de capacidade de movimentação em seu sistema. 1)	Na Nota Técnica ANP n° 01/2025/SIM-CTR/SIM/ANP-RJ, de 14/08/2025, em seu item 78 informa que, em 02/07/2025, a SIM/ANP encaminhou o Ofício nº 9/2025/SIM-CTR/ANP-RJ (SEI 5102230), solicitando a correção da metodologia aplicada para a atualização monetária da Base Regulatória de Ativos, a fim de utilizar o IPCA, conforme estabelecido no art. 26, § 8° do Decreto nº 10.712/2021 (parágrafo incluído pelo Decreto nº 12.153/2024), e que os ajustes realizados deverão ser refletidos nas planilhas de cálculo tarifário.  2)	Avaliar pertinência do período utilizado para depreciação. A TBG informa que a “mudança de vida útil ainda está condicionada a aprovação pelos órgãos de governança da TBG e por este motivo ainda não refletida nesta PROPOSTA DE TARIFA DE TRANSPORTE”.  Por fim, reiteramos que as Contribuições Petrobras para TAG, NTS e TBG serão enviadas para o email institucional da SIM-ANP, juntamente com a Nota Técnica sobre WACC, dado que por restrições no presente formulário, parte das contribuições/tabelas/figuras não puderam ser enviados.</v>
      </c>
      <c r="DR36">
        <f>DR$1-COUNTIF(B36:DQ36,0)</f>
        <v>49</v>
      </c>
      <c r="DS36">
        <v>2</v>
      </c>
      <c r="DT36">
        <f>DS36-1</f>
        <v>1</v>
      </c>
    </row>
    <row r="37" spans="1:124">
      <c r="A37" s="5">
        <v>2</v>
      </c>
      <c r="B37">
        <f t="shared" ref="B37:Q68" si="2">IF(B3="",0,IF(AND(ISTEXT(B3),LEN(B3)&gt;5),B3,0))</f>
        <v>0</v>
      </c>
      <c r="C37">
        <f t="shared" si="2"/>
        <v>0</v>
      </c>
      <c r="D37">
        <f t="shared" si="2"/>
        <v>0</v>
      </c>
      <c r="E37">
        <f t="shared" si="2"/>
        <v>0</v>
      </c>
      <c r="F37">
        <f t="shared" si="2"/>
        <v>0</v>
      </c>
      <c r="G37">
        <f t="shared" si="2"/>
        <v>0</v>
      </c>
      <c r="H37">
        <f t="shared" si="2"/>
        <v>0</v>
      </c>
      <c r="I37">
        <f t="shared" si="2"/>
        <v>0</v>
      </c>
      <c r="J37">
        <f t="shared" si="2"/>
        <v>0</v>
      </c>
      <c r="K37">
        <f t="shared" si="2"/>
        <v>0</v>
      </c>
      <c r="L37">
        <f t="shared" si="2"/>
        <v>0</v>
      </c>
      <c r="M37">
        <f t="shared" si="2"/>
        <v>0</v>
      </c>
      <c r="N37">
        <f t="shared" si="2"/>
        <v>0</v>
      </c>
      <c r="O37">
        <f t="shared" si="2"/>
        <v>0</v>
      </c>
      <c r="P37">
        <f t="shared" si="2"/>
        <v>0</v>
      </c>
      <c r="Q37">
        <f t="shared" si="2"/>
        <v>0</v>
      </c>
      <c r="R37">
        <f t="shared" si="0"/>
        <v>0</v>
      </c>
      <c r="S37">
        <f t="shared" si="0"/>
        <v>0</v>
      </c>
      <c r="T37">
        <f t="shared" si="0"/>
        <v>0</v>
      </c>
      <c r="U37">
        <f t="shared" si="0"/>
        <v>0</v>
      </c>
      <c r="V37">
        <f t="shared" si="0"/>
        <v>0</v>
      </c>
      <c r="W37">
        <f t="shared" si="0"/>
        <v>0</v>
      </c>
      <c r="X37" t="str">
        <f t="shared" si="0"/>
        <v xml:space="preserve">A determinação do WACC  deve preceder o processo de determinação das tarifas, com uma consulta pública específica para este componente da Revisão Tarifária quinquenal.
É necessário revisar o WACC ajustando corretamente seus elementos essenciais: a taxa livre de risco, o prêmio de risco de mercado e a composição da estrutura de capital. Essa atualização é crucial para que o indicador represente com precisão o risco envolvido no transporte de gás natural, evitando remunerações indevidas e respeitando o princípio da modicidade tarifária. </v>
      </c>
      <c r="Y37" t="str">
        <f t="shared" si="0"/>
        <v>De acordo com o princípio da modicidade tarifária, as tarifas devem considerar apenas os custos e a remuneração proporcionais aos riscos reais da atividade regulada. No caso do transporte de gás natural, essa atividade apresenta riscos  baixos. Por isso, o custo de capital aplicável deve ser inferior ao da distribuição, que enfrenta riscos maiores ligados à variação de mercado e a concorrência com outros outros energéticos. 
A proposta de WACC de 9,41% feita pelas transportadoras não condiz com a natureza da atividade nem com as referências regulatórias no Brasil e em outros países. Setores com perfil de risco similar, como o de transmissão de energia elétrica, apresentam taxas menores definidas por diversas agências reguladoras, com valores entre 7,8% e 8,71%.
A aplicação de um WACC elevado, contraria os princípios da regulação eficiente e prejudicando a competitividade do gás natural no Brasil.</v>
      </c>
      <c r="Z37" t="str">
        <f t="shared" si="0"/>
        <v>Na determinação da Base Regulatória de Ativos inicial do novo ciclo, é fundamental reconhecer a depreciação econômica já incorrida sob o regime anterior, permitindo a remuneração apenas do valor residual ainda não recuperado, ao longo da vida útil remanescente dos ativos. No entanto, as propostas apresentadas na Consulta Pública nº 08/2025 desrespeitam esse critério ao preverem nova remuneração para ativos já amortizados, o que fere os princípios da modicidade e da eficiência.
Também os novos investimentos só devem ser incorporados à BRA após entrarem efetivamente em operação, com depreciação baseada na vida útil regulatória da respectiva classe de ativo, sem voltar a contabilizá-los  feitas  em depreciações anteriores.
Além disso, qualquer novo ativo só pode ser adicionado à BRA mediante comprovação técnica e contábil de sua necessidade e prudência, respaldada por auditoria independente que valide sua existência física, condição operacional, vida útil e conformidade com as normas da ANP.
Recomenda-se que a ANP realize auditoria completa da Base Regulatória de Ativos (BRA) proposta pelas transportadoras, com conciliação físico-contábil-regulatória. Essa análise deve considerar o valor residual econômico dos ativos remanescentes dos contratos legados, cuja recuperação e remuneração já ocorreram durante a vigência contratual, de modo a evitar dupla contabilização e garantir aderência aos princípios da modicidade tarifária e da eficiência.
Por fim, a adoção de uma contabilidade regulatória padronizada, transparente e sujeita a revisões públicas é fundamental para evitar a dupla remuneração de ativos, reforçar a segurança jurídica e assegurar tarifas justas e equilibradas para o mercado e os consumidores.</v>
      </c>
      <c r="AA37" t="str">
        <f t="shared" si="0"/>
        <v>Na audiência pública realizada pela Comissão de Infraestrutura do Senado em 24/09/2025, foi debatido o impacto da Consulta Pública ANP nº 08/2025. Na ocasião, a Petrobras — única carregadora dos Contratos Legados — destacou que mais de 90% dos ativos das Malhas Sudeste e Nordeste já foram amortizados. Segundo a empresa, conhecedora dos detalhes dos contratos, as propostas apresentadas pelas transportadoras ignoraram a depreciação já ocorrida, contrariando a lógica econômica dos contratos e infringindo o artigo 6º, §3º, da Resolução ANP nº 15/2014, que rege a atual revisão tarifária.
A própria ANP, ao publicar as memórias de cálculo dos contratos, por pressão do mercado, já demonstrou o histórico de recuperação dos ativos, o qual deve ser respeitado na definição da BRA. Ignorar esse passado compromete a coerência regulatória pode levar à duplicidade de remuneração , o que fere o princípio da modicidade tarifária.
Enquanto a Petrobras estima que a BRA econômica das Malhas Sudeste e Nordeste somadas esteja em torno de R$ 600 milhões, a proposta atualmente em consulta pública apresenta um valor inflado, próximo de R$ 8,9 bilhões, resultado da reinclusão indevida de depreciações já reconhecidas anteriormente em tarifa.
Por isso, recomenda-se que: (i) a BRA inicial reflita apenas o valor residual econômico não recuperado; (ii) novos investimentos sejam remunerados somente após o comissionamento, com base na vida útil regulatória; (iii) haja transparência e auditabilidade, separando os ativos legados dos novos para facilitar a fiscalização; e (iv) os incentivos sejam alinhados para evitar a sobrevalorização dos ativos legados e a recuperação antecipada de novos investimentos, promovendo equilíbrio econômico e justa distribuição de riscos entre transportadoras e usuários.</v>
      </c>
      <c r="AB37" t="str">
        <f t="shared" si="0"/>
        <v xml:space="preserve">No caso dos ativos legados, a depreciação deve incidir unicamente sobre o valor que ainda não foi recuperado, considerando-se a vida útil econômica remanescente desses ativos, para evitar dupla retribuição por investimentos já amortizados pelas tarifas. Para os novos investimentos, é fundamental que a ANP defina, de forma clara e antecipada, uma Tabela de Vidas Úteis Regulatórias por tipo de ativo, acompanhada de uma Matriz de Métodos de Depreciação. Essa matriz deve conter regras de transição, critérios técnicos objetivos e prever atualizações periódicas.
Essa padronização ajuda a garantir transparência, previsibilidade e segurança jurídica no processo tarifário, além de reduzir interpretações divergentes. A determinação das vidas úteis deve considerar fatores como a função do ativo, seu desgaste físico, obsolescência tecnológica e padrão de utilização.
A depreciação regulatória deve começar apenas após o comissionamento dos ativos, ou seja, quando passam a operar efetivamente, em linha com o regime jurídico de autorização, ao qual está submetida a atividade de transporte de gás
Além disso, é importante distinguir a depreciação regulatória da contábil (ou fiscal). A depreciação contábil é usada nas demonstrações financeiras e para fins tributários, refletindo o desgaste físico do ativo. Já a depreciação regulatória define o ritmo da recuperação do investimento pelas tarifas. Embora possam coexistir, uma depreciação fiscal mais acelerada — adotada para fins de economia tributária — não autoriza extensão automática dessa lógica ao cálculo tarifário – e o contrário também é válido. Em determinados contextos, a depreciação regulatória pode ser adotada de maneira mais acelerada, com o objetivo de estimular a renovação dos ativos ou permitir a recuperação mais rápida do capital investido. Esse é o  o caso das tarifas dos contratos legados, cujas planilhas divulgadas indicam que foi aplicada uma metodologia de depreciação mais célere ao longo do tempo.
</v>
      </c>
      <c r="AC37" t="str">
        <f t="shared" si="0"/>
        <v xml:space="preserve">Para os ativos legados, a depreciação deve incidir exclusivamente sobre o valor de capital que ainda não foi recuperado, utilizando como base a vida útil econômica remanescente. Essa abordagem garante que a Base Regulatória de Ativos (BRA) represente apenas o montante efetivamente a ser remunerado, evitando a ocorrência de dupla recuperação e assegurando conformidade com o princípio da modicidade tarifária.
A ausência de parâmetros regulatórios uniformes permite que cada transportadora defina, de maneira subjetiva, tanto a vida útil quanto o método de depreciação de seus ativos. 
Segundo a Petrobras, que originalmente contratou o uso dos ativos nos Contratos Legados, as propostas agora apresentadas pelas transportadoras ignoram depreciações e amortizações já aplicadas, violando a lógica econômica originalmente prevista e desrespeitando o artigo 6º, §3º, da Resolução ANP nº 15/2014. Essa prática acaba reinserindo valores já amortizados na tarifa, o que configura dupla remuneração e fere os princípios regulatórios.
A padronização dos critérios de depreciação contribui significativamente para a transparência regulatória, reduz a assimetria de informações entre os agentes do setor, facilita auditorias e diminui o risco de litígios. 
</v>
      </c>
      <c r="AD37">
        <f t="shared" si="0"/>
        <v>0</v>
      </c>
      <c r="AE37">
        <f t="shared" si="0"/>
        <v>0</v>
      </c>
      <c r="AF37" t="str">
        <f t="shared" si="0"/>
        <v xml:space="preserve">O modelo de fluxo de caixa descontado adotado na regulação deve refletir unicamente os custos e investimentos que atendam aos critérios de prudência, necessidade e eficiência, em alinhamento com o princípio da modicidade tarifária. Na projeção dos fluxos, devem ser considerados apenas os ativos efetivamente utilizados na prestação do serviço e os valores ainda não recuperados da Base Regulatória Inicial, prevenindo tanto sobreavaliações quanto a ocorrência de dupla remuneração.
O CAPEX referente a novos ativos só deve ser incluído na base tarifária apenas após o devido rito de aprovação, sua execução e comissionamento, ou seja, após a entrada efetiva em operação.
</v>
      </c>
      <c r="AG37" t="str">
        <f t="shared" si="0"/>
        <v>A adoção de vidas úteis regulatórias e de parâmetros operacionais padronizados contribui para maior previsibilidade e comparabilidade entre os agentes do setor, além de promover uma gestão mais eficiente dos ativos regulados. Essa padronização também reduz as assimetrias de informação, proporcionando maior clareza e rastreabilidade nos cálculos tarifários, o que fortalece a estabilidade regulatória e a segurança jurídica.
De acordo com os §§ 2º e 3º do artigo 6º da Resolução ANP nº 15/2014, apenas os bens e instalações previamente autorizados pela ANP e que sejam efetivamente necessários à prestação do serviço de transporte de gás podem compor a Base Regulatória de Ativos (BRA). A valoração desses ativos deve levar em conta seu valor atual, já descontadas as depreciações e amortizações acumuladas.
Dessa forma, a metodologia baseada em fluxo de caixa deve contemplar exclusivamente os investimentos prudentes, necessários e efetivamente comissionados. Essa abordagem evita a duplicidade na remuneração de ativos amortizados e garante que os consumidores paguem apenas pelos custos associados a ativos realmente utilizados e indispensáveis ao serviço.
Com isso, são reforçados os princípios da modicidade tarifária, da eficiência regulatória e da transparência no processo de definição tarifária.
É fundamental estabelecer uma governança clara e objetiva para a aprovação de novos investimentos no setor de transporte de gás natural. Como essa atividade não configura concessão de serviço público, os projetos não devem ser previamente aprovados pela agência reguladora no âmbito de revisões tarifárias, pois cada investimento precisa ser avaliado de forma individual, com base em procedimento específico, que inclui chamamento público e, possivelmente, competição entre interessados.
A previsão de um plano de investimentos geral não se aplica ao regime jurídico atual, sob risco de distorcer suas bases legais. Prova disso é a inexistência, na RANP nº 15/2014, de metodologia para tratar a subexecução de investimentos.</v>
      </c>
      <c r="AH37" t="str">
        <f t="shared" si="0"/>
        <v>Para que novos CAPEX sejam reconhecidos pela regulação, a ANP deve exigir comprovação técnica de que os investimentos são necessários, eficientes e prudentes.
A inclusão de ativos na Base Regulatória (BRA) deve se limitar exclusivamente àqueles que já estejam comissionados, estando expressamente vedada a incorporação de obras ainda em andamento ou de valores baseados em estimativas futuras de investimento. 
A  comprovação deve ser feita por meio de documentação robusta que inclua: análise de viabilidade econômica, comparações com benchmarks de custo de mercado, avaliação de alternativas tecnológicas disponíveis e demonstração clara de que o investimento trará benefício líquido ao sistema de transporte.
Adicionalmente, é fundamental que qualquer novo investimento passe previamente por consulta pública antes de sua aprovação definitiva. Esse processo garante maior transparência, possibilita o escrutínio técnico e evita a introdução de distorções tarifárias ou a ocorrência de dupla remuneração no ciclo regulatório.</v>
      </c>
      <c r="AI37" t="str">
        <f t="shared" si="0"/>
        <v xml:space="preserve">A inclusão de ativos na Base Regulatória de Ativos (BRA) deve estar restrita aos bens e instalações que já estejam efetivamente comissionados e tenham sido previamente autorizados pela ANP. De acordo com o artigo 6º, parágrafo 2º, da Resolução ANP nº 15/2014, somente esses ativos, considerados indispensáveis para a prestação do serviço de transporte, podem compor a BRA para fins de cálculo da Receita Máxima Permitida.
Cabe à ANP demandar documentação técnica que ateste a necessidade, eficiência e prudência dos investimentos realizados. Essa documentação deve abranger, entre outros aspectos, estudos de integridade dos ativos, análise de alternativas tecnológicas disponíveis, comparações de custos (benchmarks), processos de licenciamento e estratégias para gestão de sobressalentes, respeitando os princípios de eficiência e economicidade.
Esse procedimento está alinhado ao artigo 9º da Lei nº 13.848/2019 e às melhores práticas de governança regulatória estabelecidas pela Resolução CNPE nº 03/2022, garantindo transparência e ampla participação social nos processos decisórios das agências reguladoras.
É fundamental estabelecer uma governança clara e objetiva para a aprovação de novos investimentos no setor de transporte de gás natural. 
</v>
      </c>
      <c r="AJ37" t="str">
        <f t="shared" si="0"/>
        <v xml:space="preserve">É fundamental recalibrar o OPEX  e G&amp;A para que seus parâmetros sejam comparáveis entre as diferentes transportadoras, assegurando a observância dos princípios da eficiência e economicidade. As atividades recorrentes relacionadas à manutenção da integridade, como inspeções internas inteligentes (ILI) e inspeções por ultrassom magnético (PIG), devem ser classificadas como custos operacionais (OPEX) normais. Por outro lado, apenas investimentos que envolvam obras permanentes que ampliem ou substituam parte da infraestrutura, como lançadores, recebedores e substituições estruturais, devem ser considerados CAPEX e incorporados à Base Regulatória de Ativos (BRA).
Ao condicionar o reconhecimento de CAPEX apenas a ativos permanentes e necessários, promove-se uma segregação clara entre custos operacionais e de capital, o que contribui para a definição de tarifas justas, maior comparabilidade regulatória e segurança jurídica.
A análise dos custos também deve incluir uma revisão adequada do rateio do OPEX nos contratos legados e um exame rigoroso de possíveis pleitos para reconhecimento de despesas anteriores, especialmente aquelas ligadas a iniciativas de abertura de mercado que não foram avaliadas anteriormente sob a perspectiva regulatória.
</v>
      </c>
      <c r="AK37" t="str">
        <f t="shared" si="0"/>
        <v>A aceitação de despesas operacionais muito superiores aos benchmarks nacionais e internacionais contraria o princípio da modicidade tarifária, além de ferir o princípio da eficiência estabelecido no artigo 37 da Constituição Federal. Também vai contra o regime de custo do serviço, que determina que apenas custos prudentes e eficientes devem compor a receita autorizada, conforme o teste do investimento prudente .
Dessa forma, despesas que ultrapassem os parâmetros de referência, assim como diferenças salariais que não possuam justificativa técnica adequada, devem ser excluídas do reconhecimento tarifário.. Essa prática protege a neutralidade econômica do regime, mantém o equilíbrio entre transportadoras e usuários e fortalece a conformidade da regulação com a legislação vigente.</v>
      </c>
      <c r="AL37" t="str">
        <f t="shared" si="0"/>
        <v xml:space="preserve">No caso dos gasodutos que não fazem parte dos Contratos Legados, o volume usado para o cálculo da tarifa deve ser a média das capacidades contratadas ao longo dos últimos quatro anos, englobando contratos com durações anual, trimestral, mensal e diária. As diferenças entre o volume previsto e o efetivamente realizado precisam ser registradas em uma Conta Regulatória, com ajuste e compensação no exercício seguinte, considerando o período-base de 1º de outubro a 30 de setembro.
Quanto aos Contratos Legados ainda vigentes, a tarifa deve refletir completamente o compromisso de volume original assumido pela Petrobras sob o regime ship-or-pay. Isso inclui não apenas a receita, mas também o risco relacionado à demanda, que foi precificado integralmente nos contratos e não deve ser transferido para outros usuários do sistema de transporte. Eventuais custos decorrentes desse risco devem ser tratados exclusivamente entre Petrobras e as transportadoras, em âmbito privado.
</v>
      </c>
      <c r="AM37" t="str">
        <f t="shared" si="0"/>
        <v xml:space="preserve">
É crucial separar claramente os ativos vinculados aos Contratos Legados daqueles submetidos ao novo regime regulatório para manter a modicidade das tarifas e a estabilidade do mercado de gás natural. No caso dos ativos legados, a Petrobras assumiu compromissos contratuais do tipo ship-or-pay, que garantiram a receita e o volume mínimo, riscos esses que foram completamente remunerados ao longo dos contratos e não devem ser repassados para distribuidoras e consumidores finais. Eventuais custos decorrentes desses contratos devem ser tratados exclusivamente entre Petrobras e as transportadoras, sem impactar o mercado em geral.
Para os ativos que não fazem parte dos contratos legados, a aplicação da média dos volumes contratados nos últimos quatro anos assegura maior estabilidade tarifária e diminui o impacto de variações temporárias, enquanto o uso da Conta Regulatória para ajustar diferenças promove transparência e neutralidade temporal no regime tarifário.
Assim, a proposta garante o respeito integral aos contratos legados e impede que riscos privados sejam repassados aos usuários do transporte, especialmente às distribuidoras e seus consumidores, promovendo tarifas justas, estáveis e com segurança jurídica.
</v>
      </c>
      <c r="AN37">
        <f t="shared" si="0"/>
        <v>0</v>
      </c>
      <c r="AO37">
        <f t="shared" si="0"/>
        <v>0</v>
      </c>
      <c r="AP37">
        <f t="shared" si="0"/>
        <v>0</v>
      </c>
      <c r="AQ37">
        <f t="shared" si="0"/>
        <v>0</v>
      </c>
      <c r="AR37">
        <f t="shared" si="0"/>
        <v>0</v>
      </c>
      <c r="AS37">
        <f t="shared" si="0"/>
        <v>0</v>
      </c>
      <c r="AT37">
        <f t="shared" si="0"/>
        <v>0</v>
      </c>
      <c r="AU37">
        <f t="shared" si="0"/>
        <v>0</v>
      </c>
      <c r="AV37" t="str">
        <f t="shared" si="0"/>
        <v xml:space="preserve">A determinação do WACC  deve preceder o processo de determinação das tarifas, com uma consulta pública específica para este componente da Revisão Tarifária quinquenal.
É necessário revisar o WACC ajustando corretamente seus elementos essenciais: a taxa livre de risco, o prêmio de risco de mercado e a composição da estrutura de capital. Essa atualização é crucial para que o indicador represente com precisão o risco envolvido no transporte de gás natural, evitando remunerações indevidas e respeitando o princípio da modicidade tarifária. </v>
      </c>
      <c r="AW37" t="str">
        <f t="shared" si="0"/>
        <v xml:space="preserve">De acordo com o princípio da modicidade tarifária, as tarifas devem considerar apenas os custos e a remuneração proporcionais aos riscos reais da atividade regulada. No caso do transporte de gás natural, essa atividade apresenta riscos  baixos.. Por isso, o custo de capital aplicável deve ser inferior ao da distribuição, que enfrenta riscos maiores ligados à variação de mercado e a concorrência com outros outros energéticos. 
A proposta de WACC de 9,41% feita pelas transportadoras não condiz com a natureza da atividade nem com as referências regulatórias no Brasil e em outros países. Setores com perfil de risco similar, como o de transmissão de energia elétrica, apresentam taxas menores definidas por diversas agências reguladoras, com valores entre 7,8% e 8,71%.
A aplicação de um WACC elevado, contraria os princípios da regulação eficiente e prejudicando a competitividade do gás natural no Brasil
</v>
      </c>
      <c r="AX37" t="str">
        <f t="shared" si="0"/>
        <v xml:space="preserve">
Na determinação da Base Regulatória de Ativos inicial do novo ciclo, é fundamental reconhecer a depreciação econômica já incorrida sob o regime anterior, permitindo a remuneração apenas do valor residual ainda não recuperado, ao longo da vida útil remanescente dos ativos. No entanto, as propostas apresentadas na Consulta Pública nº 08/2025 desrespeitam esse critério ao preverem nova remuneração para ativos já amortizados, o que fere os princípios da modicidade e da eficiência.
Também os novos investimentos só devem ser incorporados à BRA após entrarem efetivamente em operação, com depreciação baseada na vida útil regulatória da respectiva classe de ativo, sem voltar a contabilizá-los  feitas  em depreciações anteriores. 
Além disso, qualquer novo ativo só pode ser adicionado à BRA mediante comprovação técnica e contábil de sua necessidade e prudência, respaldada por auditoria independente que valide sua existência física, condição operacional, vida útil e conformidade com as normas da ANP.
Recomenda-se que a ANP realize auditoria completa da Base Regulatória de Ativos (BRA) proposta pelas transportadoras, com conciliação físico-contábil-regulatória. Essa análise deve considerar o valor residual econômico dos ativos remanescentes dos contratos legados, cuja recuperação e remuneração já ocorreram durante a vigência contratual, de modo a evitar dupla contabilização e garantir aderência aos princípios da modicidade tarifária e da eficiência.
Por fim, a adoção de uma contabilidade regulatória padronizada, transparente e sujeita a revisões públicas é fundamental para evitar a dupla remuneração de ativos, reforçar a segurança jurídica e assegurar tarifas justas e equilibradas para o mercado e os consumidores.</v>
      </c>
      <c r="AY37" t="str">
        <f t="shared" si="0"/>
        <v>Na audiência pública realizada pela Comissão de Infraestrutura do Senado em 24/09/2025, foi debatido o impacto da Consulta Pública ANP nº 08/2025. Na ocasião, a Petrobras — única carregadora dos Contratos Legados — destacou que mais de 90% dos ativos das Malhas Sudeste e Nordeste já foram amortizados. Segundo a empresa, conhecedora dos detalhes dos contratos, as propostas apresentadas pelas transportadoras ignoraram a depreciação já ocorrida, contrariando a lógica econômica dos contratos e infringindo o artigo 6º, §3º, da Resolução ANP nº 15/2014, que rege a atual revisão tarifária.
A própria ANP, ao publicar as memórias de cálculo dos contratos, por pressão do mercado, já demonstrou o histórico de recuperação dos ativos, o qual deve ser respeitado na definição da BRA. Ignorar esse passado compromete a coerência regulatória pode levar à duplicidade de remuneração , o que fere o princípio da modicidade tarifária.
Enquanto a Petrobras estima que a BRA econômica das Malhas Sudeste e Nordeste somadas esteja em torno de R$ 600 milhões, a proposta atualmente em consulta pública apresenta um valor inflado, próximo de R$ 8,9 bilhões, resultado da reinclusão indevida de depreciações já reconhecidas anteriormente em tarifa.
Por isso, recomenda-se que: (i) a BRA inicial reflita apenas o valor residual econômico não recuperado; (ii) novos investimentos sejam remunerados somente após o comissionamento, com base na vida útil regulatória; (iii) haja transparência e auditabilidade, separando os ativos legados dos novos para facilitar a fiscalização; e (iv) os incentivos sejam alinhados para evitar a sobrevalorização dos ativos legados e a recuperação antecipada de novos investimentos, promovendo equilíbrio econômico e justa distribuição de riscos entre transportadoras e usuários.</v>
      </c>
      <c r="AZ37" t="str">
        <f t="shared" si="0"/>
        <v>No caso dos ativos legados, a depreciação deve incidir unicamente sobre o valor que ainda não foi recuperado, considerando-se a vida útil econômica remanescente desses ativos, para evitar dupla retribuição por investimentos já amortizados pelas tarifas. Para os novos investimentos, é fundamental que a ANP defina, de forma clara e antecipada, uma Tabela de Vidas Úteis Regulatórias por tipo de ativo, acompanhada de uma Matriz de Métodos de Depreciação. Essa matriz deve conter regras de transição, critérios técnicos objetivos e prever atualizações periódicas.
Essa padronização ajuda a garantir transparência, previsibilidade e segurança jurídica no processo tarifário, além de reduzir interpretações divergentes. A determinação das vidas úteis deve considerar fatores como a função do ativo, seu desgaste físico, obsolescência tecnológica e padrão de utilização.
A depreciação regulatória deve começar apenas após o comissionamento dos ativos, ou seja, quando passam a operar efetivamente, em linha com o regime jurídico de autorização, ao qual está submetida a atividade de transporte de gás.
Além disso, é importante distinguir a depreciação regulatória da contábil (ou fiscal). A depreciação contábil é usada nas demonstrações financeiras e para fins tributários, refletindo o desgaste físico do ativo. Já a depreciação regulatória define o ritmo da recuperação do investimento pelas tarifas. Embora possam coexistir, uma depreciação fiscal mais acelerada — adotada para fins de economia tributária — não autoriza extensão automática dessa lógica ao cálculo tarifário – e o contrário também é válido. Em determinados contextos, a depreciação regulatória pode ser adotada de maneira mais acelerada, com o objetivo de estimular a renovação dos ativos ou permitir a recuperação mais rápida do capital investido. Esse é o  o caso das tarifas dos contratos legados, cujas planilhas divulgadas indicam que foi aplicada uma metodologia de depreciação mais célere ao longo do tempo.</v>
      </c>
      <c r="BA37" t="str">
        <f t="shared" si="0"/>
        <v xml:space="preserve">Para os ativos legados, a depreciação deve incidir exclusivamente sobre o valor de capital que ainda não foi recuperado, utilizando como base a vida útil econômica remanescente. Essa abordagem garante que a Base Regulatória de Ativos (BRA) represente apenas o montante efetivamente a ser remunerado, evitando a ocorrência de dupla recuperação e assegurando conformidade com o princípio da modicidade tarifária.
A ausência de parâmetros regulatórios uniformes permite que cada transportadora defina, de maneira subjetiva, tanto a vida útil quanto o método de depreciação de seus ativos. 
Segundo a Petrobras, que originalmente contratou o uso dos ativos nos Contratos Legados, as propostas agora apresentadas pelas transportadoras ignoram depreciações e amortizações já aplicadas, violando a lógica econômica originalmente prevista e desrespeitando o artigo 6º, §3º, da Resolução ANP nº 15/2014. Essa prática acaba reinserindo valores já amortizados na tarifa, o que configura dupla remuneração e fere os princípios regulatórios.
A padronização dos critérios de depreciação contribui significativamente para a transparência regulatória, reduz a assimetria de informações entre os agentes do setor, facilita auditorias e diminui o risco de litígios. </v>
      </c>
      <c r="BB37">
        <f t="shared" si="0"/>
        <v>0</v>
      </c>
      <c r="BC37">
        <f t="shared" si="0"/>
        <v>0</v>
      </c>
      <c r="BD37" t="str">
        <f t="shared" si="0"/>
        <v>O modelo de fluxo de caixa descontado adotado na regulação deve refletir unicamente os custos e investimentos que atendam aos critérios de prudência, necessidade e eficiência, em alinhamento com o princípio da modicidade tarifária. Na projeção dos fluxos, devem ser considerados apenas os ativos efetivamente utilizados na prestação do serviço e os valores ainda não recuperados da Base Regulatória Inicial, prevenindo tanto sobreavaliações quanto a ocorrência de dupla remuneração.
O CAPEX referente a novos ativos só deve ser incluído na base tarifária apenas após o devido rito de aprovação, sua execução e comissionamento, ou seja, após a entrada efetiva em operação..</v>
      </c>
      <c r="BE37" t="str">
        <f t="shared" si="0"/>
        <v xml:space="preserve">A adoção de vidas úteis regulatórias e de parâmetros operacionais padronizados contribui para maior previsibilidade e comparabilidade entre os agentes do setor, além de promover uma gestão mais eficiente dos ativos regulados. Essa padronização também reduz as assimetrias de informação, proporcionando maior clareza e rastreabilidade nos cálculos tarifários, o que fortalece a estabilidade regulatória e a segurança jurídica.
De acordo com os §§ 2º e 3º do artigo 6º da Resolução ANP nº 15/2014, apenas os bens e instalações previamente autorizados pela ANP e que sejam efetivamente necessários à prestação do serviço de transporte de gás podem compor a Base Regulatória de Ativos (BRA). A valoração desses ativos deve levar em conta seu valor atual, já descontadas as depreciações e amortizações acumuladas.
Dessa forma, a metodologia baseada em fluxo de caixa deve contemplar exclusivamente os investimentos prudentes, necessários e efetivamente comissionados. Essa abordagem evita a duplicidade na remuneração de ativos amortizados e garante que os consumidores paguem apenas pelos custos associados a ativos realmente utilizados e indispensáveis ao serviço.
Com isso, são reforçados os princípios da modicidade tarifária, da eficiência regulatória e da transparência no processo de definição tarifária.
É fundamental estabelecer uma governança clara e objetiva para a aprovação de novos investimentos no setor de transporte de gás natural. Como essa atividade não configura concessão de serviço público, os projetos não devem ser previamente aprovados pela agência reguladora no âmbito de revisões tarifárias, pois cada investimento precisa ser avaliado de forma individual, com base em procedimento específico, que inclui chamamento público e, possivelmente, competição entre interessados.
A previsão de um plano de investimentos geral não se aplica ao regime jurídico atual, sob risco de distorcer suas bases legais. Prova disso é a inexistência, na RANP nº 15/2014, de metodologia para tratar a subexecução de investimentos.
</v>
      </c>
      <c r="BF37" t="str">
        <f t="shared" si="0"/>
        <v>Para que novos CAPEX sejam reconhecidos pela regulação, a ANP deve exigir comprovação técnica de que os investimentos são necessários, eficientes e prudentes.
A inclusão de ativos na Base Regulatória (BRA) deve se limitar exclusivamente àqueles que já estejam comissionados, estando expressamente vedada a incorporação de obras ainda em andamento ou de valores baseados em estimativas futuras de investimento. 
A  comprovação deve ser feita por meio de documentação robusta que inclua: análise de viabilidade econômica, comparações com benchmarks de custo de mercado, avaliação de alternativas tecnológicas disponíveis e demonstração clara de que o investimento trará benefício líquido ao sistema de transporte.
Adicionalmente, é fundamental que qualquer novo investimento passe previamente por consulta pública antes de sua aprovação definitiva. Esse processo garante maior transparência, possibilita o escrutínio técnico e evita a introdução de distorções tarifárias ou a ocorrência de dupla remuneração no ciclo regulatório.</v>
      </c>
      <c r="BG37" t="str">
        <f t="shared" si="0"/>
        <v xml:space="preserve">A inclusão de ativos na Base Regulatória de Ativos (BRA) deve estar restrita aos bens e instalações que já estejam efetivamente comissionados e tenham sido previamente autorizados pela ANP. De acordo com o artigo 6º, parágrafo 2º, da Resolução ANP nº 15/2014, somente esses ativos, considerados indispensáveis para a prestação do serviço de transporte, podem compor a BRA para fins de cálculo da Receita Máxima Permitida.
Cabe à ANP demandar documentação técnica que ateste a necessidade, eficiência e prudência dos investimentos realizados. Essa documentação deve abranger, entre outros aspectos, estudos de integridade dos ativos, análise de alternativas tecnológicas disponíveis, comparações de custos (benchmarks), processos de licenciamento e estratégias para gestão de sobressalentes, respeitando os princípios de eficiência e economicidade.
Esse procedimento está alinhado ao artigo 9º da Lei nº 13.848/2019 e às melhores práticas de governança regulatória estabelecidas pela Resolução CNPE nº 03/2022, garantindo transparência e ampla participação social nos processos decisórios das agências reguladoras.
É fundamental estabelecer uma governança clara e objetiva para a aprovação de novos investimentos no setor de transporte de gás natural. 
</v>
      </c>
      <c r="BH37" t="str">
        <f t="shared" si="0"/>
        <v xml:space="preserve">É fundamental recalibrar o OPEX  e G&amp;A para que seus parâmetros sejam comparáveis entre as diferentes transportadoras, assegurando a observância dos princípios da eficiência e economicidade. As atividades recorrentes relacionadas à manutenção da integridade, como inspeções internas inteligentes (ILI) e inspeções por ultrassom magnético (PIG), devem ser classificadas como custos operacionais (OPEX) normais. Por outro lado, apenas investimentos que envolvam obras permanentes que ampliem ou substituam parte da infraestrutura, como lançadores, recebedores e substituições estruturais, devem ser considerados CAPEX e incorporados à Base Regulatória de Ativos (BRA).
Ao condicionar o reconhecimento de CAPEX apenas a ativos permanentes e necessários, promove-se uma segregação clara entre custos operacionais e de capital, o que contribui para a definição de tarifas justas, maior comparabilidade regulatória e segurança jurídica.
A análise dos custos também deve incluir uma revisão adequada do rateio do OPEX nos contratos legados e um exame rigoroso de possíveis pleitos para reconhecimento de despesas anteriores, especialmente aquelas ligadas a iniciativas de abertura de mercado que não foram avaliadas anteriormente sob a perspectiva regulatória. </v>
      </c>
      <c r="BI37" t="str">
        <f t="shared" si="0"/>
        <v xml:space="preserve">A aceitação de despesas operacionais muito superiores aos benchmarks nacionais e internacionais contraria o princípio da modicidade tarifária, além de ferir o princípio da eficiência estabelecido no artigo 37 da Constituição Federal. Também vai contra o regime de custo do serviço, que determina que apenas custos prudentes e eficientes devem compor a receita autorizada, conforme o teste do investimento prudente.
Dessa forma, despesas que ultrapassem os parâmetros de referência, assim como diferenças salariais que não possuam justificativa técnica adequada, devem ser excluídas do reconhecimento tarifário.. Essa prática protege a neutralidade econômica do regime, mantém o equilíbrio entre transportadoras e usuários e fortalece a conformidade da regulação com a legislação vigente.
</v>
      </c>
      <c r="BJ37" t="str">
        <f t="shared" si="0"/>
        <v>No caso dos gasodutos que não fazem parte dos Contratos Legados, o volume usado para o cálculo da tarifa deve ser a média das capacidades contratadas ao longo dos últimos quatro anos, englobando contratos com durações anual, trimestral, mensal e diária. As diferenças entre o volume previsto e o efetivamente realizado precisam ser registradas em uma Conta Regulatória, com ajuste e compensação no exercício seguinte, considerando o período-base de 1º de outubro a 30 de setembro.
Quanto aos Contratos Legados ainda vigentes, a tarifa deve refletir completamente o compromisso de volume original assumido pela Petrobras sob o regime ship-or-pay. Isso inclui não apenas a receita, mas também o risco relacionado à demanda, que foi precificado integralmente nos contratos e não deve ser transferido para outros usuários do sistema de transporte. Eventuais custos decorrentes desse risco devem ser tratados exclusivamente entre Petrobras e as transportadoras, em âmbito privado.</v>
      </c>
      <c r="BK37" t="str">
        <f t="shared" si="0"/>
        <v xml:space="preserve">É crucial separar claramente os ativos vinculados aos Contratos Legados daqueles submetidos ao novo regime regulatório para manter a modicidade das tarifas e a estabilidade do mercado de gás natural. No caso dos ativos legados, a Petrobras assumiu compromissos contratuais do tipo ship-or-pay, que garantiram a receita e o volume mínimo, riscos esses que foram completamente remunerados ao longo dos contratos e não devem ser repassados para distribuidoras e consumidores finais. Eventuais custos decorrentes desses contratos devem ser tratados exclusivamente entre Petrobras e as transportadoras, sem impactar o mercado em geral.
Para os ativos que não fazem parte dos contratos legados, a aplicação da média dos volumes contratados nos últimos quatro anos assegura maior estabilidade tarifária e diminui o impacto de variações temporárias, enquanto o uso da Conta Regulatória para ajustar diferenças promove transparência e neutralidade temporal no regime tarifário.
Assim, a proposta garante o respeito integral aos contratos legados e impede que riscos privados sejam repassados aos usuários do transporte, especialmente às distribuidoras e seus consumidores, promovendo tarifas justas, estáveis e com segurança jurídica.
</v>
      </c>
      <c r="BL37">
        <f t="shared" si="0"/>
        <v>0</v>
      </c>
      <c r="BM37">
        <f t="shared" si="0"/>
        <v>0</v>
      </c>
      <c r="BN37">
        <f t="shared" si="0"/>
        <v>0</v>
      </c>
      <c r="BO37">
        <f t="shared" si="1"/>
        <v>0</v>
      </c>
      <c r="BP37">
        <f t="shared" si="1"/>
        <v>0</v>
      </c>
      <c r="BQ37">
        <f t="shared" si="1"/>
        <v>0</v>
      </c>
      <c r="BR37">
        <f t="shared" si="1"/>
        <v>0</v>
      </c>
      <c r="BS37">
        <f t="shared" si="1"/>
        <v>0</v>
      </c>
      <c r="BT37" t="str">
        <f t="shared" si="1"/>
        <v xml:space="preserve">A determinação do WACC  deve preceder o processo de determinação das tarifas, com uma consulta pública específica para este componente da Revisão Tarifária quinquenal.
É necessário revisar o WACC ajustando corretamente seus elementos essenciais: a taxa livre de risco, o prêmio de risco de mercado e a composição da estrutura de capital. Essa atualização é crucial para que o indicador represente com precisão o risco envolvido no transporte de gás natural, evitando remunerações indevidas e respeitando o princípio da modicidade tarifária. 
</v>
      </c>
      <c r="BU37" t="str">
        <f t="shared" si="1"/>
        <v xml:space="preserve">De acordo com o princípio da modicidade tarifária, as tarifas devem considerar apenas os custos e a remuneração proporcionais aos riscos reais da atividade regulada. No caso do transporte de gás natural, essa atividade apresenta riscos  baixos.. Por isso, o custo de capital aplicável deve ser inferior ao da distribuição, que enfrenta riscos maiores ligados à variação de mercado e a concorrência com outros outros energéticos. 
A proposta de WACC de 9,41% feita pelas transportadoras não condiz com a natureza da atividade nem com as referências regulatórias no Brasil e em outros países. Setores com perfil de risco similar, como o de transmissão de energia elétrica, apresentam taxas menores definidas por diversas agências reguladoras, com valores entre 7,8% e 8,71%.
A aplicação de um WACC elevado, contraria os princípios da regulação eficiente e prejudicando a competitividade do gás natural no Brasil
</v>
      </c>
      <c r="BV37" t="str">
        <f t="shared" si="1"/>
        <v xml:space="preserve">Na determinação da Base Regulatória de Ativos inicial do novo ciclo, é fundamental reconhecer a depreciação econômica já incorrida sob o regime anterior, permitindo a remuneração apenas do valor residual ainda não recuperado, ao longo da vida útil remanescente dos ativos. No entanto, as propostas apresentadas na Consulta Pública nº 08/2025 desrespeitam esse critério ao preverem nova remuneração para ativos já amortizados, o que fere os princípios da modicidade e da eficiência.
Também os novos investimentos só devem ser incorporados à BRA após entrarem efetivamente em operação, com depreciação baseada na vida útil regulatória da respectiva classe de ativo, sem voltar a contabilizá-los  feitas  em depreciações anteriores. 
Além disso, qualquer novo ativo só pode ser adicionado à BRA mediante comprovação técnica e contábil de sua necessidade e prudência, respaldada por auditoria independente que valide sua existência física, condição operacional, vida útil e conformidade com as normas da ANP.
Recomenda-se que a ANP realize auditoria completa da Base Regulatória de Ativos (BRA) proposta pelas transportadoras, com conciliação físico-contábil-regulatória. Essa análise deve considerar o valor residual econômico dos ativos remanescentes dos contratos legados, cuja recuperação e remuneração já ocorreram durante a vigência contratual, de modo a evitar dupla contabilização e garantir aderência aos princípios da modicidade tarifária e da eficiência.
Por fim, a adoção de uma contabilidade regulatória padronizada, transparente e sujeita a revisões públicas é fundamental para evitar a dupla remuneração de ativos, reforçar a segurança jurídica e assegurar tarifas justas e equilibradas para o mercado e os consumidores.
</v>
      </c>
      <c r="BW37" t="str">
        <f t="shared" si="1"/>
        <v>Na audiência pública realizada pela Comissão de Infraestrutura do Senado em 24/09/2025, foi debatido o impacto da Consulta Pública ANP nº 08/2025. Na ocasião, a Petrobras — única carregadora dos Contratos Legados — destacou que mais de 90% dos ativos das Malhas Sudeste e Nordeste já foram amortizados. Segundo a empresa, conhecedora dos detalhes dos contratos, as propostas apresentadas pelas transportadoras ignoraram a depreciação já ocorrida, contrariando a lógica econômica dos contratos e infringindo o artigo 6º, §3º, da Resolução ANP nº 15/2014, que rege a atual revisão tarifária.
A própria ANP, ao publicar as memórias de cálculo dos contratos, por pressão do mercado, já demonstrou o histórico de recuperação dos ativos, o qual deve ser respeitado na definição da BRA. Ignorar esse passado compromete a coerência regulatória pode levar à duplicidade de remuneração , o que fere o princípio da modicidade tarifária.
Enquanto a Petrobras estima que a BRA econômica das Malhas Sudeste e Nordeste somadas esteja em torno de R$ 600 milhões, a proposta atualmente em consulta pública apresenta um valor inflado, próximo de R$ 8,9 bilhões, resultado da reinclusão indevida de depreciações já reconhecidas anteriormente em tarifa.
Por isso, recomenda-se que: (i) a BRA inicial reflita apenas o valor residual econômico não recuperado; (ii) novos investimentos sejam remunerados somente após o comissionamento, com base na vida útil regulatória; (iii) haja transparência e auditabilidade, separando os ativos legados dos novos para facilitar a fiscalização; e (iv) os incentivos sejam alinhados para evitar a sobrevalorização dos ativos legados e a recuperação antecipada de novos investimentos, promovendo equilíbrio econômico e justa distribuição de riscos entre transportadoras e usuários.</v>
      </c>
      <c r="BX37" t="str">
        <f t="shared" si="1"/>
        <v xml:space="preserve">No caso dos ativos legados, a depreciação deve incidir unicamente sobre o valor que ainda não foi recuperado, considerando-se a vida útil econômica remanescente desses ativos, para evitar dupla retribuição por investimentos já amortizados pelas tarifas. Para os novos investimentos, é fundamental que a ANP defina, de forma clara e antecipada, uma Tabela de Vidas Úteis Regulatórias por tipo de ativo, acompanhada de uma Matriz de Métodos de Depreciação. Essa matriz deve conter regras de transição, critérios técnicos objetivos e prever atualizações periódicas.
Essa padronização ajuda a garantir transparência, previsibilidade e segurança jurídica no processo tarifário, além de reduzir interpretações divergentes. A determinação das vidas úteis deve considerar fatores como a função do ativo, seu desgaste físico, obsolescência tecnológica e padrão de utilização.
A depreciação regulatória deve começar apenas após o comissionamento dos ativos, ou seja, quando passam a operar efetivamente, em linha com o regime jurídico de autorização, ao qual está submetida a atividade de transporte de gás.
Além disso, é importante distinguir a depreciação regulatória da contábil (ou fiscal). A depreciação contábil é usada nas demonstrações financeiras e para fins tributários, refletindo o desgaste físico do ativo. Já a depreciação regulatória define o ritmo da recuperação do investimento pelas tarifas. Embora possam coexistir, uma depreciação fiscal mais acelerada — adotada para fins de economia tributária — não autoriza extensão automática dessa lógica ao cálculo tarifário – e o contrário também é válido. Em determinados contextos, a depreciação regulatória pode ser adotada de maneira mais acelerada, com o objetivo de estimular a renovação dos ativos ou permitir a recuperação mais rápida do capital investido. Esse é o  o caso das tarifas dos contratos legados, cujas planilhas divulgadas indicam que foi aplicada uma metodologia de depreciação mais célere ao longo do tempo.
</v>
      </c>
      <c r="BY37" t="str">
        <f t="shared" si="1"/>
        <v xml:space="preserve">Para os ativos legados, a depreciação deve incidir exclusivamente sobre o valor de capital que ainda não foi recuperado, utilizando como base a vida útil econômica remanescente. Essa abordagem garante que a Base Regulatória de Ativos (BRA) represente apenas o montante efetivamente a ser remunerado, evitando a ocorrência de dupla recuperação e assegurando conformidade com o princípio da modicidade tarifária.
A ausência de parâmetros regulatórios uniformes permite que cada transportadora defina, de maneira subjetiva, tanto a vida útil quanto o método de depreciação de seus ativos. 
Segundo a Petrobras, que originalmente contratou o uso dos ativos nos Contratos Legados, as propostas agora apresentadas pelas transportadoras ignoram depreciações e amortizações já aplicadas, violando a lógica econômica originalmente prevista e desrespeitando o artigo 6º, §3º, da Resolução ANP nº 15/2014. Essa prática acaba reinserindo valores já amortizados na tarifa, o que configura dupla remuneração e fere os princípios regulatórios.
A padronização dos critérios de depreciação contribui significativamente para a transparência regulatória, reduz a assimetria de informações entre os agentes do setor, facilita auditorias e diminui o risco de litígios. 
</v>
      </c>
      <c r="BZ37">
        <f t="shared" si="1"/>
        <v>0</v>
      </c>
      <c r="CA37">
        <f t="shared" si="1"/>
        <v>0</v>
      </c>
      <c r="CB37" t="str">
        <f t="shared" si="1"/>
        <v xml:space="preserve">O modelo de fluxo de caixa descontado adotado na regulação deve refletir unicamente os custos e investimentos que atendam aos critérios de prudência, necessidade e eficiência, em alinhamento com o princípio da modicidade tarifária. Na projeção dos fluxos, devem ser considerados apenas os ativos efetivamente utilizados na prestação do serviço e os valores ainda não recuperados da Base Regulatória Inicial, prevenindo tanto sobreavaliações quanto a ocorrência de dupla remuneração.
O CAPEX referente a novos ativos só deve ser incluído na base tarifária apenas após o devido rito de aprovação, sua execução e comissionamento, ou seja, após a entrada efetiva em operação
</v>
      </c>
      <c r="CC37" t="str">
        <f t="shared" si="1"/>
        <v>A adoção de vidas úteis regulatórias e de parâmetros operacionais padronizados contribui para maior previsibilidade e comparabilidade entre os agentes do setor, além de promover uma gestão mais eficiente dos ativos regulados. Essa padronização também reduz as assimetrias de informação, proporcionando maior clareza e rastreabilidade nos cálculos tarifários, o que fortalece a estabilidade regulatória e a segurança jurídica.
De acordo com os §§ 2º e 3º do artigo 6º da Resolução ANP nº 15/2014, apenas os bens e instalações previamente autorizados pela ANP e que sejam efetivamente necessários à prestação do serviço de transporte de gás podem compor a Base Regulatória de Ativos (BRA). A valoração desses ativos deve levar em conta seu valor atual, já descontadas as depreciações e amortizações acumuladas.
Dessa forma, a metodologia baseada em fluxo de caixa deve contemplar exclusivamente os investimentos prudentes, necessários e efetivamente comissionados. Essa abordagem evita a duplicidade na remuneração de ativos amortizados e garante que os consumidores paguem apenas pelos custos associados a ativos realmente utilizados e indispensáveis ao serviço.
Com isso, são reforçados os princípios da modicidade tarifária, da eficiência regulatória e da transparência no processo de definição tarifária.
É fundamental estabelecer uma governança clara e objetiva para a aprovação de novos investimentos no setor de transporte de gás natural. Como essa atividade não configura concessão de serviço público, os projetos não devem ser previamente aprovados pela agência reguladora no âmbito de revisões tarifárias, pois cada investimento precisa ser avaliado de forma individual, com base em procedimento específico, que inclui chamamento público e, possivelmente, competição entre interessados.
A previsão de um plano de investimentos geral não se aplica ao regime jurídico atual, sob risco de distorcer suas bases legais. Prova disso é a inexistência, na RANP nº 15/2014, de metodologia para tratar a subexecução de investimentos.</v>
      </c>
      <c r="CD37" t="str">
        <f t="shared" si="1"/>
        <v xml:space="preserve">Para que novos CAPEX sejam reconhecidos pela regulação, a ANP deve exigir comprovação técnica de que os investimentos são necessários, eficientes e prudentes.
A inclusão de ativos na Base Regulatória (BRA) deve se limitar exclusivamente àqueles que já estejam comissionados, estando expressamente vedada a incorporação de obras ainda em andamento ou de valores baseados em estimativas futuras de investimento. 
A  comprovação deve ser feita por meio de documentação robusta que inclua: análise de viabilidade econômica, comparações com benchmarks de custo de mercado, avaliação de alternativas tecnológicas disponíveis e demonstração clara de que o investimento trará benefício líquido ao sistema de transporte.
Adicionalmente, é fundamental que qualquer novo investimento passe previamente por consulta pública antes de sua aprovação definitiva. Esse processo garante maior transparência, possibilita o escrutínio técnico e evita a introdução de distorções tarifárias ou a ocorrência de dupla remuneração no ciclo regulatório.
</v>
      </c>
      <c r="CE37" t="str">
        <f t="shared" si="1"/>
        <v xml:space="preserve">A inclusão de ativos na Base Regulatória de Ativos (BRA) deve estar restrita aos bens e instalações que já estejam efetivamente comissionados e tenham sido previamente autorizados pela ANP. De acordo com o artigo 6º, parágrafo 2º, da Resolução ANP nº 15/2014, somente esses ativos, considerados indispensáveis para a prestação do serviço de transporte, podem compor a BRA para fins de cálculo da Receita Máxima Permitida.
Cabe à ANP demandar documentação técnica que ateste a necessidade, eficiência e prudência dos investimentos realizados. Essa documentação deve abranger, entre outros aspectos, estudos de integridade dos ativos, análise de alternativas tecnológicas disponíveis, comparações de custos (benchmarks), processos de licenciamento e estratégias para gestão de sobressalentes, respeitando os princípios de eficiência e economicidade.
Esse procedimento está alinhado ao artigo 9º da Lei nº 13.848/2019 e às melhores práticas de governança regulatória estabelecidas pela Resolução CNPE nº 03/2022, garantindo transparência e ampla participação social nos processos decisórios das agências reguladoras.
É fundamental estabelecer uma governança clara e objetiva para a aprovação de novos investimentos no setor de transporte de gás natural. 
</v>
      </c>
      <c r="CF37" t="str">
        <f t="shared" si="1"/>
        <v xml:space="preserve">É fundamental recalibrar o OPEX  e G&amp;A para que seus parâmetros sejam comparáveis entre as diferentes transportadoras, assegurando a observância dos princípios da eficiência e economicidade. As atividades recorrentes relacionadas à manutenção da integridade, como inspeções internas inteligentes (ILI) e inspeções por ultrassom magnético (PIG), devem ser classificadas como custos operacionais (OPEX) normais. Por outro lado, apenas investimentos que envolvam obras permanentes que ampliem ou substituam parte da infraestrutura, como lançadores, recebedores e substituições estruturais, devem ser considerados CAPEX e incorporados à Base Regulatória de Ativos (BRA).
Ao condicionar o reconhecimento de CAPEX apenas a ativos permanentes e necessários, promove-se uma segregação clara entre custos operacionais e de capital, o que contribui para a definição de tarifas justas, maior comparabilidade regulatória e segurança jurídica.
A análise dos custos também deve incluir uma revisão adequada do rateio do OPEX nos contratos legados e um exame rigoroso de possíveis pleitos para reconhecimento de despesas anteriores, especialmente aquelas ligadas a iniciativas de abertura de mercado que não foram avaliadas anteriormente sob a perspectiva regulatória.
</v>
      </c>
      <c r="CG37" t="str">
        <f t="shared" si="1"/>
        <v xml:space="preserve">A aceitação de despesas operacionais muito superiores aos benchmarks nacionais e internacionais contraria o princípio da modicidade tarifária, além de ferir o princípio da eficiência estabelecido no artigo 37 da Constituição Federal. Também vai contra o regime de custo do serviço, que determina que apenas custos prudentes e eficientes devem compor a receita autorizada, conforme o teste do investimento prudente.
Dessa forma, despesas que ultrapassem os parâmetros de referência, assim como diferenças salariais que não possuam justificativa técnica adequada, devem ser excluídas do reconhecimento tarifário.. Essa prática protege a neutralidade econômica do regime, mantém o equilíbrio entre transportadoras e usuários e fortalece a conformidade da regulação com a legislação vigente.
</v>
      </c>
      <c r="CH37" t="str">
        <f t="shared" si="1"/>
        <v>No caso dos gasodutos que não fazem parte dos Contratos Legados, o volume usado para o cálculo da tarifa deve ser a média das capacidades contratadas ao longo dos últimos quatro anos, englobando contratos com durações anual, trimestral, mensal e diária. As diferenças entre o volume previsto e o efetivamente realizado precisam ser registradas em uma Conta Regulatória, com ajuste e compensação no exercício seguinte, considerando o período-base de 1º de outubro a 30 de setembro.
Quanto aos Contratos Legados ainda vigentes, a tarifa deve refletir completamente o compromisso de volume original assumido pela Petrobras sob o regime ship-or-pay. Isso inclui não apenas a receita, mas também o risco relacionado à demanda, que foi precificado integralmente nos contratos e não deve ser transferido para outros usuários do sistema de transporte. Eventuais custos decorrentes desse risco devem ser tratados exclusivamente entre Petrobras e as transportadoras, em âmbito privado.</v>
      </c>
      <c r="CI37" t="str">
        <f t="shared" si="1"/>
        <v xml:space="preserve">É crucial separar claramente os ativos vinculados aos Contratos Legados daqueles submetidos ao novo regime regulatório para manter a modicidade das tarifas e a estabilidade do mercado de gás natural. No caso dos ativos legados, a Petrobras assumiu compromissos contratuais do tipo ship-or-pay, que garantiram a receita e o volume mínimo, riscos esses que foram completamente remunerados ao longo dos contratos e não devem ser repassados para distribuidoras e consumidores finais. Eventuais custos decorrentes desses contratos devem ser tratados exclusivamente entre Petrobras e as transportadoras, sem impactar o mercado em geral.
Para os ativos que não fazem parte dos contratos legados, a aplicação da média dos volumes contratados nos últimos quatro anos assegura maior estabilidade tarifária e diminui o impacto de variações temporárias, enquanto o uso da Conta Regulatória para ajustar diferenças promove transparência e neutralidade temporal no regime tarifário.
Assim, a proposta garante o respeito integral aos contratos legados e impede que riscos privados sejam repassados aos usuários do transporte, especialmente às distribuidoras e seus consumidores, promovendo tarifas justas, estáveis e com segurança jurídica.
</v>
      </c>
      <c r="CJ37">
        <f t="shared" si="1"/>
        <v>0</v>
      </c>
      <c r="CK37">
        <f t="shared" si="1"/>
        <v>0</v>
      </c>
      <c r="CL37">
        <f t="shared" si="1"/>
        <v>0</v>
      </c>
      <c r="CM37">
        <f t="shared" si="1"/>
        <v>0</v>
      </c>
      <c r="CN37">
        <f t="shared" si="1"/>
        <v>0</v>
      </c>
      <c r="CO37">
        <f t="shared" si="1"/>
        <v>0</v>
      </c>
      <c r="CP37">
        <f t="shared" si="1"/>
        <v>0</v>
      </c>
      <c r="CQ37">
        <f t="shared" si="1"/>
        <v>0</v>
      </c>
      <c r="CR37">
        <f t="shared" si="1"/>
        <v>0</v>
      </c>
      <c r="CS37">
        <f t="shared" si="1"/>
        <v>0</v>
      </c>
      <c r="CT37">
        <f t="shared" si="1"/>
        <v>0</v>
      </c>
      <c r="CU37">
        <f t="shared" si="1"/>
        <v>0</v>
      </c>
      <c r="CV37">
        <f t="shared" si="1"/>
        <v>0</v>
      </c>
      <c r="CW37">
        <f t="shared" si="1"/>
        <v>0</v>
      </c>
      <c r="CX37">
        <f t="shared" si="1"/>
        <v>0</v>
      </c>
      <c r="CY37">
        <f t="shared" si="1"/>
        <v>0</v>
      </c>
      <c r="CZ37">
        <f t="shared" si="1"/>
        <v>0</v>
      </c>
      <c r="DA37">
        <f t="shared" si="1"/>
        <v>0</v>
      </c>
      <c r="DB37">
        <f t="shared" si="1"/>
        <v>0</v>
      </c>
      <c r="DC37">
        <f t="shared" si="1"/>
        <v>0</v>
      </c>
      <c r="DD37">
        <f t="shared" si="1"/>
        <v>0</v>
      </c>
      <c r="DE37">
        <f t="shared" si="1"/>
        <v>0</v>
      </c>
      <c r="DF37">
        <f t="shared" si="1"/>
        <v>0</v>
      </c>
      <c r="DG37">
        <f t="shared" si="1"/>
        <v>0</v>
      </c>
      <c r="DH37">
        <f t="shared" si="1"/>
        <v>0</v>
      </c>
      <c r="DI37">
        <f t="shared" si="1"/>
        <v>0</v>
      </c>
      <c r="DJ37">
        <f t="shared" si="1"/>
        <v>0</v>
      </c>
      <c r="DK37">
        <f t="shared" si="1"/>
        <v>0</v>
      </c>
      <c r="DL37">
        <f t="shared" si="1"/>
        <v>0</v>
      </c>
      <c r="DM37">
        <f t="shared" si="1"/>
        <v>0</v>
      </c>
      <c r="DN37">
        <f t="shared" si="1"/>
        <v>0</v>
      </c>
      <c r="DO37">
        <f t="shared" si="1"/>
        <v>0</v>
      </c>
      <c r="DP37" t="str">
        <f t="shared" si="1"/>
        <v>É necessária a reorganização das Consultas Públicas em andamento na ANP, com a suspensão temporária da Consulta Pública nº 08/2025 até que a revisão da RANP nº 15/2014 (objetivo da CP nº 05/2025) seja concluída ou, caso não seja suspensa, que este processo relacionado a CP 08/2025 seja considerado como “Consulta Prévia”, e não como “Consulta Pública. Consequentemente, deve ser realizada uma Consulta Pública posterior. O processo de revisão tarifária precisa seguir uma ordem lógica e transparente, garantindo também a análise prévia da Procuradoria-Geral Federal (PGF/AGU).</v>
      </c>
      <c r="DQ37" t="str">
        <f t="shared" si="1"/>
        <v>Atualmente, a ANP conduz simultaneamente várias Consultas Públicas interligadas, especialmente a CP nº 05/2025, que revisa a RANP nº 15/2014 e os critérios tarifários, e a CP nº 08/2025, que trata das propostas tarifárias e da valoração da Base Regulatória de Ativos com base na norma em revisão. Essa simultaneidade pode gerar conflitos normativos, afetando a coerência técnica, a previsibilidade e a segurança jurídica, contrariando os princípios constitucionais de legalidade, eficiência e transparência. Segundo o art. 45 do Regimento Interno da ANP, a complexidade dessas matérias requer uma Consulta Pública Prévia para avaliar a necessidade e o alcance da regulação antes da apresentação das propostas finais. A falta dessa etapa enfraquece a legitimidade do processo, limita a participação social e favorece indevidamente os transportadores, que atuam como proponentes e beneficiários. Além disso, o art. 99 do Regimento exige o parecer da Procuradoria-Geral Federal sobre aspectos formais e jurídicos, o que é fundamental para evitar nulidades e ações judiciais. Por isso, recomenda-se que a ANP suspenda temporariamente a CP nº 08/2025 até concluir a revisão da RANP nº 15/2014, promovendo uma nova consulta pública definitiva, precedida da consulta prévia e com o parecer jurídico da PGF, conforme as boas práticas regulatórias da Resolução CNPE nº 03/2022. Essa reorganização fortalecerá a transparência, a previsibilidade e a legitimidade do processo decisório, beneficiando a estabilidade regulatória e o equilíbrio econômico do setor.</v>
      </c>
      <c r="DR37">
        <f t="shared" ref="DR37:DR68" si="3">DR$1-COUNTIF(B37:DQ37,0)</f>
        <v>44</v>
      </c>
      <c r="DS37">
        <f>DS36+1</f>
        <v>3</v>
      </c>
      <c r="DT37">
        <f t="shared" ref="DT37:DT68" si="4">DS37-1</f>
        <v>2</v>
      </c>
    </row>
    <row r="38" spans="1:124">
      <c r="A38" s="4">
        <v>3</v>
      </c>
      <c r="B38">
        <f t="shared" si="2"/>
        <v>0</v>
      </c>
      <c r="C38">
        <f t="shared" ref="C38:BN41" si="5">IF(C4="",0,IF(AND(ISTEXT(C4),LEN(C4)&gt;5),C4,0))</f>
        <v>0</v>
      </c>
      <c r="D38">
        <f t="shared" si="5"/>
        <v>0</v>
      </c>
      <c r="E38">
        <f t="shared" si="5"/>
        <v>0</v>
      </c>
      <c r="F38">
        <f t="shared" si="5"/>
        <v>0</v>
      </c>
      <c r="G38">
        <f t="shared" si="5"/>
        <v>0</v>
      </c>
      <c r="H38">
        <f t="shared" si="5"/>
        <v>0</v>
      </c>
      <c r="I38">
        <f t="shared" si="5"/>
        <v>0</v>
      </c>
      <c r="J38">
        <f t="shared" si="5"/>
        <v>0</v>
      </c>
      <c r="K38">
        <f t="shared" si="5"/>
        <v>0</v>
      </c>
      <c r="L38">
        <f t="shared" si="5"/>
        <v>0</v>
      </c>
      <c r="M38">
        <f t="shared" si="5"/>
        <v>0</v>
      </c>
      <c r="N38">
        <f t="shared" si="5"/>
        <v>0</v>
      </c>
      <c r="O38">
        <f t="shared" si="5"/>
        <v>0</v>
      </c>
      <c r="P38">
        <f t="shared" si="5"/>
        <v>0</v>
      </c>
      <c r="Q38">
        <f t="shared" si="5"/>
        <v>0</v>
      </c>
      <c r="R38">
        <f t="shared" si="5"/>
        <v>0</v>
      </c>
      <c r="S38">
        <f t="shared" si="5"/>
        <v>0</v>
      </c>
      <c r="T38">
        <f t="shared" si="5"/>
        <v>0</v>
      </c>
      <c r="U38">
        <f t="shared" si="5"/>
        <v>0</v>
      </c>
      <c r="V38">
        <f t="shared" si="5"/>
        <v>0</v>
      </c>
      <c r="W38">
        <f t="shared" si="5"/>
        <v>0</v>
      </c>
      <c r="X38" t="str">
        <f t="shared" si="5"/>
        <v>WACC: 7%a.a</v>
      </c>
      <c r="Y38" t="str">
        <f t="shared" si="5"/>
        <v xml:space="preserve">O Custo Médio Ponderado de Capital (CMPC), conhecido como WACC (Weighted Average Cost of Capital), proposto pela TAG em sua respectiva Nota Técnica, resulta em um valor de custo médio ponderado de capital de 9,41% ao ano em termos reais, aplicado nas projeções tarifárias contidas nesse documento para o período posterior a janeiro de 2026.  
A ABRAGET considera um WACC de 9,41% a.a. real, muito acima de outras referências de mercado. 
A partir de uma análise crítica e metodológica das taxas consideradas no custo médio ponderado de capital, verificamos inconsistências, do ponto de vista tanto de aderência à bibliografia financeira como de práticas de mercado e de fontes e valores de referência comumente utilizados, nos seguintes parâmetros: (i) Taxa Livre de Risco (NTN-B); (ii) Prêmio de Risco de Mercado (PRM); e (iii) Estrutura de Capital (% Capital próprio e % Capital de terceiros).
Associados da ABRAGET realizaram simulações com ajuste de tais parâmetros a partir da modelagem proposta pelas transportadoras, que resultam em um WACC de 7% a.a., ao invés de 9,41% a.a. Mesmas conclusões foram observadas por estudos desenvolvidos pelo Conselho de Usuários da Malha de Transporte de Gás Natural – CdU.
</v>
      </c>
      <c r="Z38" t="str">
        <f t="shared" si="5"/>
        <v xml:space="preserve">A proposta das transportadoras não atende à regulação vigente da ANP, uma vez que ignora a depreciação e amortização havidas até o momento, conforme previsto no art. 6º, §§ 3º da RANP 15/2014, ao considerar critérios contábeis como referência de depreciação regulatória aplicada à tarifa original. Tais critérios não guardam coerência com o racional econômico original e não representam a depreciação e amortização havidas até o momento.
a)	Consideramos que a quantificação da BRA proposta pelas transportadoras deve incorporar a depreciação regulatória e a amortização havida até o momento, em consonância com o racional econômico original previsto nas memórias de cálculo das tarifas dos contratos legados que foram aprovadas pela ANP, em particular as premissas de valor residual econômico consideradas. 
b)	Não obstante a discordância em relação à adoção da metodologia CHCI, por não considerar a depreciação regulatória e a amortização havida até o momento, caso seja adotada a metodologia CHCI, a correção da inflação da BRA deve se dar pelo IPCA, em linha com o Decreto nº 12.153, de 27 de agosto de 2024.
c)	O conceito de BRA BLINDADA, apresentado nas Notas Técnicas da BRA, deve ser reavaliado.
</v>
      </c>
      <c r="AA38" t="str">
        <f t="shared" si="5"/>
        <v xml:space="preserve">a)	Consideramos que a proposta apresentada pelas transportadoras nesta Consulta Pública não atende à regulação vigente da ANP, em particular à RANP 15/2014, uma vez que ignora a amortização havida até o momento, conforme preconizado no art. 6º, §§ 3º da resolução supracitada, ao considerar critérios contábeis como referência de depreciação regulatória aplicada à tarifa original. Tais critérios não guardam coerência com o racional econômico original e não representam a depreciação e amortização havidas até o momento.
b)	Não obstante o item (a) acima, as Notas Técnicas da BRA consideram o IGP-M como referência para correção da inflação, enquanto o Decreto nº 12.153, de 27 de agosto de 2024 define o IPCA como referência.
c)	sugerimos que a ANP avalie a pertinência da aplicação do conceito de BRA Blindada e sua interpretação pelas transportadoras, considerando os impactos sobre a eficiência do mercado, a previsibilidade tarifária e a harmonização com práticas internacionais.
</v>
      </c>
      <c r="AB38" t="str">
        <f t="shared" si="5"/>
        <v xml:space="preserve">Importante que os critérios de depreciação regulatória e amortização definidos no 1º ciclo tarifário, inclusive nos Contratos Legados, sejam coerentes com os critérios adotados nas demais revisões tarifárias, de maneira a se garantir o retorno de capital adequado ao ativo durante sua vida útil.
A depreciação regulatória para novos projetos deve ser superior a 15 anos.
</v>
      </c>
      <c r="AC38" t="str">
        <f t="shared" si="5"/>
        <v xml:space="preserve">A experiência internacional, especialmente em projetos europeus, demonstra que os prazos de depreciação de gasodutos costumam ser significativamente superior aos 15 anos propostos pela NTS, podendo alcançar até 45 anos
A adoção de diferentes critérios de depreciação regulatória e amortização, em particular do valor residual econômico adotado, ao longo das revisões tarifárias de um ativo irá distorcer o retorno de capital pretendido.
</v>
      </c>
      <c r="AD38">
        <f t="shared" si="5"/>
        <v>0</v>
      </c>
      <c r="AE38">
        <f t="shared" si="5"/>
        <v>0</v>
      </c>
      <c r="AF38">
        <f t="shared" si="5"/>
        <v>0</v>
      </c>
      <c r="AG38">
        <f t="shared" si="5"/>
        <v>0</v>
      </c>
      <c r="AH38" t="str">
        <f t="shared" si="5"/>
        <v xml:space="preserve">É essencial que os processos relacionados à governança das decisões de investimento e à divulgação dos custos associados sejam conduzidos com maior transparência. </v>
      </c>
      <c r="AI38" t="str">
        <f t="shared" si="5"/>
        <v xml:space="preserve">É fundamental ampliar os espaços de debate, garantir maior transparência e fortalecer os processos de governança relacionados aos novos investimentos, com participação efetiva dos carregadores. Essa atuação é essencial para que a sociedade possa avaliar a real necessidade dos projetos propostos e os valores envolvidos. </v>
      </c>
      <c r="AJ38" t="str">
        <f t="shared" si="5"/>
        <v xml:space="preserve">Recomendamos uma descrição detalhada com as devidas justificativas para os valores informados pelas transportadoras, utilizando como referência os custos típicos do setor e benchmarks reconhecidos de melhores práticas internacionais.
Acerca dos custos de faixas de servidão, por exemplo, é importante apresentar de forma segregada os custos de compartilhamento dos custos de conservação/manutenção.
</v>
      </c>
      <c r="AK38" t="str">
        <f t="shared" si="5"/>
        <v>É importante a apresentação de referências de custos típicos para melhor avaliação da eficiência da transportadora.</v>
      </c>
      <c r="AL38" t="str">
        <f t="shared" si="5"/>
        <v xml:space="preserve">A NTS deveria considerar um único Cenário de Capacidade de Referência, com base na real demanda do mercado. </v>
      </c>
      <c r="AM38" t="str">
        <f t="shared" si="5"/>
        <v xml:space="preserve">De forma a imprimir uma maior isonomia entre os carregadores, a Transportadora deveria considerar um Cenário de Capacidade de Referência único, para fins de cálculo das tarifas de transporte, de forma aderente à real demanda do mercado. Ou seja, para fins de cálculo tarifário, deveria ser considerado um único denominador que reflita a real demanda por capacidade do mercado de gás natural. </v>
      </c>
      <c r="AN38">
        <f t="shared" si="5"/>
        <v>0</v>
      </c>
      <c r="AO38">
        <f t="shared" si="5"/>
        <v>0</v>
      </c>
      <c r="AP38">
        <f t="shared" si="5"/>
        <v>0</v>
      </c>
      <c r="AQ38">
        <f t="shared" si="5"/>
        <v>0</v>
      </c>
      <c r="AR38" t="str">
        <f t="shared" si="5"/>
        <v>Os descontos devem ser de 100%. As interconexões entre transportadoras não devem ser tarifadas, visando a formação de um mercado aberto e eficiente, com maior liquidez.</v>
      </c>
      <c r="AS38" t="str">
        <f t="shared" si="5"/>
        <v>As interconexões entre transportadoras não apresentam gargalos logísticos que justifiquem tecnicamente a aplicação de tarifas adicionais. A imposição de custos tarifários nessas interligações, sem fundamentação adequada, resulta em um efeito de pancaking tarifário que compromete a liquidez do mercado e reduz sua eficiência. Essa prática desestimula a livre movimentação do gás e dificulta a formação de um mercado integrado e competitivo.</v>
      </c>
      <c r="AT38">
        <f t="shared" si="5"/>
        <v>0</v>
      </c>
      <c r="AU38">
        <f t="shared" si="5"/>
        <v>0</v>
      </c>
      <c r="AV38" t="str">
        <f t="shared" si="5"/>
        <v>WACC: 7%a.a.</v>
      </c>
      <c r="AW38" t="str">
        <f t="shared" si="5"/>
        <v xml:space="preserve">O Custo Médio Ponderado de Capital (CMPC), conhecido como WACC (Weighted Average Cost of Capital), proposto pela TAG em sua respectiva Nota Técnica, resulta em um valor de custo médio ponderado de capital de 9,41% ao ano em termos reais, aplicado nas projeções tarifárias contidas nesse documento para o período posterior a janeiro de 2026.  
A ABRAGET considera um WACC de 9,41% a.a. real, muito acima de outras referências de mercado. 
A partir de uma análise crítica e metodológica das taxas consideradas no custo médio ponderado de capital, verificamos inconsistências, do ponto de vista tanto de aderência à bibliografia financeira como de práticas de mercado e de fontes e valores de referência comumente utilizados, nos seguintes parâmetros: (i) Taxa Livre de Risco (NTN-B); (ii) Prêmio de Risco de Mercado (PRM); e (iii) Estrutura de Capital (% Capital próprio e % Capital de terceiros).
Associados da ABRAGET realizaram simulações com ajuste de tais parâmetros a partir da modelagem proposta pelas transportadoras, que resultam em um WACC de 7% a.a., ao invés de 9,41% a.a. Mesmas conclusões foram observadas por estudos desenvolvidos pelo Conselho de Usuários da Malha de Transporte de Gás Natural – CdU.
</v>
      </c>
      <c r="AX38" t="str">
        <f t="shared" si="5"/>
        <v xml:space="preserve">A proposta das transportadoras não atende à regulação vigente da ANP, uma vez que ignora a depreciação e amortização havidas até o momento, conforme previsto no art. 6º, §§ 3º da RANP 15/2014, ao considerar critérios contábeis como referência de depreciação regulatória aplicada à tarifa original. Tais critérios não guardam coerência com o racional econômico original e não representam a depreciação e amortização havidas até o momento.
a)	Consideramos que a quantificação da BRA proposta pelas transportadoras deve incorporar a depreciação regulatória e a amortização havida até o momento, em consonância com o racional econômico original previsto nas memórias de cálculo das tarifas dos contratos legados que foram aprovadas pela ANP, em particular as premissas de valor residual econômico consideradas. 
b)	Não obstante a discordância em relação à adoção da metodologia CHCI, por não considerar a depreciação regulatória e a amortização havida até o momento, caso seja adotada a metodologia CHCI, a correção da inflação da BRA deve se dar pelo IPCA, em linha com o Decreto nº 12.153, de 27 de agosto de 2024.
c)	O conceito de BRA BLINDADA, apresentado nas Notas Técnicas da BRA, deve ser reavaliado.
</v>
      </c>
      <c r="AY38" t="str">
        <f t="shared" si="5"/>
        <v xml:space="preserve">a)	Consideramos que a proposta apresentada pelas transportadoras nesta Consulta Pública não atende à regulação vigente da ANP, em particular à RANP 15/2014, uma vez que ignora a amortização havida até o momento, conforme preconizado no art. 6º, §§ 3º da resolução supracitada, ao considerar critérios contábeis como referência de depreciação regulatória aplicada à tarifa original. Tais critérios não guardam coerência com o racional econômico original e não representam a depreciação e amortização havidas até o momento.
b)	Não obstante o item (a) acima, as Notas Técnicas da BRA consideram o IGP-M como referência para correção da inflação, enquanto o Decreto nº 12.153, de 27 de agosto de 2024 define o IPCA como referência.
c)	sugerimos que a ANP avalie a pertinência da aplicação do conceito de BRA Blindada e sua interpretação pelas transportadoras, considerando os impactos sobre a eficiência do mercado, a previsibilidade tarifária e a harmonização com práticas internacionais.
</v>
      </c>
      <c r="AZ38" t="str">
        <f t="shared" si="5"/>
        <v>Importante que os critérios de depreciação regulatória e amortização definidos no 1º ciclo tarifário, inclusive nos Contratos Legados, sejam coerentes com os critérios adotados nas demais revisões tarifárias, de maneira a se garantir o retorno de capital adequado ao ativo durante sua vida útil.</v>
      </c>
      <c r="BA38" t="str">
        <f t="shared" si="5"/>
        <v>A adoção de diferentes critérios de depreciação regulatória e amortização, em particular do valor residual econômico adotado, ao longo das revisões tarifárias de um ativo irá distorcer o retorno de capital pretendido.</v>
      </c>
      <c r="BB38">
        <f t="shared" si="5"/>
        <v>0</v>
      </c>
      <c r="BC38">
        <f t="shared" si="5"/>
        <v>0</v>
      </c>
      <c r="BD38">
        <f t="shared" si="5"/>
        <v>0</v>
      </c>
      <c r="BE38">
        <f t="shared" si="5"/>
        <v>0</v>
      </c>
      <c r="BF38" t="str">
        <f t="shared" si="5"/>
        <v xml:space="preserve">É essencial que os processos relacionados à governança das decisões de investimento e à divulgação dos custos associados sejam conduzidos com maior transparência. </v>
      </c>
      <c r="BG38" t="str">
        <f t="shared" si="5"/>
        <v xml:space="preserve">É fundamental ampliar os espaços de debate, garantir maior transparência e fortalecer os processos de governança relacionados aos novos investimentos, com participação efetiva dos carregadores. Essa atuação é essencial para que a sociedade possa avaliar a real necessidade dos projetos propostos e os valores envolvidos. </v>
      </c>
      <c r="BH38" t="str">
        <f t="shared" si="5"/>
        <v>A TAG deve apresentar uma descrição detalhada e uma justificativa consistente para os valores informados, utilizando como referência os custos típicos do setor e benchmarks reconhecidos de melhores práticas internacionais. Acerca dos custos de faixas de servidão, por exemplo, é importante apresentar de forma segregada os custos de compartilhamento dos custos de conservação/manutenção.</v>
      </c>
      <c r="BI38" t="str">
        <f t="shared" si="5"/>
        <v>É importante trazer referências de custos típicos para melhor avaliação da eficiência da transportadora.</v>
      </c>
      <c r="BJ38">
        <f t="shared" si="5"/>
        <v>0</v>
      </c>
      <c r="BK38">
        <f t="shared" si="5"/>
        <v>0</v>
      </c>
      <c r="BL38">
        <f t="shared" si="5"/>
        <v>0</v>
      </c>
      <c r="BM38">
        <f t="shared" si="5"/>
        <v>0</v>
      </c>
      <c r="BN38">
        <f t="shared" si="5"/>
        <v>0</v>
      </c>
      <c r="BO38">
        <f t="shared" si="1"/>
        <v>0</v>
      </c>
      <c r="BP38" t="str">
        <f t="shared" si="1"/>
        <v>Os descontos devem ser de 100%. As interconexões entre transportadoras não devem ser tarifadas, visando a formação de um mercado aberto e eficiente, com maior liquidez.</v>
      </c>
      <c r="BQ38" t="str">
        <f t="shared" si="1"/>
        <v>As interconexões entre transportadoras não apresentam gargalos logísticos que justifiquem tecnicamente a aplicação de tarifas adicionais. A imposição de custos tarifários nessas interligações, sem fundamentação adequada, resulta em um efeito de pancaking tarifário que compromete a liquidez do mercado e reduz sua eficiência. Essa prática desestimula a livre movimentação do gás e dificulta a formação de um mercado integrado e competitivo.</v>
      </c>
      <c r="BR38">
        <f t="shared" si="1"/>
        <v>0</v>
      </c>
      <c r="BS38">
        <f t="shared" si="1"/>
        <v>0</v>
      </c>
      <c r="BT38" t="str">
        <f t="shared" si="1"/>
        <v>WACC: 7%a.a.</v>
      </c>
      <c r="BU38" t="str">
        <f t="shared" si="1"/>
        <v xml:space="preserve">O Custo Médio Ponderado de Capital (CMPC), conhecido como WACC (Weighted Average Cost of Capital), proposto pela TBG em sua respectiva Nota Técnica, resulta em um valor de custo médio ponderado de capital de 9,41% ao ano em termos reais, aplicado nas projeções tarifárias contidas nesse documento para o período posterior a janeiro de 2026.  
A ABRAGET considera um WACC de 9,41% a.a. real, muito acima de outras referências de mercado. 
A partir de uma análise crítica e metodológica das taxas consideradas no custo médio ponderado de capital, verificamos inconsistências, do ponto de vista tanto de aderência à bibliografia financeira como de práticas de mercado e de fontes e valores de referência comumente utilizados, nos seguintes parâmetros: (i) Taxa Livre de Risco (NTN-B); (ii) Prêmio de Risco de Mercado (PRM); e (iii) Estrutura de Capital (% Capital próprio e % Capital de terceiros).
Associados da ABRAGET realizaram simulações com ajuste de tais parâmetros a partir da modelagem proposta pelas transportadoras, que resultam em um WACC de 7% a.a., ao invés de 9,41% a.a. Mesmas conclusões foram observadas por estudos desenvolvidos pelo Conselho de Usuários da Malha de Transporte de Gás Natural – CdU.
</v>
      </c>
      <c r="BV38" t="str">
        <f t="shared" si="1"/>
        <v xml:space="preserve">A proposta das transportadoras não atende à regulação vigente da ANP, uma vez que ignora a depreciação e amortização havidas até o momento, conforme previsto no art. 6º, §§ 3º da RANP 15/2014, ao considerar critérios contábeis como referência de depreciação regulatória aplicada à tarifa original. Tais critérios não guardam coerência com o racional econômico original e não representam a depreciação e amortização havidas até o momento.
a)	Consideramos que a quantificação da BRA proposta pelas transportadoras deve incorporar a depreciação regulatória e a amortização havida até o momento, em consonância com o racional econômico original previsto nas memórias de cálculo das tarifas dos contratos legados que foram aprovadas pela ANP, em particular as premissas de valor residual econômico consideradas. 
b)	Não obstante a discordância em relação à adoção da metodologia CHCI, por não considerar a depreciação regulatória e a amortização havida até o momento, caso seja adotada a metodologia CHCI, a correção da inflação da BRA deve se dar pelo IPCA, em linha com o Decreto nº 12.153, de 27 de agosto de 2024.
c)	O conceito de BRA BLINDADA, apresentado nas Notas Técnicas da BRA, deve ser reavaliado.
</v>
      </c>
      <c r="BW38" t="str">
        <f t="shared" si="1"/>
        <v>sugerimos que a ANP avalie a pertinência da aplicação do conceito de BRA Blindada e sua interpretação pelas transportadoras, considerando os impactos sobre a eficiência do mercado, a previsibilidade tarifária e a harmonização com práticas internacionais.</v>
      </c>
      <c r="BX38">
        <f t="shared" si="1"/>
        <v>0</v>
      </c>
      <c r="BY38">
        <f t="shared" si="1"/>
        <v>0</v>
      </c>
      <c r="BZ38">
        <f t="shared" si="1"/>
        <v>0</v>
      </c>
      <c r="CA38">
        <f t="shared" si="1"/>
        <v>0</v>
      </c>
      <c r="CB38">
        <f t="shared" si="1"/>
        <v>0</v>
      </c>
      <c r="CC38">
        <f t="shared" si="1"/>
        <v>0</v>
      </c>
      <c r="CD38" t="str">
        <f t="shared" si="1"/>
        <v xml:space="preserve">É essencial que os processos relacionados à governança das decisões de investimento e à divulgação dos custos associados sejam conduzidos com maior transparência. </v>
      </c>
      <c r="CE38" t="str">
        <f t="shared" si="1"/>
        <v xml:space="preserve">É fundamental ampliar os espaços de debate, garantir maior transparência e fortalecer os processos de governança relacionados aos novos investimentos, com participação efetiva dos carregadores. Essa atuação é essencial para que a sociedade possa avaliar a real necessidade dos projetos propostos e os valores envolvidos. </v>
      </c>
      <c r="CF38" t="str">
        <f t="shared" si="1"/>
        <v xml:space="preserve">Foram observados valores de O&amp;M e G&amp;A superiores ao Ciclo Regulatório anterior, onde destacamos:
(i) manutenção do sistema de proteção catódica - 194% superior
(ii) conservação, manutenção e aluguel da faixa de servidão - 113% superior
(iii) aluguéis e seguros - 148% superior
(iv) outros custos e despesas - 167% superior
(v) despesas gerais e administrativas - 130%
</v>
      </c>
      <c r="CG38" t="str">
        <f t="shared" si="1"/>
        <v xml:space="preserve">É importante que a ANP avalie a razoabilidade dos valores apresentados pela TBG.  </v>
      </c>
      <c r="CH38">
        <f t="shared" si="1"/>
        <v>0</v>
      </c>
      <c r="CI38">
        <f t="shared" si="1"/>
        <v>0</v>
      </c>
      <c r="CJ38" t="str">
        <f t="shared" si="1"/>
        <v xml:space="preserve">A TBG considera a proporção de 50% (Entradas) x 50% (Saídas), de forma distinta das demais transportadoras e do ciclo tarifário anterior, aumentando significativamente as tarifas de saída. </v>
      </c>
      <c r="CK38" t="str">
        <f t="shared" si="1"/>
        <v xml:space="preserve">É fundamental implementar um modelo de integração tarifária nacional. Essa medida contribuiria para mitigar distorções entre tarifas aplicadas por diferentes transportadoras e reduziria as flutuações decorrentes da aplicação fragmentada de tarifas.  </v>
      </c>
      <c r="CL38" t="str">
        <f t="shared" si="1"/>
        <v xml:space="preserve">A TBG propõe utilização do fator postal, majoritariamente. Na alternativa 2, a transportadora estabelece fatores distintos para entrada (100% postal) e saída (90% postal e 10% locacional). </v>
      </c>
      <c r="CM38" t="str">
        <f t="shared" si="1"/>
        <v xml:space="preserve">Na Nota Técnica ANP n° 01/2025/SIM-CTR/SIM/ANP-RJ, de 14/08/2025, em seu item 76 a ANP informa que, em 06/06/2025, a SIM/ANP encaminhou o Ofício nº 367/2025/SIM-CAT/SIM/ANP-RJ (SEI 5036362), solicitando que, em complemento às informações já enviadas pela transportadora, fosse encaminhada uma proposta de cálculo tarifário que preservasse a utilização do fator locacional. </v>
      </c>
      <c r="CN38" t="str">
        <f t="shared" si="1"/>
        <v>Os descontos devem ser de 100%. As interconexões entre transportadoras não devem ser tarifadas, visando a formação de um mercado aberto e eficiente, com maior liquidez.</v>
      </c>
      <c r="CO38" t="str">
        <f t="shared" si="1"/>
        <v>As interconexões entre transportadoras não apresentam gargalos logísticos que justifiquem tecnicamente a aplicação de tarifas adicionais. A imposição de custos tarifários nessas interligações, sem fundamentação adequada, resulta em um efeito de pancaking tarifário que compromete a liquidez do mercado e reduz sua eficiência. Essa prática desestimula a livre movimentação do gás e dificulta a formação de um mercado integrado e competitivo.</v>
      </c>
      <c r="CP38">
        <f t="shared" si="1"/>
        <v>0</v>
      </c>
      <c r="CQ38">
        <f t="shared" si="1"/>
        <v>0</v>
      </c>
      <c r="CR38">
        <f t="shared" si="1"/>
        <v>0</v>
      </c>
      <c r="CS38">
        <f t="shared" si="1"/>
        <v>0</v>
      </c>
      <c r="CT38">
        <f t="shared" si="1"/>
        <v>0</v>
      </c>
      <c r="CU38">
        <f t="shared" si="1"/>
        <v>0</v>
      </c>
      <c r="CV38">
        <f t="shared" si="1"/>
        <v>0</v>
      </c>
      <c r="CW38">
        <f t="shared" si="1"/>
        <v>0</v>
      </c>
      <c r="CX38">
        <f t="shared" si="1"/>
        <v>0</v>
      </c>
      <c r="CY38">
        <f t="shared" si="1"/>
        <v>0</v>
      </c>
      <c r="CZ38">
        <f t="shared" si="1"/>
        <v>0</v>
      </c>
      <c r="DA38">
        <f t="shared" si="1"/>
        <v>0</v>
      </c>
      <c r="DB38">
        <f t="shared" si="1"/>
        <v>0</v>
      </c>
      <c r="DC38">
        <f t="shared" si="1"/>
        <v>0</v>
      </c>
      <c r="DD38">
        <f t="shared" si="1"/>
        <v>0</v>
      </c>
      <c r="DE38">
        <f t="shared" si="1"/>
        <v>0</v>
      </c>
      <c r="DF38">
        <f t="shared" si="1"/>
        <v>0</v>
      </c>
      <c r="DG38">
        <f t="shared" si="1"/>
        <v>0</v>
      </c>
      <c r="DH38">
        <f t="shared" si="1"/>
        <v>0</v>
      </c>
      <c r="DI38">
        <f t="shared" si="1"/>
        <v>0</v>
      </c>
      <c r="DJ38">
        <f t="shared" si="1"/>
        <v>0</v>
      </c>
      <c r="DK38">
        <f t="shared" si="1"/>
        <v>0</v>
      </c>
      <c r="DL38">
        <f t="shared" si="1"/>
        <v>0</v>
      </c>
      <c r="DM38">
        <f t="shared" si="1"/>
        <v>0</v>
      </c>
      <c r="DN38">
        <f t="shared" si="1"/>
        <v>0</v>
      </c>
      <c r="DO38">
        <f t="shared" si="1"/>
        <v>0</v>
      </c>
      <c r="DP38" t="str">
        <f t="shared" si="1"/>
        <v xml:space="preserve">A presente Consulta Pública trata de análise que se comunica de forma inequívoca com outros temas em discussão: (i) no âmbito da ANP, como é o caso da Consulta Pública 005/2025; (ii) do MME, como a Consulta Pública com as Diretrizes para o Leilão de Reserva de Capacidade, na forma de Potência – LRCAP 2026 e; (iii) na EPE, a Consulta Pública sobre o Plano Integrado de Infraestrutura de Gás Natural e Biometano - PNIIGB. Tal correlação exige uma avaliação conjunta e pormenorizada por parte dos Agentes, da ANP e do próprio MME para que todas as informações relevantes sejam adequadamente analisadas.
Ressaltamos a correlação direta entre a tarifa das Transportadoras de gás natural a ser definida pela ANP e a competitividade dos projetos de geração elétrica no LRCAP 2026, onde a tarifa de transporte é fator determinístico nas ofertas de Custo Variável Unitário e Receita Fixa das usinas.
</v>
      </c>
      <c r="DQ38" t="str">
        <f t="shared" si="1"/>
        <v>A presente Consulta Pública trata de análise que se comunica de forma inequívoca com outros temas em discussão: (i) no âmbito da ANP, como é o caso da Consulta Pública 005/2025; (ii) do MME, como a Consulta Pública com as Diretrizes para o Leilão de Reserva de Capacidade, na forma de Potência – LRCAP 2026 e; (iii) na EPE, a Consulta Pública sobre o Plano Integrado de Infraestrutura de Gás Natural e Biometano - PNIIGB. Tal correlação exige uma avaliação conjunta e pormenorizada por parte dos Agentes, da ANP e do próprio MME para que todas as informações relevantes sejam adequadamente analisadas.  Ressaltamos a correlação direta entre a tarifa das Transportadoras de gás natural a ser definida pela ANP e a competitividade dos projetos de geração elétrica no LRCAP 2026, onde a tarifa de transporte é fator determinístico nas ofertas de Custo Variável Unitário e Receita Fixa das usinas.</v>
      </c>
      <c r="DR38">
        <f t="shared" si="3"/>
        <v>42</v>
      </c>
      <c r="DS38">
        <f t="shared" ref="DS38:DS68" si="6">DS37+1</f>
        <v>4</v>
      </c>
      <c r="DT38">
        <f t="shared" si="4"/>
        <v>3</v>
      </c>
    </row>
    <row r="39" spans="1:124">
      <c r="A39" s="5">
        <v>4</v>
      </c>
      <c r="B39">
        <f t="shared" si="2"/>
        <v>0</v>
      </c>
      <c r="C39">
        <f t="shared" si="5"/>
        <v>0</v>
      </c>
      <c r="D39">
        <f t="shared" si="5"/>
        <v>0</v>
      </c>
      <c r="E39">
        <f t="shared" si="5"/>
        <v>0</v>
      </c>
      <c r="F39">
        <f t="shared" si="5"/>
        <v>0</v>
      </c>
      <c r="G39">
        <f t="shared" si="5"/>
        <v>0</v>
      </c>
      <c r="H39">
        <f t="shared" si="5"/>
        <v>0</v>
      </c>
      <c r="I39">
        <f t="shared" si="5"/>
        <v>0</v>
      </c>
      <c r="J39">
        <f t="shared" si="5"/>
        <v>0</v>
      </c>
      <c r="K39">
        <f t="shared" si="5"/>
        <v>0</v>
      </c>
      <c r="L39">
        <f t="shared" si="5"/>
        <v>0</v>
      </c>
      <c r="M39">
        <f t="shared" si="5"/>
        <v>0</v>
      </c>
      <c r="N39">
        <f t="shared" si="5"/>
        <v>0</v>
      </c>
      <c r="O39">
        <f t="shared" si="5"/>
        <v>0</v>
      </c>
      <c r="P39">
        <f t="shared" si="5"/>
        <v>0</v>
      </c>
      <c r="Q39">
        <f t="shared" si="5"/>
        <v>0</v>
      </c>
      <c r="R39">
        <f t="shared" si="5"/>
        <v>0</v>
      </c>
      <c r="S39">
        <f t="shared" si="5"/>
        <v>0</v>
      </c>
      <c r="T39">
        <f t="shared" si="5"/>
        <v>0</v>
      </c>
      <c r="U39">
        <f t="shared" si="5"/>
        <v>0</v>
      </c>
      <c r="V39">
        <f t="shared" si="5"/>
        <v>0</v>
      </c>
      <c r="W39">
        <f t="shared" si="5"/>
        <v>0</v>
      </c>
      <c r="X39" t="str">
        <f t="shared" si="5"/>
        <v xml:space="preserve">A atividade de transporte, dentro da cadeia de suprimento do gás natural, é a que apresenta menor risco associado, o que deve ser refletido na taxa de remuneração aplicada. A taxa de remuneração proposta pelas transportadoras de gás é considerada elevada, quando comparada a outras taxas determinadas por reguladores respeitados no Brasil e em segmentos com estruturas de risco comparáveis. Adicionalmente, o modelo regulatório de transporte (Revenue Cap) não incorpora risco de demanda. A proposta de aplicação fixa da parcela do custo de capital próprio ao longo do período do projeto está em desacordo com as premissas que orientam o processo de revisão tarifária quinquenal do serviço de transporte de gás natural. No modelo regulatório vigente, baseado no regime de Revenue Cap, a metodologia tarifária prevê a reavaliação periódica de parâmetros econômico-financeiros, entre eles o custo de capital, com o objetivo de refletir as condições de mercado e o ambiente de risco vigentes a cada ciclo tarifário.  A fixação do custo de capital para todo o horizonte do projeto desconsidera as variações macroeconômicas e as mudanças no perfil de risco do setor ao longo do tempo, podendo resultar em uma remuneração inadequada do capital investido. Essa abordagem pode comprometer a modicidade tarifária, ou colocar em risco a sustentabilidade econômica da atividade, caso a remuneração fique abaixo do custo real de oportunidade do capital.
Sugere-se que a ANP revise os cálculos apresentados pelas transportadoras e avalie a pertinência dos incrementos de forma a considerar a realidade do mercado brasileiro e os impactos que tais revisões venham a ter sobre o mercado consumidor.
</v>
      </c>
      <c r="Y39" t="str">
        <f t="shared" si="5"/>
        <v xml:space="preserve">O percentual de 9,41% proposto pela ATGas mostra-se desproporcional frente à natureza da atividade e aos riscos envolvidos no serviço de transporte de gás no Brasil. A comparação com referências regulatórias de taxas após impostos reforça essa incompatibilidade:
- ANP – Revisão TBG (2019–2024): 7,25%, com atualização para 5,25% em 2025
- ANEEL – Distribuição de Energia Elétrica (mar/25): 8,03%
- ANEEL – Transmissão de Energia Elétrica (mar/25): 7,8%
- Argentina: 7,18% (2025 transporte)
A proposta de manter fixa a taxa de retorno do capital próprio ao longo de todo o projeto contraria as premissas do modelo regulatório vigente, que prevê revisões tarifárias quinquenais para ajustar parâmetros econômico-financeiros conforme as condições de mercado e o risco setorial. Essa fixação ignora variações macroeconômicas, podendo gerar remuneração inadequada, comprometer a modicidade tarifária ou a viabilidade econômica da atividade. Além disso, desvia das diretrizes consolidadas do setor de infraestrutura, que adotam revisões periódicas para garantir equilíbrio entre retorno justo ao investidor e tarifas adequadas ao consumidor. Por isso, a proposta deve ser rejeitada para preservar a coerência e eficiência do modelo regulatório.
</v>
      </c>
      <c r="Z39" t="str">
        <f t="shared" si="5"/>
        <v xml:space="preserve">Para a definição da Base Regulatória Inicial (BRA₀), deve-se utilizar a depreciação econômica ajustada ao montante de capital já recuperado sob o regime anterior, assegurando que apenas o valor residual econômico seja depreciado ao longo da vida útil remanescente dos ativos, conforme normativa vigente. As propostas apresentadas pelas transportadoras na CP 08/2025 não atendem a metodologia atual, resultando em dupla remuneração de ativos já amortizados via tarifa, o que compromete a eficiência econômica e a modicidade tarifária. A base de remuneração deve refletir apenas o valor dos ativos não recuperados. A justa remuneração deve cobrir custos eficientes e retorno sobre capital em uso. Remunerar ativos já amortizados distorce a lógica econômica e implica cobrança duplicada aos consumidores. A ANP deve adotar metodologia que evite sobrevalorização da base, reconheça o uso de ativos antigos e exija que novos investimentos sejam previamente aprovados, eficientes e necessários. Para CAPEX novos, deve-se utilizar a depreciação por vida útil regulatória a partir do comissionamento. A depreciação deverá incidir sobre o valor não recuperado, distribuído ao longo da vida remanescente econômica, podendo-se utilizar depreciação regulatória equivalente àquela adotada para o capex novo, sem reincorporar valores de depreciação já reconhecidos em tarifas anteriores. Ressalta-se que os novos investimentos geram depreciação, com base na vida útil regulatória aplicável à classe de ativo, apenas após a entrada em operação, quando são incorporados à BRA. Adicionalmente, a proposta de BRA blindada só deve ocorrer após a elaboração de uma contabilidade regulatória robusta, amplamente debatida com o mercado. Esse processo deve incluir a avaliação física dos ativos por empresa independente especializada e a análise da ANP quanto à prudência e à necessidade dos investimentos realizados. O objetivo é garantir uma valoração correta e evitar riscos de dupla remuneração e distorções tarifárias. A avaliação independente deve considerar cinco aspectos principais: (1) inventário físico para confirmar a existência e o estado dos ativos; (2) análise da vida útil e depreciação conforme normas da ANP e práticas de engenharia; (3) aplicação de metodologias reconhecidas, como o custo de reposição depreciado; (4) verificação da conformidade regulatória dos ativos; e (5) auditoria dos investimentos realizados (Capex), com validação documental e técnica.
</v>
      </c>
      <c r="AA39" t="str">
        <f t="shared" si="5"/>
        <v xml:space="preserve">A aplicação da depreciação econômica na BRA₀ garante que a base regulatória reflita apenas o valor não recuperado dos ativos legados, evitando a dupla contabilização de investimentos já remunerados. Utilizar uma vida útil nova ou uma taxa contábil média nesses casos inflaria indevidamente a base e violaria o princípio da vedação à dupla recuperação. Para novos investimentos (CAPEX), a vida útil regulatória é o parâmetro mais adequado para distribuir a recuperação do capital com base no uso real dos ativos. Essa separação entre ativos legados e novos facilita a fiscalização, assegura coerência econômica nas decisões de investimento e evita que usuários paguem por ativos antes de entrarem em operação. Diante da insuficiência de informações disponíveis sobre os ativos, a valoração da base blindada, protegida contra falhas ou distorções, depende de avaliação estruturada e detalhada pela ANP. Importa destacar que a metodologia utilizada pela ANP em 2019 para a TBG, que considerou exclusivamente a depreciação contábil, decorreu da ausência de informações sobre as memórias de cálculo das tarifas originais, em um período anterior à própria constituição da Agência, o que explica a decisão, porém, não justifica, pois as informações são de responsabilidade do transportador e devem estar disponíveis. Essa justificativa, contudo, não se aplica às revisões tarifárias das demais transportadoras, cujas memórias de cálculo foram devidamente publicizadas pela ANP, permitindo uma abordagem regulatória mais completa e transparente.
</v>
      </c>
      <c r="AB39" t="str">
        <f t="shared" si="5"/>
        <v xml:space="preserve">Para ativos legados, a depreciação deve refletir apenas o valor não recuperado, com base na vida remanescente econômica. Para novos investimentos, a ANP deve estabelecer uma Tabela de Vidas Úteis Regulatórias por classe de ativos, acompanhada de uma Matriz de Métodos de Depreciação aplicável a cada situação, com regras claras de transição, revisão periódica e fundamentação técnica para eventuais exceções. A definição prévia de vidas úteis e métodos, baseada em critérios objetivos como classe de ativo, função, perfil de desgaste, obsolescência e padrão de uso, contribui para a rastreabilidade regulatória, reduz conflitos interpretativos e fortalece a transparência perante o público. A aplicação da depreciação deve ocorrer exclusivamente após o comissionamento dos ativos, assegurando que a recuperação do capital esteja vinculada ao efetivo início da prestação do serviço. Esse alinhamento entre uso e remuneração evita antecipações indevidas, promove sinal econômico adequado para decisões de investimento e reforça a integridade do processo regulatório. Para ativos legados, a depreciação deve refletir apenas o valor não recuperado, com base na vida remanescente econômica. Para novos investimentos, a ANP deve estabelecer uma Tabela de Vidas Úteis Regulatórias por classe de ativos, acompanhada de uma Matriz de Métodos de Depreciação aplicável a cada situação, com regras claras de transição, revisão periódica e fundamentação técnica para eventuais exceções. A definição prévia de vidas úteis e métodos, baseada em critérios objetivos como classe de ativo, função, perfil de desgaste, obsolescência e padrão de uso, contribui para a rastreabilidade regulatória, reduz conflitos interpretativos e fortalece a transparência perante o público. A aplicação da depreciação deve ocorrer exclusivamente após o comissionamento dos ativos, assegurando que a recuperação do capital esteja vinculada ao efetivo início da prestação do serviço. Esse alinhamento entre uso e remuneração evita antecipações indevidas, promove sinal econômico adequado para decisões de investimento e reforça a integridade do processo regulatório. A depreciação pode ser contábil (fiscal) ou regulatória têm finalidades diferentes associadas a perda de valor dos ativos ao longo do tempo. A primeira registra o desgaste dos ativos nas demonstrações financeiras da empresa e serve também como base para o cálculo de tributos. Já a depreciação regulatória é utilizada no cálculo das tarifas cobradas pelo uso da infraestrutura. Ela define o ritmo em que a empresa pode recuperar, via tarifas, o valor investido nos ativos regulados. Essas diferenças são relevantes, pois influenciam diretamente tanto a rentabilidade do investidor quanto o valor final das tarifas pagas pelos usuários. Por isso, é fundamental que os agentes entendam que a depreciação regulatória não necessariamente acompanha a depreciação fiscal — e que optar por acelerar a depreciação contábil pode trazer vantagens no curto prazo, mas também limita a possibilidade de extensão desse reconhecimento nos processos regulatórios futuros. No caso da TBG, que declara depreciação total dos ativos nos próximos cinco anos, pode ser utilizada uma manobra, definida previamente pela ANP de reduzir o valor de depreciação nos anos restantes e aplicá-los nos anos seguintes pretendidos para a vida útil técnica. 
</v>
      </c>
      <c r="AC39" t="str">
        <f t="shared" si="5"/>
        <v xml:space="preserve">Para ativos legados, deve-se utilizar a depreciação econômica ajustada ao montante de capital já recuperado sob o regime anterior, assegurando que apenas o valor residual econômico seja depreciado ao longo da vida útil remanescente dos ativos. A ausência de parâmetros regulatórios claros permite que cada agente defina, de forma discricionária, vidas úteis e métodos de depreciação que podem inflar ou achatar a Base Regulatória de Ativos (BRA) e a Receita Máxima Permitida (RMP), comprometendo a previsibilidade e a modicidade tarifária. Dessa forma, o estabelecimento de uma tabela de Vidas Úteis Regulatórias e de métodos de depreciação fortalecem a transparência, reduzem assimetrias informacionais, facilitam auditorias e diminuem contenciosos. Ou seja, padronizam expectativas, reduz volatilidade tarifária e oferece maior segurança ao usuário. Além de critérios uniformes coibirem arbitragens, como o encurtamento artificial da vida útil para acelerar a recuperação de capital, permitem comparação justa de eficiência entre operadoras e ciclos regulatórios. Assim, impedem que o agente antecipe remuneração sem uso efetivo e protegem o usuário de pagar por ativos ainda não operacionais.
O reconhecimento após o comissionamento, utilizando a vida útil regulatória como referência evita confusões entre vida contábil e regulatória, garantindo que a recuperação de capital esteja alinhada ao consumo econômico dos ativos. Vale a seguinte reflexão considerando a proposta do transportador: haverá o pleito posterior de nova remuneração, sob o argumento de que o acionista não operaria sem retorno adicional, no caso do Gasig - onde a depreciação é acelerada e incompatíveis com a vida útil contábil dos ativos? No entanto, nos casos em que a depreciação contábil já está próxima do fim, a ANP pode, de forma prévia, determinar uma redução no valor da depreciação nos anos restantes, redistribuindo esse valor ao longo dos anos adicionais considerados na vida útil técnica do ativo.
</v>
      </c>
      <c r="AD39" t="str">
        <f t="shared" si="5"/>
        <v>Propõe-se que os encargos financeiros incorridos durante a fase de construção devem ser capitalizados apenas até o momento do comissionamento. Após a entrada em operação, o ativo passa a ser depreciado conforme sua vida útil regulatória, sendo remunerado pelo WACC incidente sobre o saldo não depreciado, garantindo alinhamento entre uso efetivo, recuperação de capital e retorno adequado.</v>
      </c>
      <c r="AE39" t="str">
        <f t="shared" si="5"/>
        <v xml:space="preserve">A distinção entre a fase de construção e a fase operacional é fundamental para garantir que o consumidor só seja tarifado por ativos que estejam efetivamente em serviço. A capitalização dos encargos financeiros deve ocorrer apenas até o comissionamento, evitando que riscos de atraso ou ineficiência da transportadora sejam indevidamente repassados ao usuário, em respeito ao princípio da modicidade tarifária. A adoção da vida útil regulatória como base para a depreciação promove uniformidade entre operadores e facilita a comparação entre ciclos. A aplicação do WACC sobre o saldo não depreciado assegura uma remuneração justa e proporcional ao capital investido — tanto próprio quanto de terceiros — em conformidade com a estrutura de capital estabelecida pela ANP.
</v>
      </c>
      <c r="AF39" t="str">
        <f t="shared" si="5"/>
        <v xml:space="preserve">Os princípios básicos da regulação estabelecem que os ativos só devem ser incorporados à base quando estiverem efetivamente em uso e forem úteis à prestação do serviço. A Base Regulatória Inicial (BRA₀) deve ser calculada com base no valor residual econômico dos ativos, refletindo apenas o montante ainda não recuperado. Ou seja, a vida remanescente dos ativos legados conforme respectivos fluxos de caixa. Os novos investimentos devem ser depreciados com base na vida útil regulatória definida para cada classe de ativo. Os custos operacionais e de manutenção (Opex) devem ser projetados com base em benchmarks nacionais e internacionais, e reconhecidos exclusivamente quando forem prudentes e eficientes. Já os tributos e encargos classificados como pass-through devem ser reconhecidos integralmente, com possibilidade de ajuste posterior, garantindo neutralidade e transparência no repasse aos usuários. A estrutura de fluxo de caixa deve contemplar todos os componentes relevantes, e a remuneração da BRA deve ser realizada por meio de retorno sobre o saldo não depreciado da base regulatória.
</v>
      </c>
      <c r="AG39" t="str">
        <f t="shared" si="5"/>
        <v>A aplicação de vidas úteis regulatórias e de benchmarks operacionais promove previsibilidade, comparabilidade entre agentes e eficiência na gestão dos ativos. Com essa estrutura de fluxos de caixa, evita-se a dupla recuperação de investimentos já remunerados nos contratos legados, garantindo que os usuários arquem apenas com os custos de ativos efetivamente utilizados e úteis ao serviço.</v>
      </c>
      <c r="AH39" t="str">
        <f t="shared" si="5"/>
        <v>Os investimentos realizados entre 2017 e 2025 pelas transportadoras que não passaram por revisão tarifária nem foram submetidos à avaliação do mercado, devem ser avaliados detalhadamente pela ANP, antes de incorporá-los à Base Regulatória de Ativos (BRA). Tal avaliação passa por auditoria independente e análise técnica da prudência, eficiência e necessidade dos ativos. Deve-se exigir que, para cada proposta de investimento apresentada, o Transportador apresente uma análise de viabilidade econômica detalhada, contemplando: (i) o racional dos valores previstos, (ii) a comparação com referências de mercado, (iii) a estimativa de redução de custos ou de ampliação de capacidade associada, e (iv) a projeção de utilização dessa capacidade. Esses elementos são indispensáveis para permitir o cálculo do benefício econômico líquido de cada proposta de CAPEX.
Para evitar distorções tarifárias e dupla remuneração, novos investimentos devem seguir rito regulatório completo — com consulta pública, contestação, aprovação e ativação. A manutenção das propostas atuais pode inflar injustificadamente a BRA, onerando os usuários com custos já pagos. Também é necessário tratar adequadamente os investimentos que afetam o sistema integrado, garantindo alocação justa dos benefícios entre as redes.</v>
      </c>
      <c r="AI39" t="str">
        <f t="shared" si="5"/>
        <v xml:space="preserve">Justifica-se a necessidade de avaliação rigorosa, por parte da ANP, dos investimentos realizados pelas transportadoras, uma vez que tais aportes não foram submetidos à revisão tarifária nem ao escrutínio do mercado. Antes de sua incorporação à Base Regulatória de Ativos (BRA), é imprescindível que esses investimentos sejam analisados pela ANP.
Além disso, para preservar a modicidade tarifária e evitar a dupla remuneração de ativos, é fundamental que novos investimentos sigam um rito regulatório completo, incluindo consulta ao mercado e aprovação previa pela ANP, além da entrada em operação do investimento realizado. 
A manutenção das propostas atuais, sem esse rigor, pode resultar em sobrevalorização da BRA e repasse indevido de custos já amortizados aos usuários.
Ressalta-se ainda que, no caso de projetos legados, é imprescindível que o reconhecimento na BRA seja precedido do desconto do capital já recuperado, evitando dupla remuneração e preservando o princípio da modicidade tarifária.
</v>
      </c>
      <c r="AJ39" t="str">
        <f t="shared" si="5"/>
        <v xml:space="preserve">Para o novo ciclo tarifário deve ser considerada a projeção dos custos de operação e manutenção, além das despesas gerais e administrativas. Qualquer projeção de custo, despesa ou investimento necessária para a determinação da Tarifa de Transporte deve adotar metodologias amplamente reconhecidas e adotadas pelo mercado. Os custos operacionais, de manutenção e administrativos das transportadoras apresentam valor expressivo, o que exige atenção criteriosa na análise da Receita Máxima Permitida (RMP) pela ANP. Além disso, as transportadoras pleiteiam o ressarcimento de gastos passados com iniciativas de abertura de mercado, sem que esses custos tenham sido submetidos a avaliação regulatória formal. Ao buscar reconhecimento de despesas pretéritas não reguladas, as transportadoras propõem uma mudança na lógica da regulação econômica, que deve ser considerada a fim de preservar a justiça tarifária e garantir eficiência na alocação dos recursos. A revisão extraordinária prevista na proposta condicionada à variação a maior de 30% entre o valor efetivamente incorrido pelo Transportador com custos de operação e manutenção e despesas gerais e administrativas e o valor projetado para o mesmo período tarifário deve ser avaliada minuciosamente pela ANP, com justificativas que suportem tamanha variação em relação ao previsto. Da mesma forma, a revisão extraordinária deverá considerar a variação a menor de 30% entre o valor efetivamente incorrido pelo Transportador com custos de operação e  manutenção e despesas gerais e administrativas e o valor projetado para o mesmo período tarifário.
</v>
      </c>
      <c r="AK39" t="str">
        <f t="shared" si="5"/>
        <v>Em ambientes de monopólio natural, como o transporte de gás, cabe à ANP verificar se os custos apresentados pelas transportadoras são razoáveis, já que não há concorrência para incentivar eficiência. A regulação por incentivos busca melhorar a operação e, para isso, é preciso acompanhar a evolução dos custos operacionais (OPEX) e usar ferramentas como benchmarking e análises históricas para identificar níveis eficientes de gastos. A análise da ANP deve verificar também o adequado rateio da projeção de opex no fluxo de caixa, considerando que a transportadora tem opex em contratos legados. Entende-se como melhor indutor de custos o km e o diâmetro. 
A revisão extraordinária prevista na proposta, condicionada à variação superior a 30% entre os custos efetivamente incorridos pelo transportador e os valores projetados para o mesmo período tarifário, seja analisada com rigor pela ANP. Tal variação significativa exige comprovação técnica e documental que sustente sua ocorrência, evitando distorções na formação da Receita Máxima Permitida (RMP). Da mesma forma, é essencial que a revisão extraordinária também seja considerada a favor da modicidade tarifária quando houver nas variações de 30% dos custos, assegurando que ganhos de eficiência ou reduções de custo sejam refletidos em benefício dos usuários. Esse tratamento simétrico reforça a credibilidade do processo regulatório, promove equilíbrio tarifário e garante que a regulação por incentivos funcione de forma justa e transparente.</v>
      </c>
      <c r="AL39" t="str">
        <f t="shared" si="5"/>
        <v>O volume considerado na composição tarifária dos contratos legados ainda vigentes deve refletir integralmente o compromisso original assumido pela Petrobras, conforme previsto nas cláusulas de ship-or-pay. O respeito a esses contratos deve ser na sua totalidade. Ou seja, respeito a receita contratual e ao volume comprometido entre as partes. O risco desse volume não deve deve ser transferido ao mercado ou socializado entre os demais usuários da malha de transporte. Portanto, enquanto os contratos legados estiverem em vigor, a tarifa não pode ser ajustada em função da queda de consumo, uma vez que os compromissos contratuais permanecem vigentes.</v>
      </c>
      <c r="AM39" t="str">
        <f t="shared" si="5"/>
        <v>Preservar integralmente os contratos legados, resguardando os demais usuários de riscos privados que não lhes são atribuíveis.</v>
      </c>
      <c r="AN39">
        <f t="shared" si="5"/>
        <v>0</v>
      </c>
      <c r="AO39">
        <f t="shared" si="5"/>
        <v>0</v>
      </c>
      <c r="AP39">
        <f t="shared" si="5"/>
        <v>0</v>
      </c>
      <c r="AQ39">
        <f t="shared" si="5"/>
        <v>0</v>
      </c>
      <c r="AR39">
        <f t="shared" si="5"/>
        <v>0</v>
      </c>
      <c r="AS39">
        <f t="shared" si="5"/>
        <v>0</v>
      </c>
      <c r="AT39" t="str">
        <f t="shared" si="5"/>
        <v xml:space="preserve">Adoção do Índice Nacional de Preços ao Consumidor Amplo – IPCA, ou índice que venha a substituí-lo como padrão. </v>
      </c>
      <c r="AU39" t="str">
        <f t="shared" si="5"/>
        <v xml:space="preserve">Seguir o definido na legislação vigente. </v>
      </c>
      <c r="AV39" t="str">
        <f t="shared" si="5"/>
        <v xml:space="preserve">A atividade de transporte, dentro da cadeia de suprimento do gás natural, é a que apresenta menor risco associado, o que deve ser refletido na taxa de remuneração aplicada. A taxa de remuneração proposta pelas transportadoras de gás é considerada elevada, quando comparada a outras taxas determinadas por reguladores respeitados no Brasil e em segmentos com estruturas de risco comparáveis. Adicionalmente, o modelo regulatório de transporte (Revenue Cap) não incorpora risco de demanda, ao contrário.
A proposta de aplicação fixa da parcela do custo de capital próprio ao longo do período do projeto está em desacordo com as premissas que orientam o processo de revisão tarifária quinquenal do serviço de transporte de gás natural. No modelo regulatório vigente, baseado no regime de Revenue Cap, a metodologia tarifária prevê a reavaliação periódica de parâmetros econômico-financeiros, entre eles o custo de capital, com o objetivo de refletir as condições de mercado e o ambiente de risco vigentes a cada ciclo tarifário.  A fixação do custo de capital para todo o horizonte do projeto desconsidera as variações macroeconômicas e as mudanças no perfil de risco do setor ao longo do tempo, podendo resultar em uma remuneração inadequada do capital investido. Essa abordagem pode comprometer a modicidade tarifária, ou colocar em risco a sustentabilidade econômica da atividade, caso a remuneração fique abaixo do custo real de oportunidade do capital.
Sugere-se que a ANP revise os cálculos apresentados pelas transportadoras e avalie a pertinência dos incrementos de forma a considerar a realidade do mercado brasileiro e os impactos que tais revisões venham a ter sobre o mercado consumidor.
</v>
      </c>
      <c r="AW39" t="str">
        <f t="shared" si="5"/>
        <v xml:space="preserve">De modo geral, as tarifas de transporte e transmissão de energia elétrica apresentam WACC inferiores aos praticados na distribuição, o que indicaria um valor abaixo de 7,9%.
O percentual de 9,41% proposto pela ATGas mostra-se desproporcional frente à natureza da atividade e aos riscos envolvidos no serviço de transporte de gás no Brasil. A comparação com referências regulatórias de taxas após impostos reforça essa incompatibilidade:
- ANP – Revisão TBG (2019–2024): 7,25%, com atualização para 5,25% em 2025
- ANEEL – Distribuição de Energia Elétrica (mar/25): 8,03%
- ANEEL – Transmissão de Energia Elétrica (mar/25): 7,8%
- Argentina: 7,18% (2025 transporte)
A proposta de manter fixa a taxa de retorno do capital próprio ao longo de todo o projeto contraria as premissas do modelo regulatório vigente, que prevê revisões tarifárias quinquenais para ajustar parâmetros econômico-financeiros conforme as condições de mercado e o risco setorial. Essa fixação ignora variações macroeconômicas, podendo gerar remuneração inadequada, comprometer a modicidade tarifária ou a viabilidade econômica da atividade. Além disso, desvia das diretrizes consolidadas do setor de infraestrutura, que adotam revisões periódicas para garantir equilíbrio entre retorno justo ao investidor e tarifas adequadas ao consumidor. Por isso, a proposta deve ser rejeitada para preservar a coerência e eficiência do modelo regulatório.
</v>
      </c>
      <c r="AX39" t="str">
        <f t="shared" si="5"/>
        <v xml:space="preserve">Para a definição da Base Regulatória Inicial (BRA₀), deve-se utilizar a depreciação econômica ajustada ao montante de capital já recuperado sob o regime anterior, assegurando que apenas o valor residual econômico seja depreciado ao longo da vida útil remanescente dos ativos, conforme normativa vigente. As propostas apresentadas pelas transportadoras na CP 08/2025 não atendem a metodologia atual, resultando em dupla remuneração de ativos já amortizados via tarifa, o que compromete a eficiência econômica e a modicidade tarifária. A base de remuneração deve refletir apenas o valor dos ativos não recuperados.
A justa remuneração deve cobrir custos eficientes e retorno sobre capital em uso. Remunerar ativos já amortizados distorce a lógica econômica e implica cobrança duplicada aos consumidores. A ANP deve adotar metodologia que evite sobrevalorização da base, reconheça o uso de ativos antigos e exija que novos investimentos sejam previamente aprovados, eficientes e necessários.
Para CAPEX novos, deve-se utilizar a depreciação por vida útil regulatória a partir do comissionamento. A depreciação deverá incidir sobre o valor não recuperado, distribuído ao longo da vida remanescente econômica, podendo-se utilizar depreciação regulatória equivalente àquela adotada para o capex novo, sem reincorporar valores de depreciação já reconhecidos em tarifas anteriores. Ressalta-se que os novos investimentos geram depreciação, com base na vida útil regulatória aplicável à classe de ativo, apenas após a entrada em operação, quando são incorporados à BRA. 
Adicionalmente, a proposta de BRA blindada só deve ocorrer após a elaboração de uma contabilidade regulatória robusta, amplamente debatida com o mercado. Esse processo deve incluir a avaliação física dos ativos por empresa independente especializada e a análise da ANP quanto à prudência e à necessidade dos investimentos realizados. O objetivo é garantir uma valoração correta e evitar riscos de dupla remuneração e distorções tarifárias.
A avaliação independente deve considerar cinco aspectos principais: (1) inventário físico para confirmar a existência e o estado dos ativos; (2) análise da vida útil e depreciação conforme normas da ANP e práticas de engenharia; (3) aplicação de metodologias reconhecidas, como o custo de reposição depreciado; (4) verificação da conformidade regulatória dos ativos; e (5) auditoria dos investimentos realizados (Capex), com validação documental e técnica.
</v>
      </c>
      <c r="AY39" t="str">
        <f t="shared" si="5"/>
        <v xml:space="preserve">A aplicação da depreciação econômica na BRA₀ garante que a base regulatória reflita apenas o valor não recuperado dos ativos legados, evitando a dupla contabilização de investimentos já remunerados. Utilizar uma vida útil nova ou uma taxa contábil média nesses casos inflaria indevidamente a base e violaria o princípio da vedação à dupla recuperação. 
Para novos investimentos (CAPEX), a vida útil regulatória é o parâmetro mais adequado para distribuir a recuperação do capital com base no uso real dos ativos. Essa separação entre ativos legados e novos facilita a fiscalização, assegura coerência econômica nas decisões de investimento e evita que usuários paguem por ativos antes de entrarem em operação. 
Diante da insuficiência de informações disponíveis sobre os ativos, a valoração da base blindada, protegida contra falhas ou distorções, depende de avaliação estruturada e detalhada pela ANP.
Importa destacar que a metodologia utilizada pela ANP em 2019 para a TBG, que considerou exclusivamente a depreciação contábil, decorreu da ausência de informações sobre as memórias de cálculo das tarifas originais, em um período anterior à própria constituição da Agência. Essa justificativa, contudo, não se aplica às revisões tarifárias das demais transportadoras, cujas memórias de cálculo foram devidamente publicizadas pela ANP, permitindo uma abordagem regulatória mais completa e transparente.
</v>
      </c>
      <c r="AZ39" t="str">
        <f t="shared" si="5"/>
        <v>Para ativos legados, a depreciação deve refletir apenas o valor não recuperado, com base na vida remanescente econômica. 
Para novos investimentos, a ANP deve estabelecer uma Tabela de Vidas Úteis Regulatórias por classe de ativos, acompanhada de uma Matriz de Métodos de Depreciação aplicável a cada situação, com regras claras de transição, revisão periódica e fundamentação técnica para eventuais exceções. A definição prévia de vidas úteis e métodos, baseada em critérios objetivos como classe de ativo, função, perfil de desgaste, obsolescência e padrão de uso, contribui para a rastreabilidade regulatória, reduz conflitos interpretativos e fortalece a transparência perante o público.
A aplicação da depreciação deve ocorrer exclusivamente após o comissionamento dos ativos, assegurando que a recuperação do capital esteja vinculada ao efetivo início da prestação do serviço. Esse alinhamento entre uso e remuneração evita antecipações indevidas, promove sinal econômico adequado para decisões de investimento e reforça a integridade do processo regulatório.
A depreciação pode ser contábil (fiscal) ou regulatória têm finalidades diferentes associadas a perda de valor dos ativos ao longo do tempo. A primeira registra o desgaste dos ativos nas demonstrações financeiras da empresa e serve também como base para o cálculo de tributos. Já a depreciação regulatória é utilizada no cálculo das tarifas cobradas pelo uso da infraestrutura. Ela define o ritmo em que a empresa pode recuperar, via tarifas, o valor investido nos ativos regulados. Essas diferenças são relevantes, pois influenciam diretamente tanto a rentabilidade do investidor quanto o valor final das tarifas pagas pelos usuários. Por isso, é fundamental que os agentes entendam que a depreciação regulatória não necessariamente acompanha a depreciação fiscal — e que optar por acelerar a depreciação contábil pode trazer vantagens no curto prazo, mas também limita a possibilidade de extensão desse reconhecimento nos processos regulatórios futuros.</v>
      </c>
      <c r="BA39" t="str">
        <f t="shared" si="5"/>
        <v>Para ativos legados, deve-se utilizar a depreciação econômica ajustada ao montante de capital já recuperado sob o regime anterior, assegurando que apenas o valor residual econômico seja depreciado ao longo da vida útil remanescente dos ativos.
A ausência de parâmetros regulatórios claros permite que cada agente defina, de forma discricionária, vidas úteis e métodos de depreciação que podem inflar ou achatar a Base Regulatória de Ativos (BRA) e a Receita Máxima Permitida (RMP), comprometendo a previsibilidade e a modicidade tarifária. Dessa forma, o estabelecimento de uma tabela de Vidas Úteis Regulatórias e de métodos de depreciação fortalecem a transparência, reduzem assimetrias informacionais, facilitam auditorias e diminuem contenciosos. Ou seja, padronizam expectativas, reduz volatilidade tarifária e oferece maior segurança ao usuário. 
Além de critérios uniformes coibirem arbitragens, como o encurtamento artificial da vida útil para acelerar a recuperação de capital, permitem comparação justa de eficiência entre operadoras e ciclos regulatórios. Assim, impedem que o agente antecipe remuneração sem uso efetivo e protegem o usuário de pagar por ativos ainda não operacionais.
O reconhecimento após o comissionamento, utilizando a vida útil regulatória como referência evita confusões entre vida contábil e regulatória, garantindo que a recuperação de capital esteja alinhada ao consumo econômico dos ativos.
Vale a seguinte reflexão considerando a proposta do transportador: haverá o pleito posterior de nova remuneração, sob o argumento de que o acionista não operaria sem retorno adicional, no caso do Gasig - onde a depreciação é acelerada e incompatíveis com a vida útil contábil dos ativos? 
No entanto, nos casos em que a depreciação contábil já está próxima do fim, a ANP pode, de forma prévia, determinar uma redução no valor da depreciação nos anos restantes, redistribuindo esse valor ao longo dos anos adicionais considerados na vida útil técnica do ativo.</v>
      </c>
      <c r="BB39" t="str">
        <f t="shared" si="5"/>
        <v>Propõe-se que os encargos financeiros incorridos durante a fase de construção devem ser capitalizados apenas até o momento do comissionamento. Após a entrada em operação, o ativo passa a ser depreciado conforme sua vida útil regulatória, sendo remunerado pelo WACC incidente sobre o saldo não depreciado, garantindo alinhamento entre uso efetivo, recuperação de capital e retorno adequado.</v>
      </c>
      <c r="BC39" t="str">
        <f t="shared" si="5"/>
        <v>A distinção entre a fase de construção e a fase operacional é fundamental para garantir que o consumidor só seja tarifado por ativos que estejam efetivamente em serviço. A capitalização dos encargos financeiros deve ocorrer apenas até o comissionamento, evitando que riscos de atraso ou ineficiência da transportadora sejam indevidamente repassados ao usuário, em respeito ao princípio da modicidade tarifária.
A adoção da vida útil regulatória como base para a depreciação promove uniformidade entre operadores e facilita a comparação entre ciclos. A aplicação do WACC sobre o saldo não depreciado assegura uma remuneração justa e proporcional ao capital investido — tanto próprio quanto de terceiros — em conformidade com a estrutura de capital estabelecida pela ANP.</v>
      </c>
      <c r="BD39" t="str">
        <f t="shared" si="5"/>
        <v>Os princípios básicos da regulação estabelecem que os ativos só devem ser incorporados à base quando estiverem efetivamente em uso e forem úteis à prestação do serviço. A Base Regulatória Inicial (BRA₀) deve ser calculada com base no valor residual econômico dos ativos, refletindo apenas o montante ainda não recuperado. Ou seja, a vida remanescente dos ativos legados conforme respectivos fluxos de caixa. 
Os novos investimentos devem ser depreciados com base na vida útil regulatória definida para cada classe de ativo. 
Os custos operacionais e de manutenção (Opex) devem ser projetados com base em benchmarks nacionais e internacionais, e reconhecidos exclusivamente quando forem prudentes e eficientes.
Já os tributos e encargos classificados como pass-through devem ser reconhecidos integralmente, com possibilidade de ajuste posterior, garantindo neutralidade e transparência no repasse aos usuários.
A estrutura de fluxo de caixa deve contemplar todos os componentes relevantes, e a remuneração da BRA deve ser realizada por meio de retorno sobre o saldo não depreciado da base regulatória.</v>
      </c>
      <c r="BE39" t="str">
        <f t="shared" si="5"/>
        <v>A aplicação de vidas úteis regulatórias e de benchmarks operacionais promove previsibilidade, comparabilidade entre agentes e eficiência na gestão dos ativos. Com essa estrutura de fluxos de caixa, evita-se a dupla recuperação de investimentos já remunerados nos contratos legados, garantindo que os usuários arquem apenas com os custos de ativos efetivamente utilizados e úteis ao serviço.</v>
      </c>
      <c r="BF39" t="str">
        <f t="shared" si="5"/>
        <v>Os investimentos realizados entre 2017 e 2025 pelas transportadoras que não passaram por revisão tarifária nem foram submetidos à avaliação do mercado, devem ser avaliados detalhadamente pela ANP, antes de incorporá-los à Base Regulatória de Ativos (BRA). Tal avaliação passa por auditoria independente e análise técnica da prudência, eficiência e necessidade dos ativos. Deve-se exigir que, para cada proposta de investimento apresentada, o Transportador apresente uma análise de viabilidade econômica detalhada, contemplando: (i) o racional dos valores previstos, (ii) a comparação com referências de mercado, (iii) a estimativa de redução de custos ou de ampliação de capacidade associada, e (iv) a projeção de utilização dessa capacidade. Esses elementos são indispensáveis para permitir o cálculo do benefício econômico líquido de cada proposta de CAPEX.
Para evitar distorções tarifárias e dupla remuneração, novos investimentos devem seguir rito regulatório completo — com consulta pública, contestação, aprovação e ativação. A manutenção das propostas atuais pode inflar injustificadamente a BRA, onerando os usuários com custos já pagos. Também é necessário tratar adequadamente os investimentos que afetam o sistema integrado, garantindo alocação justa dos benefícios entre as redes.</v>
      </c>
      <c r="BG39" t="str">
        <f t="shared" si="5"/>
        <v>Justifica-se a necessidade de avaliação rigorosa, por parte da ANP, dos investimentos realizados pelas transportadoras, uma vez que tais aportes não foram submetidos à revisão tarifária nem ao escrutínio do mercado. Antes de sua incorporação à Base Regulatória de Ativos (BRA), é imprescindível que esses investimentos sejam analisados pela ANP.
Além disso, para preservar a modicidade tarifária e evitar a dupla remuneração de ativos, é fundamental que novos investimentos sigam um rito regulatório completo, incluindo consulta ao mercado e aprovação previa pela ANP, além da entrada em operação do investimento realizado. 
A manutenção das propostas atuais, sem esse rigor, pode resultar em sobrevalorização da BRA e repasse indevido de custos já amortizados aos usuários.
Ressalta-se ainda que, no caso de projetos legados, é imprescindível que o reconhecimento na BRA seja precedido do desconto do capital já recuperado, evitando dupla remuneração e preservando o princípio da modicidade tarifária.</v>
      </c>
      <c r="BH39" t="str">
        <f t="shared" si="5"/>
        <v>Para o novo ciclo tarifário deve ser considerada a projeção dos custos de operação e manutenção, além das despesas gerais e administrativas. Qualquer projeção de custo, despesa ou investimento necessária para a determinação da Tarifa de Transporte deve adotar metodologias amplamente reconhecidas e adotadas pelo mercado.
Os custos operacionais, de manutenção e administrativos das transportadoras apresentam valor expressivo, o que exige atenção criteriosa na análise da Receita Máxima Permitida (RMP) pela ANP. 
Além disso, as transportadoras pleiteiam o ressarcimento de gastos passados com iniciativas de abertura de mercado, sem que esses custos tenham sido submetidos a avaliação regulatória formal. Ao buscar reconhecimento de despesas pretéritas não reguladas, as transportadoras propõem uma mudança na lógica da regulação econômica, que deve ser considerada a fim de preservar a justiça tarifária e garantir eficiência na alocação dos recursos.
A revisão extraordinária prevista na proposta condicionada à variação a maior de 30% entre o valor efetivamente incorrido pelo Transportador com custos de operação e manutenção e despesas gerais e administrativas e o valor projetado para o mesmo período tarifário deve ser avaliada minuciosamente pela ANP, com justificativas que suportem tamanha variação em relação ao previsto. Da mesma forma, a revisão extraordinária deverá considerar a variação a menor de 30% entre o valor efetivamente incorrido pelo Transportador com custos de operação e manutenção e despesas gerais e administrativas e o valor projetado para o mesmo período tarifário.</v>
      </c>
      <c r="BI39" t="str">
        <f t="shared" si="5"/>
        <v>Em ambientes de monopólio natural, como o transporte de gás, cabe à ANP verificar se os custos apresentados pelas transportadoras são razoáveis, já que não há concorrência para incentivar eficiência. A regulação por incentivos busca melhorar a operação e, para isso, é preciso acompanhar a evolução dos custos operacionais (OPEX) e usar ferramentas como benchmarking e análises históricas para identificar níveis eficientes de gastos.
A análise da ANP deve verificar também o adequado rateio da projeção de opex no fluxo de caixa, considerando que a transportadora tem opex em contratos legados. Entende-se como melhor indutor de custos o km e o diâmetro. 
A revisão extraordinária prevista na proposta, condicionada à variação superior a 30% entre os custos efetivamente incorridos pelo transportador e os valores projetados para o mesmo período tarifário, seja analisada com rigor pela ANP. Tal variação significativa exige comprovação técnica e documental que sustente sua ocorrência, evitando distorções na formação da Receita Máxima Permitida (RMP).
Da mesma forma, é essencial que a revisão extraordinária também seja considerada a favor da modicidade tarifária quando houver nas variações de 30% dos custos, assegurando que ganhos de eficiência ou reduções de custo sejam refletidos em benefício dos usuários. Esse tratamento simétrico reforça a credibilidade do processo regulatório, promove equilíbrio tarifário e garante que a regulação por incentivos funcione de forma justa e transparente.</v>
      </c>
      <c r="BJ39" t="str">
        <f t="shared" si="5"/>
        <v>O volume considerado na composição tarifária dos contratos legados ainda vigentes deve refletir integralmente o compromisso original assumido pela Petrobras, conforme previsto nas cláusulas de ship-or-pay. O respeito a esses contratos deve ser na sua totalidade. Ou seja, respeito a receita contratual e ao volume comprometido entre as partes. O risco desse volume não deve deve ser transferido ao mercado ou socializado entre os demais usuários da malha de transporte. Portanto, enquanto os contratos legados estiverem em vigor, a tarifa não pode ser ajustada em função da queda de consumo, uma vez que os compromissos contratuais permanecem vigentes.</v>
      </c>
      <c r="BK39" t="str">
        <f t="shared" si="5"/>
        <v>Preservar integralmente os contratos legados, resguardando os demais usuários de riscos privados que não lhes são atribuíveis.</v>
      </c>
      <c r="BL39">
        <f t="shared" si="5"/>
        <v>0</v>
      </c>
      <c r="BM39">
        <f t="shared" si="5"/>
        <v>0</v>
      </c>
      <c r="BN39">
        <f t="shared" si="5"/>
        <v>0</v>
      </c>
      <c r="BO39">
        <f t="shared" si="1"/>
        <v>0</v>
      </c>
      <c r="BP39" t="str">
        <f t="shared" si="1"/>
        <v>Deve haver alinhamento entre as transportadoras nos pontos de interconexão.</v>
      </c>
      <c r="BQ39">
        <f t="shared" si="1"/>
        <v>0</v>
      </c>
      <c r="BR39" t="str">
        <f t="shared" si="1"/>
        <v xml:space="preserve">Adoção do Índice Nacional de Preços ao Consumidor Amplo – IPCA, ou índice que venha a substituí-lo como padrão. </v>
      </c>
      <c r="BS39" t="str">
        <f t="shared" si="1"/>
        <v xml:space="preserve">Seguir o definido na legislação vigente. </v>
      </c>
      <c r="BT39" t="str">
        <f t="shared" si="1"/>
        <v xml:space="preserve">1 - Efetuar revisão detalhada da nova taxa WACC
2 - Eliminar a proposta de “prêmio adicional” na taxa WACC
3 - Manter a periodicidade do cálculo da WACC conforme previsto na Ranp15.
</v>
      </c>
      <c r="BU39" t="str">
        <f t="shared" si="1"/>
        <v xml:space="preserve">Reavaliação da taxa WACC: Observa-se um crescimento de +26,9% no custo médio de capital, principalmente devido à reavaliação da taxa livre de risco que dobrou no período. Tal incremento em um cenário de queda na demanda de 17% não contribui para a modicidade tarifária, agravando ainda mais o cenário na medida em que onera o custo do transporte para o mercado, gerando uma “espiral da morte”, queda de mercado, aumento de tarifa, perda de competitividade, mais queda de mercado. Sugere-se que a ANP revise os cálculos apresentados pela TBG e avalie a pertinência dos incrementos de forma a considerar a realidade do mercado brasileiro e os impactos que tais revisões venham a ter sobre o mercado consumidor. Além disso, destaca-se que a atividade de transporte tem risco mínimo, pois os contratos exigem 100% da capacidade contratada como compromisso, o que elimina totalmente o risco de mercado, que fica totalmente com o produtor e com a distribuidora. Além disso, todos os contratos, seja de serviço de transporte, seja de conexão, exigem garantias elevadas, o que reforça a característica de atividade de baixo risco.
Proposta TBG: criar um “prêmio adicional sobre o WACC” para investimentos em integração de rede, expansão ou projetos alinhados a metas climáticas. Resolução 15/2014: o cálculo do custo de capital deve se basear em metodologias reconhecidas (WACC), podendo a ANP aprovar alternativas, mas não há previsão de acréscimos discricionários ao WACC para tipos de projeto. Essa proposta gera uma incongruência pois introduz um incentivo não previsto, que pode elevar artificialmente tarifas.
Proposta TBG: manter a taxa de retorno do capital próprio estável em toda a vida útil dos projetos, justificando previsibilidade para debêntures incentivadas.
A Resolução 15/2014 prevê que a taxa de retorno (via WACC) deve ser calculada conforme condições de mercado, podendo ser revista pela ANP. Não há previsão de “congelamento” do custo do capital próprio por ciclo ou por ativo. Neste caso temos novamente uma incongruência, pois a proposta retira flexibilidade regulatória da ANP e cristaliza remuneração futura.
</v>
      </c>
      <c r="BV39" t="str">
        <f t="shared" si="1"/>
        <v xml:space="preserve">Para a definição da Base Regulatória Inicial (BRA₀), deve-se utilizar a depreciação econômica ajustada ao montante de capital já recuperado sob o regime anterior, assegurando que apenas o valor residual econômico seja depreciado ao longo da vida útil remanescente dos ativos, conforme normativa vigente. As propostas apresentadas pelas transportadoras na CP 08/2025 não atendem a metodologia atual, resultando em dupla remuneração de ativos já amortizados via tarifa, o que compromete a eficiência econômica e a modicidade tarifária. A base de remuneração deve refletir apenas o valor dos ativos não recuperados.
A justa remuneração deve cobrir custos eficientes e retorno sobre capital em uso. Remunerar ativos já amortizados distorce a lógica econômica e implica cobrança duplicada aos consumidores. A ANP deve adotar metodologia que evite sobrevalorização da base, reconheça o uso de ativos antigos e exija que novos investimentos sejam previamente aprovados, eficientes e necessários.
Para CAPEX novos, deve-se utilizar a depreciação por vida útil regulatória a partir do comissionamento. A depreciação deverá incidir sobre o valor não recuperado, distribuído ao longo da vida remanescente econômica, podendo-se utilizar depreciação regulatória equivalente àquela adotada para o capex novo, sem reincorporar valores de depreciação já reconhecidos em tarifas anteriores. Ressalta-se que os novos investimentos geram depreciação, com base na vida útil regulatória aplicável à classe de ativo, apenas após a entrada em operação, quando são incorporados à BRA. 
Adicionalmente, a proposta de BRA blindada só deve ocorrer após a elaboração de uma contabilidade regulatória robusta, amplamente debatida com o mercado. Esse processo deve incluir a avaliação física dos ativos por empresa independente especializada e a análise da ANP quanto à prudência e à necessidade dos investimentos realizados. O objetivo é garantir uma valoração correta e evitar riscos de dupla remuneração e distorções tarifárias.
A avaliação independente deve considerar cinco aspectos principais: (1) inventário físico para confirmar a existência e o estado dos ativos; (2) análise da vida útil e depreciação conforme normas da ANP e práticas de engenharia; (3) aplicação de metodologias reconhecidas, como o custo de reposição depreciado; (4) verificação da conformidade regulatória dos ativos; e (5) auditoria dos investimentos realizados (Capex), com validação documental e técnica.
</v>
      </c>
      <c r="BW39" t="str">
        <f t="shared" si="1"/>
        <v xml:space="preserve">A aplicação da depreciação econômica na BRA₀ garante que a base regulatória reflita apenas o valor não recuperado dos ativos legados, evitando a dupla contabilização de investimentos já remunerados. Utilizar uma vida útil nova ou uma taxa contábil média nesses casos inflaria indevidamente a base e violaria o princípio da vedação à dupla recuperação. 
Para novos investimentos (CAPEX), a vida útil regulatória é o parâmetro mais adequado para distribuir a recuperação do capital com base no uso real dos ativos. Essa separação entre ativos legados e novos facilita a fiscalização, assegura coerência econômica nas decisões de investimento e evita que usuários paguem por ativos antes de entrarem em operação. 
Diante da insuficiência de informações disponíveis sobre os ativos, a valoração da base blindada, protegida contra falhas ou distorções, depende de avaliação estruturada e detalhada pela ANP.
Importa destacar que a metodologia utilizada pela ANP em 2019 para a TBG, que considerou exclusivamente a depreciação contábil, decorreu da ausência de informações sobre as memórias de cálculo das tarifas originais, em um período anterior à própria constituição da Agência. Essa justificativa, contudo, não se aplica às revisões tarifárias das demais transportadoras, cujas memórias de cálculo foram devidamente publicizadas pela ANP, permitindo uma abordagem regulatória mais completa e transparente.
</v>
      </c>
      <c r="BX39" t="str">
        <f t="shared" si="1"/>
        <v xml:space="preserve">Para ativos legados, a depreciação deve refletir apenas o valor não recuperado, com base na vida remanescente econômica. 
Para novos investimentos, a ANP deve estabelecer uma Tabela de Vidas Úteis Regulatórias por classe de ativos, acompanhada de uma Matriz de Métodos de Depreciação aplicável a cada situação, com regras claras de transição, revisão periódica e fundamentação técnica para eventuais exceções. A definição prévia de vidas úteis e métodos, baseada em critérios objetivos como classe de ativo, função, perfil de desgaste, obsolescência e padrão de uso, contribui para a rastreabilidade regulatória, reduz conflitos interpretativos e fortalece a transparência perante o público.
A aplicação da depreciação deve ocorrer exclusivamente após o comissionamento dos ativos, assegurando que a recuperação do capital esteja vinculada ao efetivo início da prestação do serviço. Esse alinhamento entre uso e remuneração evita antecipações indevidas, promove sinal econômico adequado para decisões de investimento e reforça a integridade do processo regulatório.
A depreciação pode ser contábil (fiscal) ou regulatória têm finalidades diferentes associadas a perda de valor dos ativos ao longo do tempo. A primeira registra o desgaste dos ativos nas demonstrações financeiras da empresa e serve também como base para o cálculo de tributos. Já a depreciação regulatória é utilizada no cálculo das tarifas cobradas pelo uso da infraestrutura. Ela define o ritmo em que a empresa pode recuperar, via tarifas, o valor investido nos ativos regulados. Essas diferenças são relevantes, pois influenciam diretamente tanto a rentabilidade do investidor quanto o valor final das tarifas pagas pelos usuários. Por isso, é fundamental que os agentes entendam que a depreciação regulatória não necessariamente acompanha a depreciação fiscal — e que optar por acelerar a depreciação contábil pode trazer vantagens no curto prazo, mas também limita a possibilidade de extensão desse reconhecimento nos processos regulatórios futuros.
No caso da TBG, que declara depreciação total dos ativos nos próximos cinco anos, pode ser utilizada uma manobra, definida previamente pela ANP de reduzir o valor de depreciação nos anos restantes e aplicá-los nos anos seguintes pretendidos para a vida útil técnica. A proposta de instituir um fee específico para remunerar a operação de ativos já depreciados configura uma duplicidade de remuneração. O atual modelo tarifário já contempla integralmente os custos eficientes de OPEX associados à operação e manutenção desses ativos. Caso haja necessidade de reinvestimentos ou substituições de componentes, tais gastos devem ser enquadrados como novos CAPEX, incorporados à Base de Remuneração Regulatória (BAR), mediante prévia análise de viabilidade, conforme previsto no modelo vigente.
</v>
      </c>
      <c r="BY39" t="str">
        <f t="shared" si="1"/>
        <v xml:space="preserve">Para ativos legados, deve-se utilizar a depreciação econômica ajustada ao montante de capital já recuperado sob o regime anterior, assegurando que apenas o valor residual econômico seja depreciado ao longo da vida útil remanescente dos ativos.
A ausência de parâmetros regulatórios claros permite que cada agente defina, de forma discricionária, vidas úteis e métodos de depreciação que podem inflar ou achatar a Base Regulatória de Ativos (BRA) e a Receita Máxima Permitida (RMP), comprometendo a previsibilidade e a modicidade tarifária. Dessa forma, o estabelecimento de uma tabela de Vidas Úteis Regulatórias e de métodos de depreciação fortalecem a transparência, reduzem assimetrias informacionais, facilitam auditorias e diminuem contenciosos. Ou seja, padronizam expectativas, reduz volatilidade tarifária e oferece maior segurança ao usuário. 
Além de critérios uniformes coibirem arbitragens, como o encurtamento artificial da vida útil para acelerar a recuperação de capital, permitem comparação justa de eficiência entre operadoras e ciclos regulatórios. Assim, impedem que o agente antecipe remuneração sem uso efetivo e protegem o usuário de pagar por ativos ainda não operacionais.
O reconhecimento após o comissionamento, utilizando a vida útil regulatória como referência evita confusões entre vida contábil e regulatória, garantindo que a recuperação de capital esteja alinhada ao consumo econômico dos ativos.
Vale a seguinte reflexão considerando a proposta do transportador: haverá o pleito posterior de nova remuneração, sob o argumento de que o acionista não operaria sem retorno adicional, no caso do Gasig - onde a depreciação é acelerada e incompatíveis com a vida útil contábil dos ativos? 
No entanto, nos casos em que a depreciação contábil já está próxima do fim, a ANP pode, de forma prévia, determinar uma redução no valor da depreciação nos anos restantes, redistribuindo esse valor ao longo dos anos adicionais considerados na vida útil técnica do ativo.
</v>
      </c>
      <c r="BZ39" t="str">
        <f t="shared" si="1"/>
        <v>Propõe-se que os encargos financeiros incorridos durante a fase de construção devem ser capitalizados apenas até o momento do comissionamento. Após a entrada em operação, o ativo passa a ser depreciado conforme sua vida útil regulatória, sendo remunerado pelo WACC incidente sobre o saldo não depreciado, garantindo alinhamento entre uso efetivo, recuperação de capital e retorno adequado.</v>
      </c>
      <c r="CA39" t="str">
        <f t="shared" si="1"/>
        <v>A distinção entre a fase de construção e a fase operacional é fundamental para garantir que o consumidor só seja tarifado por ativos que estejam efetivamente em serviço. A capitalização dos encargos financeiros deve ocorrer apenas até o comissionamento, evitando que riscos de atraso ou ineficiência da transportadora sejam indevidamente repassados ao usuário, em respeito ao princípio da modicidade tarifária. A adoção da vida útil regulatória como base para a depreciação promove uniformidade entre operadores e facilita a comparação entre ciclos. A aplicação do WACC sobre o saldo não depreciado assegura uma remuneração justa e proporcional ao capital investido — tanto próprio quanto de terceiros — em conformidade com a estrutura de capital estabelecida pela ANP.</v>
      </c>
      <c r="CB39" t="str">
        <f t="shared" si="1"/>
        <v xml:space="preserve">Os princípios básicos da regulação estabelecem que os ativos só devem ser incorporados à base quando estiverem efetivamente em uso e forem úteis à prestação do serviço. A Base Regulatória Inicial (BRA₀) deve ser calculada com base no valor residual econômico dos ativos, refletindo apenas o montante ainda não recuperado. Ou seja, a vida remanescente dos ativos legados conforme respectivos fluxos de caixa. Os novos investimentos devem ser depreciados com base na vida útil regulatória definida para cada classe de ativo. Os custos operacionais e de manutenção (Opex) devem ser projetados com base em benchmarks nacionais e internacionais, e reconhecidos exclusivamente quando forem prudentes e eficientes. Já os tributos e encargos classificados como pass-through devem ser reconhecidos integralmente, com possibilidade de ajuste posterior, garantindo neutralidade e transparência no repasse aos usuários. A estrutura de fluxo de caixa deve contemplar todos os componentes relevantes, e a remuneração da BRA deve ser realizada por meio de retorno sobre o saldo não depreciado da base regulatória.
</v>
      </c>
      <c r="CC39" t="str">
        <f t="shared" si="1"/>
        <v>A aplicação de vidas úteis regulatórias e de benchmarks operacionais promove previsibilidade, comparabilidade entre agentes e eficiência na gestão dos ativos. Com essa estrutura de fluxos de caixa, evita-se a dupla recuperação de investimentos já remunerados nos contratos legados, garantindo que os usuários arquem apenas com os custos de ativos efetivamente utilizados e úteis ao serviço.</v>
      </c>
      <c r="CD39" t="str">
        <f t="shared" si="1"/>
        <v xml:space="preserve">Os investimentos realizados entre 2017 e 2025 pelas transportadoras que não passaram por revisão tarifária nem foram submetidos à avaliação do mercado, devem ser avaliados detalhadamente pela ANP, antes de incorporá-los à Base Regulatória de Ativos (BRA). Tal avaliação passa por auditoria independente e análise técnica da prudência, eficiência e necessidade dos ativos. Deve-se exigir que, para cada proposta de investimento apresentada, o Transportador apresente uma análise de viabilidade econômica detalhada, contemplando: (i) o racional dos valores previstos, (ii) a comparação com referências de mercado, (iii) a estimativa de redução de custos ou de ampliação de capacidade associada, e (iv) a projeção de utilização dessa capacidade. Esses elementos são indispensáveis para permitir o cálculo do benefício econômico líquido de cada proposta de CAPEX.
Para evitar distorções tarifárias e dupla remuneração, novos investimentos devem seguir rito regulatório completo — com consulta pública, contestação, aprovação e ativação. A manutenção das propostas atuais pode inflar injustificadamente a BRA, onerando os usuários com custos já pagos. Também é necessário tratar adequadamente os investimentos que afetam o sistema integrado, garantindo alocação justa dos benefícios entre as redes.
A proposta em análise prevê investimentos da ordem de R$ 1,9 bilhões, correspondentes a aproximadamente 61% da BRA. </v>
      </c>
      <c r="CE39" t="str">
        <f t="shared" si="1"/>
        <v xml:space="preserve">Conforme previsto na RANP15: “Art. 6º § 2º Apenas os bens e instalações autorizados pela ANP e considerados necessários à prestação de Serviço de Transporte poderão compor a Base Regulatória de Ativos para o estabelecimento da Receita Máxima Permitida. A Resolução não diz que a base de ativos deva considerar projetos de investimento futuro.
Além disso, deve-se exigir que, para cada proposta de investimento apresentada, o Transportador apresente uma análise de viabilidade econômica detalhada, contemplando: (i) o racional dos valores previstos, (ii) a comparação com referências de mercado, (iii) a estimativa de redução de custos ou de ampliação de capacidade associada, e (iv) a projeção de utilização dessa capacidade. Esses elementos são indispensáveis para permitir o cálculo do benefício econômico líquido de cada proposta de CAPEX. Na ausência desse detalhamento, há o risco de que o Transportador empilhe investimentos sem racionalidade econômica, onerando desnecessariamente o mercado consumidor apenas para sustentar o valor da Base de Remuneração Regulatória (BRA).
A proposta em análise prevê investimentos da ordem de R$ 1,9 bilhões, correspondentes a aproximadamente 61% da BRA. Esse crescimento da base impacta de forma direta e significativa o custo de transporte, especialmente grave no atual cenário de retração da demanda projetada em -17%. Dessa forma, sugere-se que cada investimento proposto seja avaliado sob a ótica de viabilidade econômica, o que não se observa na proposta apresentada. Apenas investimentos com racional econômico comprovado — isto é, aqueles cujo benefício econômico se traduza em redução de custos e/ou aumento da capacidade comercializada — devem ser aprovados. Assim, assegura-se que os investimentos sejam pagos pela eficiência gerada, promovendo efetiva modicidade tarifária em benefício do consumidor.
Justifica-se a necessidade de avaliação rigorosa, por parte da ANP, dos investimentos realizados pelas transportadoras, uma vez que tais aportes não foram submetidos à revisão tarifária nem ao escrutínio do mercado. Antes de sua incorporação à Base Regulatória de Ativos (BRA), é imprescindível que esses investimentos sejam analisados pela ANP.
Além disso, para preservar a modicidade tarifária e evitar a dupla remuneração de ativos, é fundamental que novos investimentos sigam um rito regulatório completo, incluindo consulta ao mercado e aprovação previa pela ANP, além da entrada em operação do investimento realizado. 
A manutenção das propostas atuais, sem esse rigor, pode resultar em sobrevalorização da BRA e repasse indevido de custos já amortizados aos usuários.
Ressalta-se ainda que, no caso de projetos legados, é imprescindível que o reconhecimento na BRA seja precedido do desconto do capital já recuperado, evitando dupla remuneração e preservando o princípio da modicidade tarifária.
</v>
      </c>
      <c r="CF39" t="str">
        <f t="shared" si="1"/>
        <v>Para o novo ciclo tarifário deve ser considerada a projeção dos custos de operação e manutenção, além das despesas gerais e administrativas. Qualquer projeção de custo, despesa ou investimento necessária para a determinação da Tarifa de Transporte deve adotar metodologias amplamente reconhecidas e adotadas pelo mercado.
Os custos operacionais, de manutenção e administrativos das transportadoras apresentam valor expressivo, o que exige atenção criteriosa na análise da Receita Máxima Permitida (RMP) pela ANP. 
Além disso, as transportadoras pleiteiam o ressarcimento de gastos passados com iniciativas de abertura de mercado, sem que esses custos tenham sido submetidos a avaliação regulatória formal. Ao buscar reconhecimento de despesas pretéritas não reguladas, as transportadoras propõem uma mudança na lógica da regulação econômica, que deve ser considerada a fim de preservar a justiça tarifária e garantir eficiência na alocação dos recursos.
A revisão extraordinária prevista na proposta condicionada à variação a maior de 30% entre o valor efetivamente incorrido pelo Transportador com custos de operação e manutenção e despesas gerais e administrativas e o valor projetado para o mesmo período tarifário deve ser avaliada minuciosamente pela ANP, com justificativas que suportem tamanha variação em relação ao previsto. Da mesma forma, a revisão extraordinária deverá considerar a variação a menor de 30% entre o valor efetivamente incorrido pelo Transportador com custos de operação e manutenção e despesas gerais e administrativas e o valor projetado para o mesmo período tarifário.</v>
      </c>
      <c r="CG39" t="str">
        <f t="shared" si="1"/>
        <v>Em ambientes de monopólio natural, como o transporte de gás, cabe à ANP verificar se os custos apresentados pelas transportadoras são razoáveis, já que não há concorrência para incentivar eficiência. A regulação por incentivos busca melhorar a operação e, para isso, é preciso acompanhar a evolução dos custos operacionais (OPEX) e usar ferramentas como benchmarking e análises históricas para identificar níveis eficientes de gastos. A análise da ANP deve verificar também o adequado rateio da projeção de opex no fluxo de caixa, considerando que a transportadora tem opex em contratos legados. Entende-se como melhor indutor de custos o km e o diâmetro. 
A revisão extraordinária prevista na proposta, condicionada à variação superior a 30% entre os custos efetivamente incorridos pelo transportador e os valores projetados para o mesmo período tarifário, seja analisada com rigor pela ANP. Tal variação significativa exige comprovação técnica e documental que sustente sua ocorrência, evitando distorções na formação da Receita Máxima Permitida (RMP). Da mesma forma, é essencial que a revisão extraordinária também seja considerada a favor da modicidade tarifária quando houver nas variações de 30% dos custos, assegurando que ganhos de eficiência ou reduções de custo sejam refletidos em benefício dos usuários. Esse tratamento simétrico reforça a credibilidade do processo regulatório, promove equilíbrio tarifário e garante que a regulação por incentivos funcione de forma justa e transparente.</v>
      </c>
      <c r="CH39" t="str">
        <f t="shared" si="1"/>
        <v>1- Observar que não existe atualmente limitação de capacidade na zona SC1 e SC2.
2 - Rever a projeção de oferta via Corumbá considerando o fluxo de gás da Argentina.
3 - O volume considerado na composição tarifária dos contratos legados ainda vigentes deve refletir integralmente o compromisso original assumido pela Petrobras, conforme previsto nas cláusulas de ship-or-pay. O respeito a esses contratos deve ser na sua totalidade. Ou seja, respeito a receita contratual e ao volume comprometido entre as partes. O risco desse volume não deve deve ser transferido ao mercado ou socializado entre os demais usuários da malha de transporte. Portanto, enquanto os contratos legados estiverem em vigor, a tarifa não pode ser ajustada em função da queda de consumo, uma vez que os compromissos contratuais permanecem vigentes.</v>
      </c>
      <c r="CI39" t="str">
        <f t="shared" si="1"/>
        <v>O transportador faz referência à premissa de “Limitação da capacidade de transporte para as zonas SP4, SC1, SC2 e RS1 por questões de restrição físicas nessas zonas;”. Não existe limitação física atualmente nas zonas SC1 e SC2, muito pelo contrário, existe sim, excesso de capacidade em função da redução de mercado. Tal fato é corroborado pelas notificações da SCGÁS à TBG e ANP quanto à exposição a ECNU em função da queda de demanda em especial na zona SC2. Está sendo considerada uma redução considerável na oferta boliviana, o que reduz por sua vez a receita da entrada Corumbá. No entanto, apesar de ser fato a redução da oferta na Bolívia, tem sido cada vez mais frequente a autorização de agentes importadores de gás da Argentina via Bolívia. Tal volume é desconsiderado na proposta, o que reduz a receita e pode encarecer desproporcionalmente as tarifas para o mercado.
Preservar integralmente os contratos legados, resguardando os demais usuários de riscos privados que não lhes são atribuíveis.</v>
      </c>
      <c r="CJ39" t="str">
        <f t="shared" si="1"/>
        <v>1 - Manter a distribuição atual, 70% entrada e 30% saída.</v>
      </c>
      <c r="CK39" t="str">
        <f t="shared" si="1"/>
        <v xml:space="preserve">a ANP deve esclarecer os efeitos na tarifa final da mudança do critério de 70% na entrada para 50%. Quais os impactos que tal mudança tem nos valores da tarifa de transporte aos usuários? Esse ajuste contribui para modicidade tarifária? 
A alteração nos critérios de recuperação da receita deve ser justificada devidamente para que seja possível avaliar os impactos dessa alteração.
</v>
      </c>
      <c r="CL39">
        <f t="shared" si="1"/>
        <v>0</v>
      </c>
      <c r="CM39">
        <f t="shared" si="1"/>
        <v>0</v>
      </c>
      <c r="CN39" t="str">
        <f t="shared" si="1"/>
        <v>Deve haver alinhamento entre as transportadoras nos pontos de interconexão.</v>
      </c>
      <c r="CO39">
        <f t="shared" si="1"/>
        <v>0</v>
      </c>
      <c r="CP39" t="str">
        <f t="shared" si="1"/>
        <v xml:space="preserve">Adoção do Índice Nacional de Preços ao Consumidor Amplo – IPCA, ou índice que venha a substituí-lo como padrão. </v>
      </c>
      <c r="CQ39" t="str">
        <f t="shared" si="1"/>
        <v>Seguir o definido na legislação vigente.</v>
      </c>
      <c r="CR39">
        <f t="shared" si="1"/>
        <v>0</v>
      </c>
      <c r="CS39">
        <f t="shared" si="1"/>
        <v>0</v>
      </c>
      <c r="CT39">
        <f t="shared" si="1"/>
        <v>0</v>
      </c>
      <c r="CU39">
        <f t="shared" si="1"/>
        <v>0</v>
      </c>
      <c r="CV39">
        <f t="shared" si="1"/>
        <v>0</v>
      </c>
      <c r="CW39">
        <f t="shared" si="1"/>
        <v>0</v>
      </c>
      <c r="CX39">
        <f t="shared" si="1"/>
        <v>0</v>
      </c>
      <c r="CY39">
        <f t="shared" si="1"/>
        <v>0</v>
      </c>
      <c r="CZ39">
        <f t="shared" si="1"/>
        <v>0</v>
      </c>
      <c r="DA39">
        <f t="shared" si="1"/>
        <v>0</v>
      </c>
      <c r="DB39">
        <f t="shared" si="1"/>
        <v>0</v>
      </c>
      <c r="DC39">
        <f t="shared" si="1"/>
        <v>0</v>
      </c>
      <c r="DD39">
        <f t="shared" si="1"/>
        <v>0</v>
      </c>
      <c r="DE39">
        <f t="shared" si="1"/>
        <v>0</v>
      </c>
      <c r="DF39">
        <f t="shared" si="1"/>
        <v>0</v>
      </c>
      <c r="DG39">
        <f t="shared" si="1"/>
        <v>0</v>
      </c>
      <c r="DH39" t="str">
        <f t="shared" si="1"/>
        <v xml:space="preserve">Contribuição – Conta Regulatória e Reconhecimento de Custos Efetivos
A proposta apresentada pela TBG sugere que a Conta Regulatória passe a considerar, adicionalmente à diferença entre Receita Máxima Permitida e receita auferida, também as diferenças observadas entre:
•	as estimativas de Custos de Operação e Manutenção (O&amp;M) e Despesas Gerais e Administrativas (DG&amp;A) aprovadas pela ANP e os custos efetivamente incorridos pelo Transportador;
•	os investimentos em manutenção aprovados pela ANP e os efetivamente realizados, no que tange à parcela depreciada no período.
Contudo, é importante ressaltar que a Resolução ANP nº 15/2014 não confere tal previsão.
Entende-se que a Conta Regulatória ainda não está regulamentada, mas por definição é um mecanismo destinado exclusivamente à equalização entre a Receita Máxima Permitida e a receita efetivamente auferida no período regulatório. 
O modelo regulatório vigente é claramente ex-ante, em que:
•	a ANP aprova parâmetros de custos eficientes para compor a Receita Máxima Permitida;
•	o transportador assume o risco de eficiência operacional, mantendo eventuais ganhos de produtividade ou arcando com eventuais ineficiências.
Assim, a proposta da TBG de ampliar o escopo da Conta Regulatória para abarcar diferenças entre custos estimados e custos realizados representa uma inovação regulatória aparentemente não prevista na Resolução nº 15/2014, que:
1.	Descaracteriza o modelo de incentivos vigente, pois elimina a disciplina econômica do transportador e transfere integralmente o risco de eficiência ao consumidor;
2.	Contraria o princípio da modicidade tarifária, pois cria espaço para repasse automático de custos não controlados ao mercado.
Diante disso, entende-se que a sugestão da TBG não encontra respaldo legal no marco vigente e não deve ser incorporada na revisão tarifária, sob pena de comprometer a previsibilidade regulatória, os incentivos à eficiência e o equilíbrio do modelo de transporte de gás natural.
</v>
      </c>
      <c r="DI39">
        <f t="shared" si="1"/>
        <v>0</v>
      </c>
      <c r="DJ39">
        <f t="shared" si="1"/>
        <v>0</v>
      </c>
      <c r="DK39">
        <f t="shared" si="1"/>
        <v>0</v>
      </c>
      <c r="DL39">
        <f t="shared" si="1"/>
        <v>0</v>
      </c>
      <c r="DM39">
        <f t="shared" si="1"/>
        <v>0</v>
      </c>
      <c r="DN39">
        <f t="shared" si="1"/>
        <v>0</v>
      </c>
      <c r="DO39">
        <f t="shared" si="1"/>
        <v>0</v>
      </c>
      <c r="DP39" t="str">
        <f t="shared" si="1"/>
        <v xml:space="preserve">Item 3.5 “Aprimoramentos para a modicidade tarifária”Do Modelo Regulatória Vigente: O modelo de Receita Máxima Permitida (RAP) adotado pela ANP segue o princípio internacionalmente consolidado da Base de Ativos Regulatória (RAB), no qual o capital investido é remunerado via WACC sobre o saldo da BAR. O valor investido é gradualmente recuperado via depreciação regulatória. Ao final da vida útil regulatória, considera-se que o investidor já foi devidamente remunerado pelo risco assumido. Este desenho garante previsibilidade, segurança jurídica e isonomia regulatória entre agentes. Da Proposta de Alongamento da Depreciação: A proposta de estender o prazo de depreciação, apresentada sob a justificativa de “modicidade tarifária”, incorre em fragilidades: Quebra da previsibilidade: o acionista tomou decisão de investimento ciente do prazo de depreciação estabelecido. Alterar a regra no fim do ciclo regulatório gera insegurança jurídica. Assimetria regulatória: o investidor já obteve remuneração integral ao longo do período regulatório. Prolongar a depreciação transfere renda indevidamente às custas do consumidor. Artificialidade da modicidade: a redução tarifária de curto prazo apenas posterga custos e perpetua a remuneração de ativos já amortizados, sem ganho real de eficiência. Caso haja necessidade de reinvestimento ou substituição de componentes, tais dispêndios devem ser classificados como novos CAPEX e incorporados à BAR, precedidos de análise de viabilidade, nos termos do modelo vigente. Da Vida Útil Física x Vida Útil Regulatória: O fato de o gasoduto apresentar vida útil física superior à regulatória não constitui argumento para reabrir a depreciação de ativos já amortizados. A vida útil regulatória é critério de política pública, destinado a assegurar equilíbrio entre remuneração do investidor e modicidade tarifária do consumidor. Eventuais extensões de vida útil física devem ser tratadas por meio de projetos de revitalização ou reforço, classificados como novos investimentos. Conclusão: A proposta apresentada pelo Transportador desvirtua o modelo regulatório vigente, rompe com a previsibilidade que norteia a regulação da ANP e cria ônus indevido aos consumidores. Reforçamos que a modicidade tarifária deve ser perseguida pela eficiência operacional, adequada remuneração dos investimentos efetivamente necessários e prudentes à expansão racional da malha, e não por meio de alterações ad hoc em regras consolidadas de depreciação ou por criação de remunerações adicionais sem contrapartida de CAPEX justificado. Dessa forma, a SCGÁS manifesta-se contrária Ao alongamento do prazo de depreciação dos ativos existentes. A proposta apresentada pela TBG sugere que a Conta Regulatória passe a considerar, adicionalmente à diferença entre Receita Máxima Permitida e receita auferida, também as diferenças observadas entre: as estimativas de Custos de Operação e Manutenção (O&amp;M) e Despesas Gerais e Administrativas (DG&amp;A) aprovadas pela ANP e os custos efetivamente incorridos pelo Transportador;	os investimentos em manutenção aprovados pela ANP e os efetivamente realizados, no que tange à parcela depreciada no período. Contudo, é importante ressaltar que a Resolução ANP nº 15/2014 não confere tal previsão. Entende-se que a Conta Regulatória ainda não está regulamentada, mas por definição é um mecanismo destinado exclusivamente à equalização entre a Receita Máxima Permitida e a receita efetivamente auferida no período regulatório. O modelo regulatório vigente é claramente ex-ante, em que: a ANP aprova parâmetros de custos eficientes para compor a Receita Máxima Permitida; o transportador assume o risco de eficiência operacional, mantendo eventuais ganhos de produtividade ou arcando com eventuais ineficiências. Assim, a proposta da TBG de ampliar o escopo da Conta Regulatória para abarcar diferenças entre custos estimados e custos realizados representa uma inovação regulatória aparentemente não prevista na Resolução nº 15/2014.
</v>
      </c>
      <c r="DQ39" t="str">
        <f t="shared" si="1"/>
        <v>A atual condução do processo regulatório pela ANP evidencia a necessidade de ampliação de prazos e reorganização das etapas, de modo a permitir uma participação social efetiva e maior transparência. Isso possibilitaria à agência estruturar melhor as informações, realizar análises internas com profundidade e promover a adequada participação dos agentes. Durante a audiência pública realizada no Senado Federal no último dia 24/09/25, ficou evidente que esta CP nº 08/2025 se assemelha mais a uma consulta prévia do que a uma consulta pública em sentido estrito. A própria representante da ANP reconheceu que o objeto da consulta se limitava às propostas apresentadas pelas transportadoras, sem refletir uma posição técnica consolidada da Agência. Diante disso, cabe à ANP, em estrito respeito ao seu regimento interno e aos princípios da ampla participação social, transparência e contraditório, realizar uma nova consulta pública — desta vez definitiva — na qual apresente sua proposta final de regulação. Somente nessa etapa será possível garantir que os agentes interessados possam se manifestar de forma efetiva, técnica e objetiva, em conformidade com as boas práticas de governança regulatória estabelecidas pela Resolução CNPE nº 03/2022, fortalecendo a segurança jurídica do setor. Adicionalmente, recomenda-se a realização de uma audiência pública para promover um debate amplo e qualificado sobre os impactos econômicos, jurídicos e regulatórios da proposta final. Tal medida contribuiria para ampliar a legitimidade do processo decisório e reforçar a confiança dos agentes e da sociedade na atuação da Agência. Por fim, é essencial que a organização interna da ANP siga critérios de eficiência, transparência e objetividade, conduzindo as revisões tarifárias dentro do 4º ano de cada ciclo quinquenal . O modelo regulatório deve incentivar produtividade, sustentabilidade econômica e garantir que benefícios de eficiência retornem parcialmente aos consumidores, mantendo um sistema equilibrado e justo para todos os envolvidos.</v>
      </c>
      <c r="DR39">
        <f t="shared" si="3"/>
        <v>61</v>
      </c>
      <c r="DS39">
        <f t="shared" si="6"/>
        <v>5</v>
      </c>
      <c r="DT39">
        <f t="shared" si="4"/>
        <v>4</v>
      </c>
    </row>
    <row r="40" spans="1:124">
      <c r="A40" s="4">
        <v>5</v>
      </c>
      <c r="B40">
        <f t="shared" si="2"/>
        <v>0</v>
      </c>
      <c r="C40">
        <f t="shared" si="5"/>
        <v>0</v>
      </c>
      <c r="D40">
        <f t="shared" si="5"/>
        <v>0</v>
      </c>
      <c r="E40">
        <f t="shared" si="5"/>
        <v>0</v>
      </c>
      <c r="F40">
        <f t="shared" si="5"/>
        <v>0</v>
      </c>
      <c r="G40">
        <f t="shared" si="5"/>
        <v>0</v>
      </c>
      <c r="H40">
        <f t="shared" si="5"/>
        <v>0</v>
      </c>
      <c r="I40">
        <f t="shared" si="5"/>
        <v>0</v>
      </c>
      <c r="J40">
        <f t="shared" si="5"/>
        <v>0</v>
      </c>
      <c r="K40">
        <f t="shared" si="5"/>
        <v>0</v>
      </c>
      <c r="L40">
        <f t="shared" si="5"/>
        <v>0</v>
      </c>
      <c r="M40">
        <f t="shared" si="5"/>
        <v>0</v>
      </c>
      <c r="N40">
        <f t="shared" si="5"/>
        <v>0</v>
      </c>
      <c r="O40">
        <f t="shared" si="5"/>
        <v>0</v>
      </c>
      <c r="P40">
        <f t="shared" si="5"/>
        <v>0</v>
      </c>
      <c r="Q40">
        <f t="shared" si="5"/>
        <v>0</v>
      </c>
      <c r="R40">
        <f t="shared" si="5"/>
        <v>0</v>
      </c>
      <c r="S40">
        <f t="shared" si="5"/>
        <v>0</v>
      </c>
      <c r="T40">
        <f t="shared" si="5"/>
        <v>0</v>
      </c>
      <c r="U40">
        <f t="shared" si="5"/>
        <v>0</v>
      </c>
      <c r="V40">
        <f t="shared" si="5"/>
        <v>0</v>
      </c>
      <c r="W40">
        <f t="shared" si="5"/>
        <v>0</v>
      </c>
      <c r="X40">
        <f t="shared" si="5"/>
        <v>0</v>
      </c>
      <c r="Y40">
        <f t="shared" si="5"/>
        <v>0</v>
      </c>
      <c r="Z40">
        <f t="shared" si="5"/>
        <v>0</v>
      </c>
      <c r="AA40">
        <f t="shared" si="5"/>
        <v>0</v>
      </c>
      <c r="AB40">
        <f t="shared" si="5"/>
        <v>0</v>
      </c>
      <c r="AC40">
        <f t="shared" si="5"/>
        <v>0</v>
      </c>
      <c r="AD40">
        <f t="shared" si="5"/>
        <v>0</v>
      </c>
      <c r="AE40">
        <f t="shared" si="5"/>
        <v>0</v>
      </c>
      <c r="AF40">
        <f t="shared" si="5"/>
        <v>0</v>
      </c>
      <c r="AG40">
        <f t="shared" si="5"/>
        <v>0</v>
      </c>
      <c r="AH40">
        <f t="shared" si="5"/>
        <v>0</v>
      </c>
      <c r="AI40">
        <f t="shared" si="5"/>
        <v>0</v>
      </c>
      <c r="AJ40">
        <f t="shared" si="5"/>
        <v>0</v>
      </c>
      <c r="AK40">
        <f t="shared" si="5"/>
        <v>0</v>
      </c>
      <c r="AL40">
        <f t="shared" si="5"/>
        <v>0</v>
      </c>
      <c r="AM40">
        <f t="shared" si="5"/>
        <v>0</v>
      </c>
      <c r="AN40">
        <f t="shared" si="5"/>
        <v>0</v>
      </c>
      <c r="AO40">
        <f t="shared" si="5"/>
        <v>0</v>
      </c>
      <c r="AP40">
        <f t="shared" si="5"/>
        <v>0</v>
      </c>
      <c r="AQ40">
        <f t="shared" si="5"/>
        <v>0</v>
      </c>
      <c r="AR40">
        <f t="shared" si="5"/>
        <v>0</v>
      </c>
      <c r="AS40">
        <f t="shared" si="5"/>
        <v>0</v>
      </c>
      <c r="AT40">
        <f t="shared" si="5"/>
        <v>0</v>
      </c>
      <c r="AU40">
        <f t="shared" si="5"/>
        <v>0</v>
      </c>
      <c r="AV40" t="str">
        <f t="shared" si="5"/>
        <v>A atividade de transporte, dentro da cadeia de suprimento do gás natural, é a que apresenta menor risco associado, o que deve ser refletido na taxa de remuneração aplicada. Ressalta-se que não há contrato que determine o valor da taxa, o que - conforme legislação vigente – deve ser definida pelo regulador.
A taxa de remuneração proposta pelas transportadoras de gás é considerada elevada, quando comparada a outras taxas determinadas por reguladores no Brasil e em segmentos com estruturas de risco de alguma forma comparáveis, ou que sirvam de balizador. Neste sentido, importante salientar que o modelo regulatório de transporte (Revenue Cap) não incorpora risco de demanda, como o que se verificar na distribuição de Gás Natural em modelos determinados pelo regulador, exemplo o Price Cap. Portanto, sem riscos como este, não se justifica a apresentação, pelas transportadoras, de remuneração mais alta do que o praticado em outros elos da cadeia do gás natural canalizado, quando regulado, ou mesmo de outros setores de infraestrutura. 
 Com relação a proposta de aplicação fixa da parcela do custo de capital próprio ao longo do período do projeto, essa está em desacordo com as premissas que orientam o processo de revisão tarifária quinquenal do serviço de transporte de gás natural. No modelo regulatório vigente, baseado no regime de Revenue Cap, a metodologia tarifária prevê a reavaliação periódica de parâmetros econômico-financeiros, entre eles o custo de capital, com o objetivo de refletir as condições de mercado e o ambiente de risco vigentes a cada ciclo tarifário.  A fixação do custo de capital para todo o horizonte do projeto desconsidera as variações macroeconômicas e as mudanças no perfil de risco do setor ao longo do tempo, podendo resultar em uma remuneração inadequada do capital investido, considerando que não há respaldo contratual para uma taxa fixa.
Sugere-se que a ANP revise os cálculos apresentados pelas transportadoras e avalie a pertinência dos incrementos de forma a considerar a realidade do mercado brasileiro e os impactos que tais revisões venham a ter sobre o mercado consumidor.</v>
      </c>
      <c r="AW40" t="str">
        <f t="shared" si="5"/>
        <v xml:space="preserve">De modo geral, as tarifas de transporte e transmissão de energia elétrica apresentam WACC inferiores aos praticados na distribuição, o que indicaria para o serviço de transporte de gás natural uma taxa abaixo de 7,9%.
O percentual de 9,41% proposto pela ATGas mostra-se desproporcional frente à natureza da atividade e aos riscos envolvidos no serviço de transporte de gás no Brasil. A comparação com referências regulatórias de taxas após impostos reforça essa incompatibilidade:
- ANP – Revisão TBG (2019–2024): 7,25%, com atualização os atuais parâmetros econômicos, este índice seria 5,25% em 2025
- ANEEL – Distribuição de Energia Elétrica (mar/25): 8,03%
- ANEEL – Transmissão de Energia Elétrica (mar/25): 7,8%
- ARSESP – Distribuição de Gás (jan/25): 7,90%
- Argentina: 7,18% (2025 transporte)
A proposta de manter fixa a taxa de retorno do capital próprio ao longo de todo o projeto contraria as premissas do modelo regulatório vigente, que prevê revisões tarifárias quinquenais para ajustar parâmetros econômico-financeiros conforme as condições de mercado e o risco setorial. </v>
      </c>
      <c r="AX40" t="str">
        <f t="shared" si="5"/>
        <v>Para a definição da Base Regulatória Inicial (BRA₀), deve-se utilizar a depreciação econômica ajustada ao montante de capital já recuperado sob o regime anterior, assegurando que apenas o valor residual econômico seja depreciado ao longo da vida útil remanescente dos ativos, conforme normativa vigente. As propostas apresentadas pelas transportadoras na CP 08/2025 não atendem a metodologia atual, resultando em dupla remuneração de ativos já amortizados via tarifa, o que compromete a eficiência econômica e a modicidade tarifária. A base de remuneração deve refletir apenas o valor dos ativos não recuperados.
A justa remuneração deve cobrir custos eficientes e retorno sobre capital em uso. Remunerar ativos já amortizados distorce a lógica econômica e implica cobrança duplicada aos consumidores. A ANP deve adotar metodologia que evite sobrevalorização da base, reconheça o uso de ativos antigos e exija que novos investimentos sejam previamente aprovados, eficientes e necessários.
Para CAPEX novos, deve-se utilizar a depreciação por vida útil regulatória a partir do comissionamento. A depreciação deverá incidir sobre o valor não recuperado, distribuído ao longo da vida remanescente econômica, podendo-se utilizar depreciação regulatória equivalente àquela adotada para o capex novo, sem reincorporar valores de depreciação já reconhecidos em tarifas anteriores. Ressalta-se que os novos investimentos geram depreciação, com base na vida útil regulatória aplicável à classe de ativo, apenas após a entrada em operação, quando são incorporados à BRA. 
Adicionalmente, a proposta de BRA blindada só deve ocorrer após a elaboração de uma contabilidade regulatória robusta, amplamente debatida com o mercado. Esse processo deve incluir a avaliação física dos ativos por empresa independente especializada e a análise da ANP quanto à prudência e à necessidade dos investimentos realizados. O objetivo é garantir uma valoração correta e evitar riscos de dupla remuneração e distorções tarifárias.
A avaliação independente deve considerar cinco aspectos principais: (1) inventário físico para confirmar a existência e o estado dos ativos; (2) análise da vida útil e depreciação conforme normas da ANP e práticas de engenharia; (3) aplicação de metodologias reconhecidas, como o custo de reposição depreciado; (4) verificação da conformidade regulatória dos ativos; e (5) auditoria dos investimentos realizados (Capex), com validação documental e técnica.
Ademais, verificou-se na proposta da TAG (Nota Técnica Proposta Tarifária TAG Ciclo Regulatório 2026-2030 Rev1), item 2.1.2, a inserção do Sustaining CAPEX na Base Regulatória de Ativos da transportadora da malha integrada, no valor de R$ 2,09 bilhões. 
Essa inserção do Sustaining CAPEX pode gerar distorções dos reais valores de investimentos realizados, vez que o que era OPEX passa a ser considerado “Sustaining CAPEX” como ativo. Caso sejam considerados como CAPEX, tais valores serão remunerados a uma taxa de retorno que refletirá na(s) tarifa(s) de transporte. Diferentemente, se fosse considerada OPEX. A conversão de despesa operacional (OPEX) em investimento (CAPEX) pode incentivar a ineficiência, uma vez que será aplicada uma taxa de remuneração sobre um valor originalmente destinado a OPEX.</v>
      </c>
      <c r="AY40" t="str">
        <f t="shared" si="5"/>
        <v>A aplicação da depreciação econômica na BRA₀ garante que a base regulatória reflita apenas o valor não recuperado dos ativos legados, evitando a dupla contabilização de investimentos já remunerados. Utilizar uma vida útil nova ou uma taxa contábil média nesses casos inflaria indevidamente a base e violaria o princípio da vedação à dupla recuperação. 
Para novos investimentos (CAPEX), a vida útil regulatória é o parâmetro mais adequado para distribuir a recuperação do capital com base no uso real dos ativos. Essa separação entre ativos legados e novos facilita a fiscalização, assegura coerência econômica nas decisões de investimento e evita que usuários paguem por ativos antes de entrarem em operação. 
Diante da insuficiência de informações disponíveis sobre os ativos, a valoração da base blindada, protegida contra falhas ou distorções, depende de avaliação estruturada e detalhada pela ANP, incluindo a contratação de avaliação independente de ativos para fins de fiscalização pelo regulador.
Importa destacar que a metodologia utilizada pela ANP em 2019 para a TBG, que considerou exclusivamente a depreciação contábil, decorreu da ausência de informações sobre as memórias de cálculo das tarifas originais, em um período anterior à própria constituição da Agência. Essa justificativa, contudo, não se aplica às revisões tarifárias das demais transportadoras, cujas memórias de cálculo foram devidamente publicizadas pela ANP, permitindo uma abordagem regulatória mais completa e transparente.
Por fim, os itens classificados como “Sustaining CAPEX” não devem ser incorporados ao CAPEX, pois Capital Expenditure trata-se de investimentos em ativos imobilizados, isto é, aplicação de capital em novos bens e serviços ou em sua modernização, ampliação de capacidade para que sejam utilizados na produção de outros bens e serviços.
Mais uma vez, se for considerado como CAPEX, tais valores serão remunerados a uma taxa de retorno que refletirá na(s) tarifa(s) de transporte. Diferentemente, se fosse considerada OPEX.</v>
      </c>
      <c r="AZ40" t="str">
        <f t="shared" si="5"/>
        <v>Para ativos vinculados aos contratos legados, a base inicial, para efeito de computo de nova depreciação deve refletir apenas o valor não recuperado pela depreciação econômica de tais contratos. 
Para novos investimentos, a ANP deve estabelecer uma Tabela de Vidas Úteis Regulatórias por classe de ativos, acompanhada de uma Matriz de Métodos de Depreciação aplicável a cada situação, com regras claras de transição, revisão periódica e fundamentação técnica para eventuais exceções. A definição prévia de vidas úteis e métodos, baseada em critérios objetivos como classe de ativo, função, perfil de desgaste, obsolescência e padrão de uso, contribui para a rastreabilidade regulatória, reduz conflitos interpretativos e fortalece a transparência perante o público.
A aplicação da depreciação deve ocorrer exclusivamente após o comissionamento dos ativos, assegurando que a recuperação do capital esteja vinculada ao efetivo início da prestação do serviço. Esse alinhamento entre uso e remuneração evita antecipações indevidas, promove sinal econômico adequado para decisões de investimento e reforça a integridade do processo regulatório.
A depreciação pode ser contábil (fiscal) ou regulatória têm finalidades diferentes associadas a perda de valor dos ativos ao longo do tempo. A primeira registra o desgaste dos ativos nas demonstrações financeiras da empresa e serve também como base para o cálculo de tributos. Já a depreciação regulatória é utilizada no cálculo das tarifas cobradas pelo uso da infraestrutura. Ela define o ritmo em que a empresa pode recuperar, via tarifas, o valor investido nos ativos regulados. Essas diferenças são relevantes, pois influenciam diretamente tanto a rentabilidade do investidor quanto o valor final das tarifas pagas pelos usuários. Por isso, é fundamental que os agentes entendam que a depreciação regulatória não necessariamente acompanha a depreciação fiscal — e, que optar por acelerar a depreciação contábil pode trazer vantagens no curto prazo, mas também limita a possibilidade de extensão desse reconhecimento nos processos regulatórios futuros.</v>
      </c>
      <c r="BA40" t="str">
        <f t="shared" si="5"/>
        <v>Para ativos legados, deve-se utilizar a depreciação econômica ajustada ao montante de capital já recuperado sob o regime anterior, assegurando que apenas o valor residual econômico seja depreciado ao longo da vida útil remanescente dos ativos.
A ausência de parâmetros regulatórios claros permite que cada agente defina, de forma discricionária, vidas úteis e métodos de depreciação que podem inflar ou achatar a Base Regulatória de Ativos (BRA) e a Receita Máxima Permitida (RMP), comprometendo a previsibilidade e a modicidade tarifária. Dessa forma, o estabelecimento de uma tabela de Vidas Úteis Regulatórias e de métodos de depreciação fortalecem a transparência, reduzem assimetrias informacionais, facilitam auditorias e diminuem contenciosos. Ou seja, padronizam expectativas, reduz volatilidade tarifária e oferece maior segurança ao usuário. 
Além de critérios uniformes coibirem arbitragens, como o encurtamento artificial da vida útil para acelerar a recuperação de capital, permitem comparação justa de eficiência entre operadoras e ciclos regulatórios. Assim, impedem que o agente antecipe remuneração sem uso efetivo e protegem o usuário de pagar por ativos ainda não operacionais.
O reconhecimento após o comissionamento, utilizando a vida útil regulatória como referência evita confusões entre vida contábil e regulatória, garantindo que a recuperação de capital esteja alinhada ao consumo econômico dos ativos.
Adicionalmente, considerando a proposta do transportador em relação à depreciação proposta para os ativos remanescentes dos contratos legados (duplicidade de remuneração), vale a seguinte reflexão: haverá o pleito posterior de nova remuneração, sob o argumento de que o acionista não operaria sem retorno adicional, no caso do Gasmig - onde a depreciação é acelerada e incompatível com a vida útil contábil dos ativos? 
No entanto, nos casos em que a depreciação contábil já está próxima do fim, a ANP pode, de forma prévia, determinar uma redução no valor da depreciação nos anos restantes, redistribuindo esse valor ao longo dos anos adicionais considerados na vida útil técnica do ativo.</v>
      </c>
      <c r="BB40" t="str">
        <f t="shared" si="5"/>
        <v>Propõe-se que os encargos financeiros incorridos durante a fase de construção devem ser capitalizados apenas até o momento do comissionamento. Após a entrada em operação, o ativo passa a ser depreciado conforme sua vida útil regulatória, sendo remunerado pelo WACC incidente sobre o saldo não depreciado, garantindo alinhamento entre uso efetivo, recuperação de capital e retorno adequado.
Sugere-se, assim, que a discussão sobre o tratamento de desembolsos durante a obra seja conduzida em regulamentação específica para tratamento de obras em andamento.</v>
      </c>
      <c r="BC40" t="str">
        <f t="shared" si="5"/>
        <v>A distinção entre a fase de construção e a fase operacional é fundamental para garantir que o consumidor só seja tarifado por ativos que estejam efetivamente em serviço. A capitalização dos encargos financeiros deve ocorrer apenas até o comissionamento, evitando que riscos de atraso ou ineficiência da transportadora sejam indevidamente repassados ao usuário, em respeito ao princípio da modicidade tarifária.
Sugere-se, assim, que a discussão sobre o tratamento de desembolsos durante a obra seja conduzida em regulamentação específica para tratamento de obras em andamento.</v>
      </c>
      <c r="BD40" t="str">
        <f t="shared" si="5"/>
        <v>Os princípios básicos da regulação estabelecem que os ativos só devem ser incorporados à base quando estiverem efetivamente em uso e forem úteis à prestação do serviço. A Base Regulatória Inicial (BRA₀) deve ser calculada com base no valor residual econômico dos ativos, refletindo apenas o montante ainda não recuperado. Ou seja, a vida remanescente dos ativos legados conforme respectivos fluxos de caixa. 
Os novos investimentos devem ser depreciados com base na vida útil regulatória definida para cada classe de ativo. 
Os custos operacionais e de manutenção (Opex) devem ser projetados com base em benchmarks nacionais e internacionais, e reconhecidos exclusivamente quando forem prudentes e eficientes.
Já os tributos e encargos classificados como pass-through devem ser reconhecidos integralmente, com possibilidade de ajuste posterior, garantindo neutralidade e transparência no repasse aos usuários.
A estrutura de fluxo de caixa deve contemplar todos os componentes relevantes, e a remuneração da BRA deve ser realizada por meio de retorno sobre o saldo não depreciado da base regulatória (considerando a depreciação já ocorrida nos contratos legados).</v>
      </c>
      <c r="BE40" t="str">
        <f t="shared" si="5"/>
        <v>A aplicação de vidas úteis regulatórias e de benchmarks operacionais promove previsibilidade, comparabilidade entre agentes e eficiência na gestão dos ativos. Com essa estrutura de fluxos de caixa, evita-se a dupla recuperação de investimentos já remunerados nos contratos legados, garantindo que os usuários arquem apenas com os custos de ativos efetivamente utilizados e úteis ao serviço.</v>
      </c>
      <c r="BF40" t="str">
        <f t="shared" si="5"/>
        <v>Os investimentos realizados entre 2017 e 2025 pelas transportadoras que não passaram por revisão tarifária nem foram submetidos à avaliação do mercado, devem ser avaliados detalhadamente pela ANP, antes de incorporá-los à Base Regulatória de Ativos (BRA). Tal avaliação passa por auditoria independente e análise técnica da prudência, eficiência e necessidade dos ativos. Deve-se exigir que, para cada proposta de investimento apresentada, o Transportador apresente uma análise de viabilidade econômica detalhada, contemplando: (i) o racional dos valores previstos, (ii) a comparação com referências de mercado, (iii) a estimativa de redução de custos ou de ampliação de capacidade associada, e (iv) a projeção de utilização dessa capacidade. Esses elementos são indispensáveis para permitir o cálculo do benefício econômico líquido de cada proposta de CAPEX.
Para evitar distorções tarifárias e dupla remuneração, novos investimentos devem seguir rito regulatório completo — com consulta pública, contestação, aprovação e ativação. A manutenção das propostas atuais pode inflar injustificadamente a BRA, onerando os usuários com custos já pagos. Também é necessário tratar adequadamente os investimentos que afetam o sistema integrado, garantindo alocação justa dos benefícios entre as redes.</v>
      </c>
      <c r="BG40" t="str">
        <f t="shared" si="5"/>
        <v>Justifica-se a necessidade de avaliação rigorosa, por parte da ANP, dos investimentos realizados pelas transportadoras, uma vez que tais aportes não foram submetidos à revisão tarifária nem ao escrutínio do mercado. Antes de sua incorporação à Base Regulatória de Ativos (BRA), é imprescindível que esses investimentos sejam analisados pela ANP.
Além disso, para preservar a modicidade tarifária e evitar a dupla remuneração de ativos, é fundamental que novos investimentos sigam um rito regulatório completo, incluindo consulta ao mercado e aprovação previa pela ANP, além da entrada em operação do investimento realizado. 
A manutenção das propostas atuais, sem esse rigor, pode resultar em sobrevalorização da BRA e repasse indevido de custos já amortizados aos usuários.
Ressalta-se ainda que, no caso de projetos legados, é imprescindível que o reconhecimento na BRA seja precedido do desconto do capital já recuperado, evitando dupla remuneração e preservando o princípio da modicidade tarifária.</v>
      </c>
      <c r="BH40" t="str">
        <f t="shared" si="5"/>
        <v>Para o novo ciclo tarifário deve ser considerada a projeção dos custos de operação e manutenção, além das despesas gerais e administrativas. Qualquer projeção de custo, despesa ou investimento necessária para a determinação da Tarifa de Transporte deve adotar metodologias amplamente reconhecidas e adotadas pelo mercado.
Os custos operacionais, de manutenção e administrativos das transportadoras apresentam valor expressivo, o que exige atenção criteriosa na análise da Receita Máxima Permitida (RMP) pela ANP. 
Além disso, as transportadoras pleiteiam o ressarcimento de gastos passados com iniciativas de abertura de mercado, sem que esses custos tenham sido submetidos a avaliação regulatória formal. Ao buscar reconhecimento de despesas pretéritas não reguladas, as transportadoras propõem uma mudança na lógica da regulação econômica, que deve ser considerada a fim de preservar a justiça tarifária e garantir eficiência na alocação dos recursos.
A revisão extraordinária prevista na proposta condicionada à variação a maior de 30% entre o valor efetivamente incorrido pelo Transportador com custos de operação e manutenção e despesas gerais e administrativas e o valor projetado para o mesmo período tarifário deve ser avaliada minuciosamente pela ANP, com justificativas que suportem tamanha variação em relação ao previsto. Da mesma forma, a revisão extraordinária deverá considerar a variação a menor de 30% entre o valor efetivamente incorrido pelo Transportador com custos de operação e manutenção e despesas gerais e administrativas e o valor projetado para o mesmo período tarifário.</v>
      </c>
      <c r="BI40" t="str">
        <f t="shared" si="5"/>
        <v>Em ambientes de monopólio natural, como o transporte de gás, cabe à ANP verificar se os custos apresentados pelas transportadoras são razoáveis, já que não há concorrência para incentivar eficiência. A regulação por incentivos busca melhorar a operação e, para isso, é preciso acompanhar a evolução dos custos operacionais (OPEX) e usar ferramentas como benchmarking e análises históricas para identificar níveis eficientes de gastos.
A análise da ANP deve verificar também o adequado rateio da projeção de opex no fluxo de caixa, considerando que a transportadora tem opex em contratos legados. Entende-se como melhor indutor de custos o km e o diâmetro. 
A revisão extraordinária prevista na proposta, condicionada à variação superior a 30% entre os custos efetivamente incorridos pelo transportador e os valores projetados para o mesmo período tarifário, seja analisada com rigor pela ANP. Tal variação significativa exige comprovação técnica e documental que sustente sua ocorrência, evitando distorções na formação da Receita Máxima Permitida (RMP).
Da mesma forma, é essencial que a revisão extraordinária também seja considerada a favor da modicidade tarifária quando houver nas variações de 30% dos custos, assegurando que ganhos de eficiência ou reduções de custo sejam refletidos em benefício dos usuários considerando tratar-se de metodologia Receita Máxima Permitida (RMP). Esse tratamento simétrico reforça a credibilidade do processo regulatório, promove equilíbrio tarifário e garante que a regulação por incentivos funcione de forma justa e transparente.</v>
      </c>
      <c r="BJ40" t="str">
        <f t="shared" si="5"/>
        <v>O volume considerado na composição tarifária dos contratos legados ainda vigentes deve refletir integralmente o compromisso original assumido pela Petrobras, conforme previsto nas cláusulas de ship-or-pay. O respeito a esses contratos deve ser na sua totalidade. Ou seja, respeito a receita contratual e ao volume comprometido entre as partes. O risco desse volume não deve deve ser transferido ao mercado ou socializado entre os demais usuários da malha de transporte. Portanto, enquanto os contratos legados estiverem em vigor, a tarifa não pode ser ajustada em função da queda de consumo, uma vez que os compromissos contratuais permanecem vigentes.</v>
      </c>
      <c r="BK40" t="str">
        <f t="shared" si="5"/>
        <v>Preservar integralmente os contratos legados, resguardando os demais usuários de riscos privados que não lhes são atribuíveis.</v>
      </c>
      <c r="BL40">
        <f t="shared" si="5"/>
        <v>0</v>
      </c>
      <c r="BM40">
        <f t="shared" si="5"/>
        <v>0</v>
      </c>
      <c r="BN40">
        <f t="shared" si="5"/>
        <v>0</v>
      </c>
      <c r="BO40">
        <f t="shared" si="1"/>
        <v>0</v>
      </c>
      <c r="BP40">
        <f t="shared" si="1"/>
        <v>0</v>
      </c>
      <c r="BQ40">
        <f t="shared" si="1"/>
        <v>0</v>
      </c>
      <c r="BR40" t="str">
        <f t="shared" si="1"/>
        <v xml:space="preserve">Adoção do Índice Nacional de Preços ao Consumidor Amplo – IPCA, ou índice que venha a substituí-lo como padrão. </v>
      </c>
      <c r="BS40" t="str">
        <f t="shared" si="1"/>
        <v>Seguir o definido na legislação vigente.</v>
      </c>
      <c r="BT40">
        <f t="shared" si="1"/>
        <v>0</v>
      </c>
      <c r="BU40">
        <f t="shared" si="1"/>
        <v>0</v>
      </c>
      <c r="BV40">
        <f t="shared" si="1"/>
        <v>0</v>
      </c>
      <c r="BW40">
        <f t="shared" si="1"/>
        <v>0</v>
      </c>
      <c r="BX40">
        <f t="shared" si="1"/>
        <v>0</v>
      </c>
      <c r="BY40">
        <f t="shared" si="1"/>
        <v>0</v>
      </c>
      <c r="BZ40">
        <f t="shared" si="1"/>
        <v>0</v>
      </c>
      <c r="CA40">
        <f t="shared" si="1"/>
        <v>0</v>
      </c>
      <c r="CB40">
        <f t="shared" si="1"/>
        <v>0</v>
      </c>
      <c r="CC40">
        <f t="shared" si="1"/>
        <v>0</v>
      </c>
      <c r="CD40">
        <f t="shared" si="1"/>
        <v>0</v>
      </c>
      <c r="CE40">
        <f t="shared" si="1"/>
        <v>0</v>
      </c>
      <c r="CF40">
        <f t="shared" si="1"/>
        <v>0</v>
      </c>
      <c r="CG40">
        <f t="shared" si="1"/>
        <v>0</v>
      </c>
      <c r="CH40">
        <f t="shared" si="1"/>
        <v>0</v>
      </c>
      <c r="CI40">
        <f t="shared" si="1"/>
        <v>0</v>
      </c>
      <c r="CJ40">
        <f t="shared" si="1"/>
        <v>0</v>
      </c>
      <c r="CK40">
        <f t="shared" si="1"/>
        <v>0</v>
      </c>
      <c r="CL40">
        <f t="shared" si="1"/>
        <v>0</v>
      </c>
      <c r="CM40">
        <f t="shared" si="1"/>
        <v>0</v>
      </c>
      <c r="CN40">
        <f t="shared" si="1"/>
        <v>0</v>
      </c>
      <c r="CO40">
        <f t="shared" si="1"/>
        <v>0</v>
      </c>
      <c r="CP40">
        <f t="shared" si="1"/>
        <v>0</v>
      </c>
      <c r="CQ40">
        <f t="shared" si="1"/>
        <v>0</v>
      </c>
      <c r="CR40">
        <f t="shared" si="1"/>
        <v>0</v>
      </c>
      <c r="CS40">
        <f t="shared" si="1"/>
        <v>0</v>
      </c>
      <c r="CT40">
        <f t="shared" si="1"/>
        <v>0</v>
      </c>
      <c r="CU40">
        <f t="shared" si="1"/>
        <v>0</v>
      </c>
      <c r="CV40">
        <f t="shared" si="1"/>
        <v>0</v>
      </c>
      <c r="CW40">
        <f t="shared" si="1"/>
        <v>0</v>
      </c>
      <c r="CX40">
        <f t="shared" ref="CX40:DQ40" si="7">IF(CX6="",0,IF(AND(ISTEXT(CX6),LEN(CX6)&gt;5),CX6,0))</f>
        <v>0</v>
      </c>
      <c r="CY40">
        <f t="shared" si="7"/>
        <v>0</v>
      </c>
      <c r="CZ40">
        <f t="shared" si="7"/>
        <v>0</v>
      </c>
      <c r="DA40">
        <f t="shared" si="7"/>
        <v>0</v>
      </c>
      <c r="DB40">
        <f t="shared" si="7"/>
        <v>0</v>
      </c>
      <c r="DC40">
        <f t="shared" si="7"/>
        <v>0</v>
      </c>
      <c r="DD40">
        <f t="shared" si="7"/>
        <v>0</v>
      </c>
      <c r="DE40">
        <f t="shared" si="7"/>
        <v>0</v>
      </c>
      <c r="DF40">
        <f t="shared" si="7"/>
        <v>0</v>
      </c>
      <c r="DG40">
        <f t="shared" si="7"/>
        <v>0</v>
      </c>
      <c r="DH40">
        <f t="shared" si="7"/>
        <v>0</v>
      </c>
      <c r="DI40">
        <f t="shared" si="7"/>
        <v>0</v>
      </c>
      <c r="DJ40">
        <f t="shared" si="7"/>
        <v>0</v>
      </c>
      <c r="DK40">
        <f t="shared" si="7"/>
        <v>0</v>
      </c>
      <c r="DL40">
        <f t="shared" si="7"/>
        <v>0</v>
      </c>
      <c r="DM40">
        <f t="shared" si="7"/>
        <v>0</v>
      </c>
      <c r="DN40">
        <f t="shared" si="7"/>
        <v>0</v>
      </c>
      <c r="DO40">
        <f t="shared" si="7"/>
        <v>0</v>
      </c>
      <c r="DP40">
        <f t="shared" si="7"/>
        <v>0</v>
      </c>
      <c r="DQ40">
        <f t="shared" si="7"/>
        <v>0</v>
      </c>
      <c r="DR40">
        <f t="shared" si="3"/>
        <v>18</v>
      </c>
      <c r="DS40">
        <f t="shared" si="6"/>
        <v>6</v>
      </c>
      <c r="DT40">
        <f t="shared" si="4"/>
        <v>5</v>
      </c>
    </row>
    <row r="41" spans="1:124">
      <c r="A41" s="5">
        <v>6</v>
      </c>
      <c r="B41">
        <f t="shared" si="2"/>
        <v>0</v>
      </c>
      <c r="C41">
        <f t="shared" si="5"/>
        <v>0</v>
      </c>
      <c r="D41">
        <f t="shared" si="5"/>
        <v>0</v>
      </c>
      <c r="E41">
        <f t="shared" si="5"/>
        <v>0</v>
      </c>
      <c r="F41">
        <f t="shared" si="5"/>
        <v>0</v>
      </c>
      <c r="G41">
        <f t="shared" si="5"/>
        <v>0</v>
      </c>
      <c r="H41">
        <f t="shared" si="5"/>
        <v>0</v>
      </c>
      <c r="I41">
        <f t="shared" si="5"/>
        <v>0</v>
      </c>
      <c r="J41">
        <f t="shared" si="5"/>
        <v>0</v>
      </c>
      <c r="K41">
        <f t="shared" si="5"/>
        <v>0</v>
      </c>
      <c r="L41">
        <f t="shared" si="5"/>
        <v>0</v>
      </c>
      <c r="M41">
        <f t="shared" si="5"/>
        <v>0</v>
      </c>
      <c r="N41">
        <f t="shared" si="5"/>
        <v>0</v>
      </c>
      <c r="O41">
        <f t="shared" si="5"/>
        <v>0</v>
      </c>
      <c r="P41">
        <f t="shared" si="5"/>
        <v>0</v>
      </c>
      <c r="Q41">
        <f t="shared" si="5"/>
        <v>0</v>
      </c>
      <c r="R41">
        <f t="shared" si="5"/>
        <v>0</v>
      </c>
      <c r="S41">
        <f t="shared" si="5"/>
        <v>0</v>
      </c>
      <c r="T41">
        <f t="shared" si="5"/>
        <v>0</v>
      </c>
      <c r="U41">
        <f t="shared" si="5"/>
        <v>0</v>
      </c>
      <c r="V41">
        <f t="shared" si="5"/>
        <v>0</v>
      </c>
      <c r="W41">
        <f t="shared" si="5"/>
        <v>0</v>
      </c>
      <c r="X41" t="str">
        <f t="shared" si="5"/>
        <v xml:space="preserve">Sugerimos a adoção para o cálculo do WACC  dos  seus parâmetros fundamentais: (1) Taxa Livre de Risco; (2) Prêmio de Risco de Mercado; e (3) Estrutura de Capital de forma coerente com a metodologia aplicada na revisão tarifária anterior (2019) para o Transporte.
Em todos os setores regulados de infraestrutura como a energia elétrica, distribuição de gás canalizado,  o WACC,, deve representar o risco efetivo da atividade de transporte de gás natural, evitando remuneração excessiva e  aderência ao princípio da modicidade tarifária.
</v>
      </c>
      <c r="Y41" t="str">
        <f t="shared" si="5"/>
        <v xml:space="preserve">O conceito de modicidade tarifária exige que na formação da tarifa  apenas custos e remuneração compatíveis com os riscos efetivamente incorridos na atividade regulada sejam reconhecidos pelo regulador. Nesses termos, é importante que o cálculo do WACC seja determinante para assegurar o equilíbrio entre a justa remuneração da transportadora e a proteção do usuário contra tarifas excessivas.
A experiência internacional define a atividade de transporte como de baixo nível de risco dentro da cadeia de suprimento, pois opera sob o regime de Revenue Cap, em que o transportador não assume risco de demanda (volume), estando sua remuneração condicionada à disponibilidade, à eficiência operacional e ao cumprimento de parâmetros de qualidade. A modelagem aplicada implica risco regulatório e operacional limitado, razão pela qual o custo de capital aplicável deve ser inferior, por exemplo, ao da distribuição de gás canalizado , que absorve integralmente as variações de volume e de mercado.
A taxa de remuneração proposta pelas transportadoras — da ordem de 9,41% — mostra-se incompatível com a natureza da atividade e com os padrões regulatórios nacionais e internacionais. Setores com risco semelhante adotam valores significativamente menores.
A experiência regulatória nacional e internacional demonstra que o custo médio ponderado de capital aplicado às atividades de transporte e transmissão de energia elétrica — caracterizadas por riscos reduzidos, contratos de longo prazo e receitas previsíveis — é sistematicamente inferior ao praticado na distribuição. No caso do setor elétrico brasileiro, entre 2019 e 2024, a taxa WACC do segmento de transmissão ficou entre 0,2 e 0,4 p.p. abaixo daquela aplicada ao segmento de distribuição. Nesse período, a taxa WACC da transmissão variou entre 6,76% (menor observação) e 7,56% (maior valor do histórico).
Já no setor de gás canalizado, observa-se recorrente redução nas taxas de remuneração aprovadas pelas agências reguladoras estaduais, nos processos de revisão tarifária das distribuidoras que operam no regime price cap, a taxa mais recente aprovada na maior concessão de distribuição no Brasil, pela ARSESP (2025) foi de 7,90%, em termos reais, após impostos.
Conduzida pela ANP, a revisão tarifária da TBG, realizada em 2019, resultou na taxa WACC aprovada de 7,25%, quando as taxas de remuneração nos Estados estavam entre 8,0 e 9,0% – ou seja, mais de 1,0 p.p. abaixo da distribuição, refletindo o risco baixo da atividade de transporte. A mesma metodologia aplicada para a TBG em 2019, se atualizada em seus parâmetros resultaria em WACC pouco superior a 5%.
Conclui-se portanto, que sem entrar no mérito dos indicadores utilizados e das janelas temporais propostas, que a taxa de 9,41% proposta pelas transportadoras foge à razoabilidade regulatória, não guardando a adequada relação com o risco da atividade e com o cenário regulatório do segmento de gás canalizado, de modo que é necessária uma ação por parte da ANP, revisando e adequando os parâmetros apresentados nos cálculos pelas transportadoras ou mesmo atualizando a metodologia já aplicada em 2019 junto a TBG.
.
</v>
      </c>
      <c r="Z41" t="str">
        <f t="shared" si="5"/>
        <v xml:space="preserve">A definição da Base Regulatória de Ativos (BRA) deve observar rigorosamente os princípios da necessidade, eficiência, prudência e modicidade tarifária, de forma que apenas os ativos efetivamente utilizados e indispensáveis à prestação do serviço de transporte sejam remunerados pela tarifa, em diversas ocasiões, a própria ANP se manifestou no sentido que não será tarifado ao usuário ativos já depreciados no regime então vigente resultando em indevida duplicidade de remuneração aos transportadores.
Na apuração da base inicial, é essencial considerar o grau de depreciação econômica já ocorrido sob o regime anterior, garantindo que somente o valor residual ainda não recuperado seja remunerado ao longo da vida útil remanescente. No entanto, fato é que as propostas apresentadas pelas transportadoras na Consulta Pública nº 08/2025 não atendem a esse critério, pois implicam nova remuneração de ativos já amortizados por tarifas passadas, o que afronta o princípio da modicidade tarifária e compromete a eficiência econômica do sistema.
Adicionalmente, os investimentos novos devem ser reconhecidos somente após sua efetiva entrada em operação e depreciados com base na vida útil regulatória aplicável à classe de ativo, sem reincorporar valores de depreciação já reconhecidos anteriormente. Essa metodologia  evita sobreavaliação patrimonial e garante previsibilidade e estabilidade tarifária.
A incorporação de novos ativos na BRA deve estar condicionada à comprovação de sua necessidade e prudência, mediante documentação técnica e contábil verificável, acompanhada de auditoria independente. Essa auditoria deve confirmar a existência e o estado físico dos ativos, a adequação das vidas úteis e o cumprimento das normas da ANP, prevenindo distorções e assegurando transparência no processo de regulação.
Por fim, a adoção de uma contabilidade regulatória estruturada e transparente, com metodologias uniformes e revisões públicas, é condição essencial para evitar a dupla remuneração de ativos, fortalecer a segurança jurídica e preservar a modicidade tarifária, em benefício de todo o mercado e dos consumidores finais.
Diante disso, recomenda-se que a ANP proceda com auditoria integral da BRA proposta pelas transportadoras, mediante conciliação físico-contábil-regulatória, levando em consideração o valor residual econômico dos ativos remanescentes dos contratos legados, que já tiveram sua devida recuperação e remuneração no período de vigência desses mesmos contratos. Analisados os contratos legados, verifica-se inclusive a incorporação de ativos que jamais foram implantados. As apresentações da Petrobras, que testemunhou os fatos, as implantações e as transações e inclusive foi a carregadora original, revelam que os ativos dos contratos legados estariam 90% amortizados; a ANP poderia partir dessa base até que uma auditoria completa e independente seja realizada.
</v>
      </c>
      <c r="AA41" t="str">
        <f t="shared" si="5"/>
        <v xml:space="preserve">Os impactos da Consulta Pública ANP nº 08/2025 foram debatidos em Audiência Pública da Comissão de Infraestrutura (CI) do Senado Federal, realizada em 24/09/2025. Nessa ocasião, a própria Petrobras, carregadora original dos Contratos Legados, informou que mais de 90% dos ativos das Malhas Sudeste e Nordeste já se encontram amortizados, ressaltando que as propostas das transportadoras, ao desconsiderarem a depreciação já havida, contrariam o racional econômico dos contratos originais e violam o disposto no art. 6º, §3º, da RANP nº 15/2014.
A ANP, ao divulgar as memórias de cálculo dos contratos legados, já evidenciou a trajetória de recuperação histórica dos ativos, que deve necessariamente ser considerada na abertura da BRA. Ignorar esse histórico resultaria na sobreavaliação patrimonial e na dupla remuneração de ativos , em afronta ao princípio da modicidade tarifária e à coerência intertemporal da regulação.
Enquanto a BRA econômica esperada para as Malhas Sudeste e Nordeste seria da ordem de R$ 600 milhões conforme informado pela própria Petrobras, a proposta atualmente em consulta apresenta valor próximo de R$ 8,9 bilhões, inflado artificialmente pela reintrodução de depreciação já reconhecida em tarifas anteriores. Trata-se de matéria de enorme impacto e que merece toda a atenção por parte da ANP.
Diante disso, recomenda-se:
1-Consistência intertemporal e vedação à dupla remuneração: a BRA inicial deve refletir apenas o saldo não recuperado, tomando como referência o valor residual econômico (VRE), no caso dos ativos remanescentes dos contratos legados;
2- Princípio do uso efetivo: novos investimentos só podem ser remunerados após o comissionamento, com base na vida útil regulatória aplicável à classe de ativo;
3- Transparência e auditabilidade: distinguir ativos legados (vida remanescente) de novos (vida útil regulatória) facilita a fiscalização e reduz a assimetria informacional;
4- Alinhamento de incentivos: evita-se tanto a sobrevalorização dos ativos legados quanto a antecipação indevida da recuperação de novos investimentos, garantindo equilíbrio econômico-financeiro e distribuição justa de riscos entre transportadores e usuários.
</v>
      </c>
      <c r="AB41" t="str">
        <f t="shared" si="5"/>
        <v xml:space="preserve">A depreciação deve incidir apenas sobre o valor ainda não recuperado, para os contratos legados, e calculado conforme a vida econômica remanescente, a fim de evitar dupla retribuição por investimentos já amortizados pelas tarifas. Já para os novos investimentos, como se faz nas concessões de distribuição de energia elétrica e gás canalizado, a ANP deve definir uma Tabela de Vidas Úteis Regulatórias por categoria de ativo, acompanhada de uma Matriz de Métodos de Depreciação com regras de transição, revisões periódicas e critérios técnicos objetivos.
A definição prévia dessas vidas úteis e métodos, considerando fatores como função, desgaste, obsolescência e padrão de uso, reforça a rastreabilidade regulatória, previne divergências interpretativas e assegura maior transparência e segurança jurídica ao processo tarifário.
Ressalta-se que a depreciação deve ser aplicada somente após o comissionamento dos ativos, vinculando a recuperação do investimento ao início efetivo da prestação do serviço, em linha com o regime jurídico de autorização, ao qual está submetida a atividade de transporte de gás. 
É importante distinguir a depreciação contábil (fiscal) da depreciação regulatória. A primeira reflete o desgaste dos ativos nos termos exigidos nas demonstrações financeiras e serve de base tributária; a segunda determina o ritmo de recuperação do capital investido via tarifas. As duas não precisam coincidir: optar por depreciação contábil acelerada pode reduzir tributos no curto prazo, mas não autoriza extensão automática dessa lógica ao cálculo tarifário – e o contrário também é válido. É possível haver situações nas quais a depreciação regulatória segue de forma mais acelerada, a fim de incentivar a recomposição dos ativos, ou a recuperação acelerada do capital investido – o que parece ser o caso das tarifas calculadas para os contratos legados, para as quais as planilhas divulgadas apresentam depreciação acelerada. O fato é que o regulador jamais pode aplicar dupla depreciação para ativos que já tiveram depreciação acelerada que resultaram em tarifas já incorridas.
</v>
      </c>
      <c r="AC41" t="str">
        <f t="shared" si="5"/>
        <v xml:space="preserve">A justificativa é que para os contratos legados, a depreciação deve considerar apenas o valor de capital ainda não recuperado, com base na vida econômica remanescente. Esse critério assegura que o cálculo da Base Regulatória de Ativos (BRA) reflita unicamente o valor efetivo a ser remunerado, evitando dupla recuperação e garantindo aderência ao princípio da modicidade tarifária.
A inexistência de parâmetros regulatórios uniformes permite que cada transportadora defina, de forma subjetiva, a vida útil e o método de depreciação de seus ativos, o que pode inflar artificialmente a base de capital e, por consequência, a Receita Máxima Permitida (RMP). Para mitigar esse risco, a ANP deve instituir uma Tabela de Vidas Úteis Regulatórias e uma Matriz de Métodos de Depreciação, com critérios técnicos, revisões periódicas e justificativas formais para eventuais exceções. Essa metodologia é clássica e aplicada na regulação dos setores de infraestrutura.
Conforme já informado pela própria Petrobras, carregadora original dos Contratos Legados, as propostas apresentadas pelas transportadoras, ao desconsiderarem a depreciação e a amortização já havidas, não se coadunam com o racional econômico original das tarifas definidas nos contratos legados, em afronta ao disposto no art. 6º, §3º, da RANP nº 15/2014. Tal abordagem resulta em valor artificialmente inflado pela reintrodução de depreciação já reconhecida em tarifas anteriores, caracterizando dupla remuneração e violando o princípio da modicidade tarifária.
A padronização desses parâmetros reforça a transparência regulatória, reduz a assimetria de informações entre agentes, facilita auditorias e diminui potenciais disputas, garantindo previsibilidade e segurança jurídica ao setor. 
Por fim, nos casos em que a depreciação contábil já está próxima de se encerrar, a ANP desde que amparada em regulamento,  pode, de forma preventiva, redistribuir o valor remanescente da depreciação ao longo da vida técnica real do ativo, evitando distorções e mantendo coerência entre a depreciação regulatória e o consumo econômico efetivo dos bens.
</v>
      </c>
      <c r="AD41">
        <f t="shared" si="5"/>
        <v>0</v>
      </c>
      <c r="AE41">
        <f t="shared" si="5"/>
        <v>0</v>
      </c>
      <c r="AF41" t="str">
        <f t="shared" si="5"/>
        <v xml:space="preserve">A metodologia a ser aplicada pata o fluxo de caixa descontado é clássica em setores de infraestrutura regulados. O modelo deve refletir apenas custos e investimentos prudentes, necessários e eficientes, assegurando coerência com o princípio da modicidade tarifária. A projeção de fluxos deve considerar exclusivamente ativos efetivamente utilizados (used &amp; useful) e valores ainda não recuperados da Base Regulatória Inicial, evitando sobreavaliações e dupla remuneração. Extremo cuidado deve ser adotado em relação ao CAPEX novo, que deve ser incorporado apenas após o devido rito de aprovação, sua execução e  comissionamento. Somente após sua entrada em operação que os investimentos devem passar a compor a BRA, iniciando o período de depreciação.
A ANP deve considerar dessa forma, todos os investimentos projetados dos fluxos de caixa futuros, sob pena de desvirtuamento do regime jurídico vigente para a atividade de transporte.
</v>
      </c>
      <c r="AG41" t="str">
        <f t="shared" si="5"/>
        <v xml:space="preserve">A ANP deve considerar para todos transportadores, a aplicação de vidas úteis regulatórias e de parâmetros operacionais padronizados,  reforçando assim a previsibilidade, a comparabilidade entre agentes e a eficiência na gestão dos ativos. Essa padronização reduz assimetrias informacionais e assegura maior transparência e rastreabilidade nos cálculos tarifários, promovendo estabilidade regulatória e segurança jurídica.
Nos termos do art. 6º, §§ 2º e 3º da RANP nº 15/2014, apenas os bens e instalações autorizados pela ANP e necessários à prestação do serviço podem compor a Base Regulatória de Ativos, devendo sua valoração considerar o valor atual dos ativos descontada a depreciação e a amortização já havidas. Assim, a metodologia de fluxo de caixa deve refletir exclusivamente investimentos prudentes, necessários e efetivamente comissionados. É indiscutível a necessidade da aplicação rigorosa da RANP nº 15/2014.
Tal abordagem impede a dupla remuneração de ativos amortizados, assegura que os usuários arquem apenas com custos associados a ativos efetivamente usados e úteis e concretiza os princípios da modicidade tarifária, eficiência e transparência.
Importante ressaltar, ainda, a necessidade de uma governança objetiva para a aprovação de novos investimentos. A atividade de transporte não é uma concessão de serviço público, logo projetos não podem ser previamente aprovados pela agência reguladora, em um processo de revisão tarifária, pois cada projeto deverá ser individualmente aprovado, seguindo rito próprio previsto em Lei e regulamento – que requer chamamento público e, eventualmente, disputa com outros agentes interessados.
Não há que se falar em aprovação de plano de investimentos, sob risco de desvirtuamento do regime jurídico vigente. Observa-se que a RANP 15/2014 não apresenta qualquer metodologia de subexecução, que só faria sentido no caso de investimentos serem considerados no fluxo regulatório e posteriormente não executados.
</v>
      </c>
      <c r="AH41" t="str">
        <f t="shared" si="5"/>
        <v xml:space="preserve">A incorporação de ativos à Base Regulatória (BRA) deve restringir-se àqueles efetivamente comissionados, vedada a inclusão de obras em andamento ou de estimativas de investimento. A ANP deve condicionar o reconhecimento de novos CAPEX à comprovação de necessidade, eficiência e prudência, com base em documentação técnica que contemple análise de viabilidade econômica, comparação com benchmarks de custo, alternativas tecnológicas e demonstração de benefício líquido ao sistema. As transportadoras estão propondo a incorporação de investimentos pretensamente realizados sem atender aos quesitos necessários de aprovação específica por parte da ANP, em desacordo com a RANP nº15/2014.
Para investimentos futuros, é necessário que os investimentos sejam precedidos de consulta pública para sua efetiva aprovação de modo a evitar distorções tarifárias e dupla remuneração.
</v>
      </c>
      <c r="AI41" t="str">
        <f t="shared" si="5"/>
        <v xml:space="preserve">O reconhecimento de ativos na Base Regulatória de Ativos (BRA) deve restringir-se àqueles efetivamente comissionados e previamente autorizados pela ANP. Nos termos do art. 6º, §2º, da RANP nº 15/2014, apenas os bens e instalações previamente autorizados pela Agência e considerados necessários à prestação do serviço de transporte podem compor a BRA para fins de definição da Receita Máxima Permitida.
Cabe à ANP exigir documentação técnica que comprove a necessidade, eficiência e prudência dos investimentos, contemplando, entre outros, estudos de integridade, análise de alternativas tecnológicas, comparativos de custo (benchmarks), licenciamento e gestão de sobressalentes — em observância aos princípios da eficiência e economicidade.
Além disso, para evitar distorções tarifárias e dupla remuneração, a incorporação de novos investimentos deve observar rito regulatório completo, com submissão prévia à consulta pública, possibilidade de manifestação dos agentes de mercado e aprovação formal pela ANP, em conformidade com o art. 9º da lei 13.848/2019, bem como em conformidade com as boas práticas de governança regulatória estabelecidas pela Resolução CNPE nº 03/2022, assegurando transparência e participação social nos processos decisórios das agências reguladoras.
Importante ressaltar, ainda, a necessidade de uma governança objetiva para a aprovação de novos investimentos. A atividade de transporte não é uma concessão de serviço público, logo projetos não podem ser previamente aprovados pela agência reguladora, em um processo de revisão tarifária, pois cada projeto deverá ser individualmente aprovado, seguindo rito próprio – que requer chamamento público e, eventualmente, disputa entre agentes interessados.
Não há que se falar em aprovação de plano de investimentos, sob risco de desvirtuamento do regime jurídico vigente. 
</v>
      </c>
      <c r="AJ41" t="str">
        <f t="shared" si="5"/>
        <v xml:space="preserve">Os valores de OPEX devem ter  parâmetros comparáveis entre transportadoras e aderência aos princípios da eficiência e economicidade.
Deve-se classificar as atividades recorrentes de integridade (ILI/PIG) como OPEX operacional, enquanto apenas obras permanentes que ampliem ou substituam infraestrutura (ex.: lançadores, recebedores, substituições estruturais) devem ser tratadas como CAPEX e integradas à Base Regulatória de Ativos (BRA). Valores pouco documentados foram apresentados pela transportadora como CAPEX sem que ativos permanentes tenham, de fato, sido incorporados à BRA.
O critério de classificação deve  estar em consonância com o princípio do used &amp; useful e com a modicidade tarifária, evitando que despesas rotineiras sejam indevidamente capitalizadas e repassadas aos usuários como investimento. Ao condicionar o reconhecimento de CAPEX apenas a ativos permanentes e necessários, garante-se a correta segregação entre custos operacionais e de capital, promovendo tarifas justas, comparabilidade regulatória e segurança jurídica.
Adicionalmente, é essencial que a ANP assegure tratamento simétrico nas revisões extraordinárias, de forma que variações relevantes — positivas ou negativas — de custos operacionais e administrativos em relação às projeções tarifárias sejam devidamente refletidas nas tarifas, promovendo equilíbrio e transparência regulatória.
A análise de custos deve incluir também a verificação do adequado rateio de OPEX nos contratos legados, bem como o escrutínio de eventuais pleitos de reconhecimento de despesas pretéritas, especialmente aquelas vinculadas a iniciativas de abertura de mercado que não foram previamente avaliadas sob a ótica regulatória. A incorporação desses custos ex post configuraria desvio do regime de custo do serviço, comprometendo a modicidade tarifária e a justiça distributiva entre transportadoras e usuários.
</v>
      </c>
      <c r="AK41" t="str">
        <f t="shared" si="5"/>
        <v xml:space="preserve">Os valores de referência na literatura internacional situam o OPEX eficiente na faixa de R$ 70–125 mil/km·ano, no entanto, os valores apresentados pela transportadora ultrapassam, sem justificativa, a referência aplicável. 
A aceitação de despesas operacionais em patamar significativamente superior a benchmarks nacionais e internacionais afronta o princípio da modicidade tarifária, bem como os princípios da eficiência previsto no art. 37 da Constituição Federal. Além disso, viola a lógica do regime de custo do serviço, segundo o qual apenas custos prudentes e eficientes podem compor a receita permitida (prudent investment test).
Portanto, despesas acima dos parâmetros de referência ou discrepâncias salariais sem justificativa adequada devem ser desconsideradas, assegurando que apenas custos necessários sejam reconhecidos na BRA e refletidos nas tarifas. Tal medida preserva a neutralidade econômica do regime, garante equilíbrio entre transportadoras e usuários e reforça a conformidade da regulação com os marcos legais vigentes.
</v>
      </c>
      <c r="AL41" t="str">
        <f t="shared" si="5"/>
        <v xml:space="preserve">Para os gasodutos não abrangidos pelos Contratos Legados, o volume considerado no cálculo tarifário deve corresponder à média das capacidades contratadas nos últimos quatro anos, contemplando contratos anuais, trimestrais, mensais e diários. As diferenças entre previsto e realizado devem ser registradas em Conta Regulatória, com compensação no exercício subsequente (período-base de 01/10 a 30/09).
Nos Contratos Legados ainda vigentes, a tarifa deve refletir integralmente o compromisso de volume original (ship-or-pay) assumido pela Petrobras, abrangendo não apenas a receita, mas também o risco de demanda. Esse risco foi integralmente precificado nos contratos e não pode ser socializado com os demais usuários do sistema de transporte. Eventuais ônus devem ser resolvidos exclusivamente entre Petrobras e transportadoras, no âmbito privado.
</v>
      </c>
      <c r="AM41" t="str">
        <f t="shared" si="5"/>
        <v xml:space="preserve">A separação entre ativos vinculados a Contratos Legados e aqueles já sujeitos ao novo regime regulatório é essencial para preservar a modicidade tarifária e a previsibilidade do setor de gás natural.
Nos ativos legados, a Petrobras assumiu obrigações contratuais de ship-or-pay (SoP), que garantiram tanto a receita quanto o compromisso de volume mínimo. Esse risco foi integralmente remunerado ao longo da vigência dos contratos privados e não pode ser transferido para as distribuidoras e seus consumidores. Eventuais ônus decorrentes desses contratos devem ser resolvidos estritamente entre Petrobras e transportadoras, sem socialização com o mercado.
Para os ativos não abrangidos pelos contratos legados, a adoção da média dos volumes contratados nos últimos quatro anos garante maior previsibilidade e suaviza variações conjunturais, assegurando que as tarifas reflitam a realidade de mercado. A utilização de Conta Regulatória para compensar desvios reforça a neutralidade temporal e a transparência do regime.
Dessa forma, a metodologia proposta assegura que os contratos legados sejam respeitados em sua integralidade, mas impede que riscos privados recaiam sobre os usuários de transporte — em especial as distribuidoras de gás natural e, em última instância, seus consumidores — garantindo tarifas justas, estáveis e juridicamente seguras.
</v>
      </c>
      <c r="AN41">
        <f t="shared" si="5"/>
        <v>0</v>
      </c>
      <c r="AO41">
        <f t="shared" si="5"/>
        <v>0</v>
      </c>
      <c r="AP41">
        <f t="shared" si="5"/>
        <v>0</v>
      </c>
      <c r="AQ41">
        <f t="shared" si="5"/>
        <v>0</v>
      </c>
      <c r="AR41">
        <f t="shared" si="5"/>
        <v>0</v>
      </c>
      <c r="AS41">
        <f t="shared" si="5"/>
        <v>0</v>
      </c>
      <c r="AT41">
        <f t="shared" si="5"/>
        <v>0</v>
      </c>
      <c r="AU41">
        <f t="shared" si="5"/>
        <v>0</v>
      </c>
      <c r="AV41" t="str">
        <f t="shared" si="5"/>
        <v xml:space="preserve">Sugerimos a adoção para o cálculo do WACC  dos  seus parâmetros fundamentais: (1) Taxa Livre de Risco; (2) Prêmio de Risco de Mercado; e (3) Estrutura de Capital com metodologia coerente com a aplicada pela ANP para transportadora em 2019.
De forma semelhante aos demais setores regulados de infraestrutura como a energia elétrica, distribuição de gás canalizado,  o WACC, deve representar o risco efetivo da atividade de transporte de gás natural, evitando remuneração excessiva e assegurando aderência ao princípio da modicidade tarifária.
</v>
      </c>
      <c r="AW41" t="str">
        <f t="shared" si="5"/>
        <v xml:space="preserve">O conceito de modicidade tarifária exige que na formação da tarifa  apenas custos e remuneração compatíveis com os riscos efetivamente incorridos na atividade regulada sejam reconhecidos pelo regulador. Nesses termos, é importante que o cálculo do WACC seja determinante para assegurar o equilíbrio entre a justa remuneração da transportadora e a proteção do usuário contra tarifas excessivas.
A experiência internacional define a atividade de transporte como de baixo nível de risco dentro da cadeia de suprimento, pois opera sob o regime de Revenue Cap, em que o transportador não assume risco de demanda (volume), estando sua remuneração condicionada à disponibilidade, à eficiência operacional e ao cumprimento de parâmetros de qualidade. A modelagem aplicada implica risco regulatório e operacional limitado, razão pela qual o custo de capital aplicável deve ser inferior, por exemplo, ao da distribuição de gás canalizado , que absorve integralmente as variações de volume e de mercado.
A taxa de remuneração proposta pelas transportadoras — da ordem de 9,41% — mostra-se incompatível com a natureza da atividade e com os padrões regulatórios nacionais e internacionais. Setores com risco semelhante adotam valores significativamente menores.
A experiência regulatória nacional e internacional demonstra que o custo médio ponderado de capital aplicado às atividades de transporte e transmissão de energia elétrica — caracterizadas por riscos reduzidos, contratos de longo prazo e receitas previsíveis — é sistematicamente inferior ao praticado na distribuição. No caso do setor elétrico brasileiro, entre 2019 e 2024, a taxa WACC do segmento de transmissão ficou entre 0,2 e 0,4 p.p. abaixo daquela aplicada ao segmento de distribuição. Nesse período, a taxa WACC da transmissão variou entre 6,76% (menor observação) e 7,56% (maior valor do histórico).
Já no setor de gás canalizado, observa-se recorrente redução nas taxas de remuneração aprovadas pelas agências reguladoras estaduais, nos processos de revisão tarifária das distribuidoras que operam no regime price cap, a taxa mais recente aprovada na maior concessão de distribuição no Brasil, pela ARSESP (2025) foi de 7,90%, em termos reais, após impostos.
Conduzida pela ANP, a revisão tarifária da TBG, realizada em 2019, resultou na taxa WACC aprovada de 7,25%, quando as taxas de remuneração nos Estados estavam entre 8,0 e 9,0% – ou seja, mais de 1,0 p.p. abaixo da distribuição, refletindo o risco baixo da atividade de transporte. A mesma metodologia aplicada para a TBG em 2019, se atualizada em seus parâmetros resultaria em WACC pouco superior a 5%.
Conclui-se portanto, que sem entrar no mérito dos indicadores utilizados e das janelas temporais propostas, que a taxa de 9,41% proposta pelas transportadoras foge à razoabilidade regulatória, não guardando a adequada relação com o risco da atividade e com o cenário regulatório do segmento de gás canalizado, de modo que é necessária uma ação por parte da ANP, revisando e adequando os parâmetros apresentados nos cálculos pelas transportadoras ou mesmo atualizando a metodologia já aplicada em 2019 junto a TBG.
</v>
      </c>
      <c r="AX41" t="str">
        <f t="shared" si="5"/>
        <v xml:space="preserve">A definição da Base Regulatória de Ativos (BRA) deve observar rigorosamente os princípios da necessidade, eficiência, prudência e modicidade tarifária, de forma que apenas os ativos efetivamente utilizados e indispensáveis à prestação do serviço de transporte sejam remunerados pela tarifa, em diversas ocasiões, a própria ANP se manifestou no sentido que não será tarifado ao usuário ativos já depreciados no regime então vigente resultando em indevida duplicidade de remuneração aos transportadores.
Na apuração da base inicial, é essencial considerar o grau de depreciação econômica já ocorrido sob o regime anterior, garantindo que somente o valor residual ainda não recuperado seja remunerado ao longo da vida útil remanescente. No entanto, fato é que as propostas apresentadas pelas transportadoras na Consulta Pública nº 08/2025 não atendem a esse critério, pois implicam nova remuneração de ativos já amortizados por tarifas passadas, o que afronta o princípio da modicidade tarifária e compromete a eficiência econômica do sistema.
Adicionalmente, os investimentos novos devem ser reconhecidos somente após sua efetiva entrada em operação e depreciados com base na vida útil regulatória aplicável à classe de ativo, sem reincorporar valores de depreciação já reconhecidos anteriormente. Essa metodologia assegura coerência com o princípio do uso efetivo do ativo, evita sobreavaliação patrimonial e garante previsibilidade e estabilidade tarifária.
A incorporação de novos ativos na BRA deve estar condicionada à comprovação de sua necessidade e prudência, mediante documentação técnica e contábil verificável, acompanhada de auditoria independente. Essa auditoria deve confirmar a existência e o estado físico dos ativos, a adequação das vidas úteis e o cumprimento das normas da ANP, prevenindo distorções e assegurando transparência no processo de regulação.
Por fim, a adoção de uma contabilidade regulatória estruturada e transparente, com metodologias uniformes e revisões públicas, é condição essencial para evitar a dupla remuneração de ativos, fortalecer a segurança jurídica e preservar a modicidade tarifária, em benefício de todo o mercado e dos consumidores finais.
Diante disso, recomenda-se que a ANP proceda com auditoria integral da BRA proposta pelas transportadoras, mediante conciliação físico-contábil-regulatória, levando em consideração o valor residual econômico dos ativos remanescentes dos contratos legados, que já tiveram sua devida recuperação e remuneração no período de vigência desses mesmos contratos. Analisados os contratos legados, verifica-se inclusive a incorporação de ativos que jamais foram implantados. As apresentações realizadas pela Petrobras, que testemunhou os fatos, as implantações e as transações e inclusive foi a carregadora original, revelam que os ativos dos contratos legados estariam 90% amortizados; a ANP poderia partir dessa base até que uma auditoria completa e independente seja realizada.
</v>
      </c>
      <c r="AY41" t="str">
        <f t="shared" si="5"/>
        <v xml:space="preserve">Os impactos da Consulta Pública ANP nº 08/2025 foram discutidos em audiência pública da Comissão de Infraestrutura (CI) do Senado Federal, realizada em 24/09/2025. Na ocasião, a Petrobras, carregadora original dos Contratos Legados, informou que mais de 90% dos ativos das Malhas Sudeste e Nordeste já estão amortizados, destacando que as propostas das transportadoras, ao ignorarem a depreciação já ocorrida, contrariam o racional econômico dos contratos originais e violam o art. 6º, §3º, da RANP nº 15/2014. 
A ANP, ao divulgar as memórias de cálculo dos contratos legados, demonstrou a trajetória de recuperação histórica dos ativos, que deve ser considerada na abertura da BRA. Ignorar esse histórico causaria sobreavaliação patrimonial e dupla remuneração de ativos, afrontando o princípio da modicidade tarifária e a coerência intertemporal da regulação. 
Enquanto a BRA econômica esperada para as Malhas Sudeste e Nordeste seria de cerca de R$ 600 milhões, conforme a Petrobras, a proposta atual em consulta apresenta um valor próximo de R$ 8,9 bilhões, inflado artificialmente pela reintrodução de depreciação já reconhecida em tarifas anteriores. Trata-se de uma questão de grande impacto que exige atenção da ANP. 
Recomenda-se: 
1- Consistência intertemporal e vedação à dupla remuneração: a BRA inicial deve considerar apenas o saldo não recuperado, tomando como referência o valor residual econômico (VRE) dos ativos remanescentes dos contratos legados; 
2- Princípio do uso efetivo: novos investimentos só devem ser remunerados após o comissionamento, com base na vida útil regulatória da classe de ativo; 
3- Transparência e auditabilidade: separar ativos legados (vida remanescente) de novos (vida útil regulatória) facilita a fiscalização e reduz a assimetria informacional; 
4- Alinhamento de incentivos: evita-se a sobrevalorização </v>
      </c>
      <c r="AZ41" t="str">
        <f t="shared" si="5"/>
        <v>A depreciação deve considerar apenas o valor ainda não recuperado nos contratos legados, sendo calculada com base na vida econômica remanescente, evitando dupla cobrança por investimentos já amortizados nas tarifas. Para novos investimentos, como ocorre em concessões de energia elétrica e gás canalizado, a ANP precisa estabelecer uma Tabela de Vidas Úteis Regulatórias por categoria de ativo, acompanhada de uma Matriz de Métodos de Depreciação com regras de transição, revisões periódicas e critérios técnicos claros.
Definir previamente essas vidas úteis e métodos, levando em conta fatores como função, desgaste, obsolescência e padrão de uso, reforça a rastreabilidade regulatória, previne interpretações divergentes e garante maior transparência e segurança jurídica no processo tarifário. Ressalta-se que a depreciação deve ser aplicada somente após o comissionamento dos ativos, vinculando a recuperação do investimento ao início efetivo do serviço, em conformidade com o regime jurídico de autorização que regula o transporte de gás.
É essencial diferenciar a depreciação contábil (fiscal) da depreciação regulatória. A primeira reflete o desgaste dos ativos conforme exigências financeiras e serve de base tributária, enquanto a segunda define o ritmo de recuperação do capital via tarifas. As duas não precisam coincidir: uma depreciação contábil acelerada pode reduzir tributos a curto prazo, mas não justifica aplicar a mesma lógica ao cálculo tarifário, e vice-versa. Em algumas situações, a depreciação regulatória pode ser mais acelerada para incentivar a recomposição de ativos ou a recuperação rápida do capital investido, como parece ser o caso das tarifas dos contratos legados, cujas planilhas indicam depreciação acelerada. Contudo, o regulador nunca deve aplicar dupla depreciação.</v>
      </c>
      <c r="BA41" t="str">
        <f t="shared" si="5"/>
        <v>A justificativa é que, para os contratos legados, a depreciação deve considerar somente o valor de capital ainda não recuperado, com base na vida econômica remanescente. Esse critério garante que o cálculo da Base Regulatória de Ativos (BRA) reflita apenas o valor efetivo a ser remunerado, evitando dupla recuperação e respeitando o princípio da modicidade tarifária. 
A ausência de parâmetros regulatórios uniformes permite que cada transportadora defina, de forma subjetiva, a vida útil e o método de depreciação de seus ativos, o que pode inflar artificialmente a base de capital e, consequentemente, a Receita Máxima Permitida (RMP). Para mitigar esse risco, a ANP deve implementar uma Tabela de Vidas Úteis Regulatórias e uma Matriz de Métodos de Depreciação, com critérios técnicos, revisões periódicas e justificativas formais para eventuais exceções. Essa prática é comum na regulação de setores de infraestrutura.
Segundo a Petrobras, carregadora original dos Contratos Legados, as propostas das transportadoras, ao ignorarem a depreciação e a amortização já realizadas, destoam do racional econômico original das tarifas definidas nos contratos legados, violando o art. 6º, §3º, da RANP nº 15/2014. Essa abordagem resulta em valores artificialmente inflados pela reintrodução de depreciação já reconhecida em tarifas anteriores, configurando dupla remuneração e afrontando o princípio da modicidade tarifária.
A padronização desses parâmetros promove transparência regulatória, reduz assimetrias de informações entre agentes, facilita auditorias e minimiza disputas, garantindo previsibilidade e segurança jurídica ao setor. Por fim, nos casos em que a depreciação contábil está próxima de encerrar, a ANP, desde que respaldada por regulamento, pode redistribuir preventivamente o valor remanescente da depreciação ao longo da vida técnica real do ativo, evitando distorções.</v>
      </c>
      <c r="BB41">
        <f t="shared" si="5"/>
        <v>0</v>
      </c>
      <c r="BC41">
        <f t="shared" si="5"/>
        <v>0</v>
      </c>
      <c r="BD41">
        <f t="shared" si="5"/>
        <v>0</v>
      </c>
      <c r="BE41">
        <f t="shared" si="5"/>
        <v>0</v>
      </c>
      <c r="BF41" t="str">
        <f t="shared" si="5"/>
        <v xml:space="preserve">A metodologia a ser aplicada pata o fluxo de caixa descontado é clássica em setores de infraestrutura regulados. O modelo deve refletir apenas custos e investimentos prudentes, necessários e eficientes, assegurando coerência com o princípio da modicidade tarifária. A projeção de fluxos deve considerar exclusivamente ativos efetivamente utilizados (used &amp; useful) e valores ainda não recuperados da Base Regulatória Inicial, evitando sobreavaliações e dupla remuneração. Extremo cuidado deve ser adotado em relação ao CAPEX novo, que deve ser incorporado apenas após o devido rito de aprovação, sua execução e  comissionamento. Somente após sua entrada em operação que os investimentos devem passar a compor a BRA, iniciando o período de depreciação.
A ANP deve considerar dessa forma, todos os investimentos projetados dos fluxos de caixa futuros, sob pena de desvirtuamento do regime jurídico vigente para a atividade de transporte.
</v>
      </c>
      <c r="BG41" t="str">
        <f t="shared" si="5"/>
        <v xml:space="preserve">A ANP deve considerar para todos transportadores, a aplicação de vidas úteis regulatórias e de parâmetros operacionais padronizados,  reforçando assim a previsibilidade, a comparabilidade entre agentes e a eficiência na gestão dos ativos. Essa padronização reduz assimetrias informacionais e assegura maior transparência e rastreabilidade nos cálculos tarifários, promovendo estabilidade regulatória e segurança jurídica.
Nos termos do art. 6º, §§ 2º e 3º da RANP nº 15/2014, apenas os bens e instalações autorizados pela ANP e necessários à prestação do serviço podem compor a Base Regulatória de Ativos, devendo sua valoração considerar o valor atual dos ativos descontada a depreciação e a amortização já havidas. Assim, a metodologia de fluxo de caixa deve refletir exclusivamente investimentos prudentes, necessários e efetivamente comissionados. É indiscutível a necessidade da aplicação rigorosa da RANP nº 15/2014.
Tal abordagem impede a dupla remuneração de ativos amortizados, assegura que os usuários arquem apenas com custos associados a ativos efetivamente usados e úteis e concretiza os princípios da modicidade tarifária, eficiência e transparência.
Importante ressaltar, ainda, a necessidade de uma governança objetiva para a aprovação de novos investimentos. A atividade de transporte não é uma concessão de serviço público, logo projetos não podem ser previamente aprovados pela agência reguladora, em um processo de revisão tarifária, pois cada projeto deverá ser individualmente aprovado, seguindo rito próprio previsto em Lei e regulamento – que requer chamamento público e, eventualmente, disputa com outros agentes interessados.
Não há que se falar em aprovação de plano de investimentos, sob risco de desvirtuamento do regime jurídico vigente. Observa-se que a RANP 15/2014 não apresenta qualquer metodologia de subexecução, que só faria sentido no caso de investimentos serem considerados no fluxo regulatório e posteriormente não executados.
</v>
      </c>
      <c r="BH41" t="str">
        <f t="shared" si="5"/>
        <v>Os valores de OPEX precisam ter parâmetros comparáveis entre transportadoras e seguir os princípios de eficiência e economicidade. Atividades recorrentes de integridade (ILI/PIG) devem ser classificadas como OPEX operacional, enquanto apenas obras permanentes que ampliem ou substituam infraestrutura (como lançadores, recebedores e substituições estruturais) devem ser tratadas como CAPEX e integradas à Base Regulatória de Ativos (BRA). Alguns valores foram apresentados como CAPEX pela transportadora sem que ativos permanentes tivessem sido efetivamente incorporados à BRA.
O critério de classificação deve estar alinhado ao princípio do used &amp; useful e à modicidade tarifária, evitando que despesas rotineiras sejam indevidamente capitalizadas e repassadas como investimentos. Ao condicionar o reconhecimento de CAPEX apenas a ativos permanentes e necessários, assegura-se a correta separação entre custos operacionais e de capital, promovendo tarifas justas, comparabilidade regulatória e segurança jurídica.
Além disso, é fundamental que a ANP garanta tratamento simétrico nas revisões extraordinárias, refletindo nas tarifas variações relevantes — positivas ou negativas — de custos operacionais e administrativos em relação às projeções tarifárias, promovendo equilíbrio e transparência regulatória.
A análise de custos também deve incluir a verificação do rateio adequado de OPEX nos contratos legados e o exame de eventuais pedidos de reconhecimento de despesas passadas, especialmente aquelas relacionadas a iniciativas de abertura de mercado que não foram previamente avaliadas sob a ótica regulatória. Incorporar esses custos ex post representaria um desvio do regime de custo do serviço, comprometendo a modicidade tarifária e a justiça distributiva entre transportadoras e usuários.</v>
      </c>
      <c r="BI41" t="str">
        <f t="shared" si="5"/>
        <v xml:space="preserve">Os valores de referência na literatura internacional indicam que o OPEX eficiente está entre R$ 70–125 mil/km·ano, mas os valores apresentados pela transportadora ultrapassam, sem justificativa, essa faixa. 
A aceitação de despesas operacionais muito acima de benchmarks nacionais e internacionais desrespeita o princípio da modicidade tarifária e os princípios de eficiência previstos no art. 37 da Constituição Federal. Além disso, fere a lógica do regime de custo do serviço, que permite apenas custos prudentes e eficientes na composição da receita permitida (prudent investment test). 
Despesas superiores aos parâmetros de referência ou discrepâncias salariais sem justificativa adequada devem ser excluídas, garantindo que apenas custos necessários sejam reconhecidos na BRA e refletidos nas tarifas. Essa abordagem mantém a neutralidade econômica do regime, assegura o equilíbrio entre transportadoras e usuários e reforça a conformidade da regulação com os marcos legais vigentes.
</v>
      </c>
      <c r="BJ41" t="str">
        <f t="shared" si="5"/>
        <v>Para os gasodutos fora dos Contratos Legados, o volume utilizado para o cálculo tarifário deve ser a média das capacidades contratadas nos últimos quatro anos, incluindo contratos anuais, trimestrais, mensais e diários. Diferenças entre o previsto e o realizado devem ser registradas na Conta Regulatória, com compensação no próximo exercício (período-base de 01/10 a 30/09). Já nos Contratos Legados em vigor, a tarifa precisa refletir integralmente o compromisso de volume original (ship-or-pay) assumido pela Petrobras, abrangendo tanto a receita quanto o risco de demanda. Esse risco foi completamente precificado nos contratos e não pode ser repassado para outros usuários do sistema de transporte. Qualquer ônus deve ser tratado exclusivamente entre Petrobras e transportadoras, no âmbito privado.</v>
      </c>
      <c r="BK41" t="str">
        <f t="shared" si="5"/>
        <v xml:space="preserve">A separação entre os ativos vinculados a Contratos Legados e aqueles que já estão sob o novo regime regulatório é crucial para manter tarifas acessíveis e previsibilidade no setor de gás natural. 
Nos ativos legados, a Petrobras assumiu compromissos contratuais de ship-or-pay (SoP), que garantiram receita e volumes mínimos. Esses riscos foram devidamente remunerados durante a vigência dos contratos privados e não devem ser repassados às distribuidoras ou consumidores. Qualquer custo associado a esses contratos deve ser resolvido exclusivamente entre a Petrobras e as transportadoras, sem impacto ao mercado.
Para os ativos fora dos contratos legados, a média dos volumes contratados nos últimos quatro anos traz mais previsibilidade e suaviza flutuações conjunturais, garantindo tarifas alinhadas à realidade do mercado. A Conta Regulatória para compensar desvios reforça a transparência e a neutralidade temporal do regime.
Assim, a metodologia proposta respeita integralmente os contratos legados, mas impede que riscos privados sejam transferidos aos usuários de transporte, assegurando tarifas justas, estáveis e juridicamente seguras para distribuidoras e consumidores.
</v>
      </c>
      <c r="BL41">
        <f t="shared" si="5"/>
        <v>0</v>
      </c>
      <c r="BM41">
        <f t="shared" si="5"/>
        <v>0</v>
      </c>
      <c r="BN41">
        <f t="shared" ref="BN41:DQ44" si="8">IF(BN7="",0,IF(AND(ISTEXT(BN7),LEN(BN7)&gt;5),BN7,0))</f>
        <v>0</v>
      </c>
      <c r="BO41">
        <f t="shared" si="8"/>
        <v>0</v>
      </c>
      <c r="BP41">
        <f t="shared" si="8"/>
        <v>0</v>
      </c>
      <c r="BQ41">
        <f t="shared" si="8"/>
        <v>0</v>
      </c>
      <c r="BR41">
        <f t="shared" si="8"/>
        <v>0</v>
      </c>
      <c r="BS41">
        <f t="shared" si="8"/>
        <v>0</v>
      </c>
      <c r="BT41" t="str">
        <f t="shared" si="8"/>
        <v xml:space="preserve">Sugerimos a adoção para o cálculo do WACC  dos  seus parâmetros fundamentais: (1) Taxa Livre de Risco; (2) Prêmio de Risco de Mercado; e (3) Estrutura de Capital com metodologia coerente com a aplicada pela ANP para a TBG em 2019.
De forma semelhante aos demais setores regulados de infraestrutura como a energia elétrica, distribuição de gás canalizado,  o WACC, deve representar o risco efetivo da atividade de transporte de gás natural, evitando remuneração excessiva e assegurando aderência ao princípio da modicidade tarifária.
</v>
      </c>
      <c r="BU41" t="str">
        <f t="shared" si="8"/>
        <v xml:space="preserve">O conceito de modicidade tarifária exige que na formação da tarifa  apenas custos e remuneração compatíveis com os riscos efetivamente incorridos na atividade regulada sejam reconhecidos pelo regulador. Nesses termos, é importante que o cálculo do WACC seja determinante para assegurar o equilíbrio entre a justa remuneração da transportadora e a proteção do usuário contra tarifas excessivas.
A experiência internacional define a atividade de transporte como de baixo nível de risco dentro da cadeia de suprimento, pois opera sob o regime de Revenue Cap, em que o transportador não assume risco de demanda (volume), estando sua remuneração condicionada à disponibilidade, à eficiência operacional e ao cumprimento de parâmetros de qualidade. A modelagem aplicada implica risco regulatório e operacional limitado, razão pela qual o custo de capital aplicável deve ser inferior, por exemplo, ao da distribuição de gás canalizado , que absorve integralmente as variações de volume e de mercado.
A taxa de remuneração proposta pelas transportadoras — da ordem de 9,41% — mostra-se incompatível com a natureza da atividade e com os padrões regulatórios nacionais e internacionais. Setores com risco semelhante adotam valores significativamente menores.
A experiência regulatória nacional e internacional demonstra que o custo médio ponderado de capital aplicado às atividades de transporte e transmissão de energia elétrica — caracterizadas por riscos reduzidos, contratos de longo prazo e receitas previsíveis — é sistematicamente inferior ao praticado na distribuição. No caso do setor elétrico brasileiro, entre 2019 e 2024, a taxa WACC do segmento de transmissão ficou entre 0,2 e 0,4 p.p. abaixo daquela aplicada ao segmento de distribuição. Nesse período, a taxa WACC da transmissão variou entre 6,76% (menor observação) e 7,56% (maior valor do histórico).
Já no setor de gás canalizado, observa-se recorrente redução nas taxas de remuneração aprovadas pelas agências reguladoras estaduais, nos processos de revisão tarifária das distribuidoras que operam no regime price cap, a taxa mais recente aprovada na maior concessão de distribuição no Brasil, pela ARSESP (2025) foi de 7,90%, em termos reais, após impostos.
Conduzida pela ANP, a revisão tarifária da TBG, realizada em 2019, resultou na taxa WACC aprovada de 7,25%, quando as taxas de remuneração nos Estados estavam entre 8,0 e 9,0% – ou seja, mais de 1,0 p.p. abaixo da distribuição, refletindo o risco baixo da atividade de transporte. A mesma metodologia aplicada para a TBG em 2019, se atualizada em seus parâmetros resultaria em WACC pouco superior a 5%.
Conclui-se portanto, que sem entrar no mérito dos indicadores utilizados e das janelas temporais propostas, que a taxa de 9,41% proposta pelas transportadoras foge à razoabilidade regulatória, não guardando a adequada relação com o risco da atividade e com o cenário regulatório do segmento de gás canalizado, de modo que é necessária uma ação por parte da ANP, revisando e adequando os parâmetros apresentados nos cálculos pelas transportadoras ou mesmo atualizando a metodologia já aplicada em 2019 junto a TBG.
</v>
      </c>
      <c r="BV41" t="str">
        <f t="shared" si="8"/>
        <v xml:space="preserve">A definição da Base Regulatória de Ativos (BRA) deve observar rigorosamente os princípios da necessidade, eficiência, prudência e modicidade tarifária, de forma que apenas os ativos efetivamente utilizados e indispensáveis à prestação do serviço de transporte sejam remunerados pela tarifa, em diversas ocasiões, a própria ANP se manifestou no sentido que não será tarifado ao usuário ativos já depreciados no regime então vigente resultando em indevida duplicidade de remuneração aos transportadores.
Na apuração da base inicial, é essencial considerar o grau de depreciação econômica já ocorrido sob o regime anterior, garantindo que somente o valor residual ainda não recuperado seja remunerado ao longo da vida útil remanescente. No entanto, fato é que as propostas apresentadas pelas transportadoras na Consulta Pública nº 08/2025 não atendem a esse critério, pois implicam nova remuneração de ativos já amortizados por tarifas passadas, o que afronta o princípio da modicidade tarifária e compromete a eficiência econômica do sistema.
Adicionalmente, os investimentos novos devem ser reconhecidos somente após sua efetiva entrada em operação e depreciados com base na vida útil regulatória aplicável à classe de ativo, sem reincorporar valores de depreciação já reconhecidos anteriormente. Essa metodologia assegura coerência com o princípio do uso efetivo do ativo, evita sobreavaliação patrimonial e garante previsibilidade e estabilidade tarifária.
A incorporação de novos ativos na BRA deve estar condicionada à comprovação de sua necessidade e prudência, mediante documentação técnica e contábil verificável, acompanhada de auditoria independente. Essa auditoria deve confirmar a existência e o estado físico dos ativos, a adequação das vidas úteis e o cumprimento das normas da ANP, prevenindo distorções e assegurando transparência no processo de regulação.
Por fim, a adoção de uma contabilidade regulatória estruturada e transparente, com metodologias uniformes e revisões públicas, é condição essencial para evitar a dupla remuneração de ativos, fortalecer a segurança jurídica e preservar a modicidade tarifária, em benefício de todo o mercado e dos consumidores finais.
Diante disso, recomenda-se que a ANP proceda com auditoria integral da BRA proposta pelas transportadoras, mediante conciliação físico-contábil-regulatória, levando em consideração o valor residual econômico dos ativos remanescentes dos contratos legados, que já tiveram sua devida recuperação e remuneração no período de vigência desses mesmos contratos. Analisados os contratos legados, verifica-se inclusive a incorporação de ativos que jamais foram implantados. As apresentações realizadas pela Petrobras, que testemunhou os fatos, as implantações e as transações e inclusive foi a carregadora original, revelam que os ativos dos contratos legados estariam 90% amortizados; a ANP poderia partir dessa base até que uma auditoria completa e independente seja realizada.
</v>
      </c>
      <c r="BW41" t="str">
        <f t="shared" si="8"/>
        <v xml:space="preserve">Os impactos da Consulta Pública ANP nº 08/2025 foram discutidos em audiência pública da Comissão de Infraestrutura (CI) do Senado Federal, realizada em 24/09/2025. Na ocasião, a Petrobras, carregadora original dos Contratos Legados, informou que mais de 90% dos ativos das Malhas Sudeste e Nordeste já estão amortizados, destacando que as propostas das transportadoras, ao ignorarem a depreciação já ocorrida, contrariam o racional econômico dos contratos originais e violam o art. 6º, §3º, da RANP nº 15/2014. 
A ANP, ao divulgar as memórias de cálculo dos contratos legados, demonstrou a trajetória de recuperação histórica dos ativos, que deve ser considerada na abertura da BRA. Ignorar esse histórico causaria sobreavaliação patrimonial e dupla remuneração de ativos, afrontando o princípio da modicidade tarifária e a coerência intertemporal da regulação. 
Enquanto a BRA econômica esperada para as Malhas Sudeste e Nordeste seria de cerca de R$ 600 milhões, conforme a Petrobras, a proposta atual em consulta apresenta um valor próximo de R$ 8,9 bilhões, inflado artificialmente pela reintrodução de depreciação já reconhecida em tarifas anteriores. Trata-se de uma questão de grande impacto que exige atenção da ANP. 
Recomenda-se: 
1- Consistência intertemporal e vedação à dupla remuneração: a BRA inicial deve considerar apenas o saldo não recuperado, tomando como referência o valor residual econômico (VRE) dos ativos remanescentes dos contratos legados; 
2- Princípio do uso efetivo: novos investimentos só devem ser remunerados após o comissionamento, com base na vida útil regulatória da classe de ativo; 
3- Transparência e auditabilidade: separar ativos legados (vida remanescente) de novos (vida útil regulatória) facilita a fiscalização e reduz a assimetria informacional; 
4- Alinhamento de incentivos: evita-se a sobrevalorização
</v>
      </c>
      <c r="BX41" t="str">
        <f t="shared" si="8"/>
        <v xml:space="preserve">A depreciação deve considerar apenas o valor ainda não recuperado nos contratos legados, sendo calculada com base na vida econômica remanescente, evitando dupla cobrança por investimentos já amortizados nas tarifas. Para novos investimentos, como ocorre em concessões de energia elétrica e gás canalizado, a ANP precisa estabelecer uma Tabela de Vidas Úteis Regulatórias por categoria de ativo, acompanhada de uma Matriz de Métodos de Depreciação com regras de transição, revisões periódicas e critérios técnicos claros.
Definir previamente essas vidas úteis e métodos, levando em conta fatores como função, desgaste, obsolescência e padrão de uso, reforça a rastreabilidade regulatória, previne interpretações divergentes e garante maior transparência e segurança jurídica no processo tarifário. Ressalta-se que a depreciação deve ser aplicada somente após o comissionamento dos ativos, vinculando a recuperação do investimento ao início efetivo do serviço, em conformidade com o regime jurídico de autorização que regula o transporte de gás.
É essencial diferenciar a depreciação contábil (fiscal) da depreciação regulatória. A primeira reflete o desgaste dos ativos conforme exigências financeiras e serve de base tributária, enquanto a segunda define o ritmo de recuperação do capital via tarifas. As duas não precisam coincidir: uma depreciação contábil acelerada pode reduzir tributos a curto prazo, mas não justifica aplicar a mesma lógica ao cálculo tarifário, e vice-versa. Em algumas situações, a depreciação regulatória pode ser mais acelerada para incentivar a recomposição de ativos ou a recuperação rápida do capital investido, como parece ser o caso das tarifas dos contratos legados, cujas planilhas indicam depreciação acelerada. Contudo, o regulador nunca deve aplicar dupla depreciação.
</v>
      </c>
      <c r="BY41" t="str">
        <f t="shared" si="8"/>
        <v xml:space="preserve">A justificativa é que, para os contratos legados, a depreciação deve considerar somente o valor de capital ainda não recuperado, com base na vida econômica remanescente. Esse critério garante que o cálculo da Base Regulatória de Ativos (BRA) reflita apenas o valor efetivo a ser remunerado, evitando dupla recuperação e respeitando o princípio da modicidade tarifária. 
A ausência de parâmetros regulatórios uniformes permite que cada transportadora defina, de forma subjetiva, a vida útil e o método de depreciação de seus ativos, o que pode inflar artificialmente a base de capital e, consequentemente, a Receita Máxima Permitida (RMP). Para mitigar esse risco, a ANP deve implementar uma Tabela de Vidas Úteis Regulatórias e uma Matriz de Métodos de Depreciação, com critérios técnicos, revisões periódicas e justificativas formais para eventuais exceções. Essa prática é comum na regulação de setores de infraestrutura.
Segundo a Petrobras, carregadora original dos Contratos Legados, as propostas das transportadoras, ao ignorarem a depreciação e a amortização já realizadas, destoam do racional econômico original das tarifas definidas nos contratos legados, violando o art. 6º, §3º, da RANP nº 15/2014. Essa abordagem resulta em valores artificialmente inflados pela reintrodução de depreciação já reconhecida em tarifas anteriores, configurando dupla remuneração e afrontando o princípio da modicidade tarifária.
A padronização desses parâmetros promove transparência regulatória, reduz assimetrias de informações entre agentes, facilita auditorias e minimiza disputas, garantindo previsibilidade e segurança jurídica ao setor. Por fim, nos casos em que a depreciação contábil está próxima de encerrar, a ANP, desde que respaldada por regulamento, pode redistribuir preventivamente o valor remanescente da depreciação ao longo da vida técnica real do ativo, evitando distorções.
</v>
      </c>
      <c r="BZ41">
        <f t="shared" si="8"/>
        <v>0</v>
      </c>
      <c r="CA41">
        <f t="shared" si="8"/>
        <v>0</v>
      </c>
      <c r="CB41">
        <f t="shared" si="8"/>
        <v>0</v>
      </c>
      <c r="CC41">
        <f t="shared" si="8"/>
        <v>0</v>
      </c>
      <c r="CD41" t="str">
        <f t="shared" si="8"/>
        <v xml:space="preserve">A metodologia a ser aplicada pata o fluxo de caixa descontado é clássica em setores de infraestrutura regulados. O modelo deve refletir apenas custos e investimentos prudentes, necessários e eficientes, assegurando coerência com o princípio da modicidade tarifária. A projeção de fluxos deve considerar exclusivamente ativos efetivamente utilizados (used &amp; useful) e valores ainda não recuperados da Base Regulatória Inicial, evitando sobreavaliações e dupla remuneração. Extremo cuidado deve ser adotado em relação ao CAPEX novo, que deve ser incorporado apenas após o devido rito de aprovação, sua execução e  comissionamento. Somente após sua entrada em operação que os investimentos devem passar a compor a BRA, iniciando o período de depreciação.
A ANP deve considerar dessa forma, todos os investimentos projetados dos fluxos de caixa futuros, sob pena de desvirtuamento do regime jurídico vigente para a atividade de transporte.
</v>
      </c>
      <c r="CE41" t="str">
        <f t="shared" si="8"/>
        <v xml:space="preserve">A ANP deve considerar para todos transportadores, a aplicação de vidas úteis regulatórias e de parâmetros operacionais padronizados,  reforçando assim a previsibilidade, a comparabilidade entre agentes e a eficiência na gestão dos ativos. Essa padronização reduz assimetrias informacionais e assegura maior transparência e rastreabilidade nos cálculos tarifários, promovendo estabilidade regulatória e segurança jurídica.
Nos termos do art. 6º, §§ 2º e 3º da RANP nº 15/2014, apenas os bens e instalações autorizados pela ANP e necessários à prestação do serviço podem compor a Base Regulatória de Ativos, devendo sua valoração considerar o valor atual dos ativos descontada a depreciação e a amortização já havidas. Assim, a metodologia de fluxo de caixa deve refletir exclusivamente investimentos prudentes, necessários e efetivamente comissionados. É indiscutível a necessidade da aplicação rigorosa da RANP nº 15/2014.
Tal abordagem impede a dupla remuneração de ativos amortizados, assegura que os usuários arquem apenas com custos associados a ativos efetivamente usados e úteis e concretiza os princípios da modicidade tarifária, eficiência e transparência.
Importante ressaltar, ainda, a necessidade de uma governança objetiva para a aprovação de novos investimentos. A atividade de transporte não é uma concessão de serviço público, logo projetos não podem ser previamente aprovados pela agência reguladora, em um processo de revisão tarifária, pois cada projeto deverá ser individualmente aprovado, seguindo rito próprio previsto em Lei e regulamento – que requer chamamento público e, eventualmente, disputa com outros agentes interessados.
Não há que se falar em aprovação de plano de investimentos, sob risco de desvirtuamento do regime jurídico vigente. Observa-se que a RANP 15/2014 não apresenta qualquer metodologia de subexecução, que só faria sentido no caso de investimentos serem considerados no fluxo regulatório e posteriormente não executados.
</v>
      </c>
      <c r="CF41" t="str">
        <f t="shared" si="8"/>
        <v xml:space="preserve">Os valores de OPEX precisam ter parâmetros comparáveis entre transportadoras e seguir os princípios de eficiência e economicidade. Atividades recorrentes de integridade (ILI/PIG) devem ser classificadas como OPEX operacional, enquanto apenas obras permanentes que ampliem ou substituam infraestrutura (como lançadores, recebedores e substituições estruturais) devem ser tratadas como CAPEX e integradas à Base Regulatória de Ativos (BRA). Alguns valores foram apresentados como CAPEX pela transportadora sem que ativos permanentes tivessem sido efetivamente incorporados à BRA.
O critério de classificação deve estar alinhado ao princípio do used &amp; useful e à modicidade tarifária, evitando que despesas rotineiras sejam indevidamente capitalizadas e repassadas como investimentos. Ao condicionar o reconhecimento de CAPEX apenas a ativos permanentes e necessários, assegura-se a correta separação entre custos operacionais e de capital, promovendo tarifas justas, comparabilidade regulatória e segurança jurídica.
Além disso, é fundamental que a ANP garanta tratamento simétrico nas revisões extraordinárias, refletindo nas tarifas variações relevantes — positivas ou negativas — de custos operacionais e administrativos em relação às projeções tarifárias, promovendo equilíbrio e transparência regulatória.
A análise de custos também deve incluir a verificação do rateio adequado de OPEX nos contratos legados e o exame de eventuais pedidos de reconhecimento de despesas passadas, especialmente aquelas relacionadas a iniciativas de abertura de mercado que não foram previamente avaliadas sob a ótica regulatória. Incorporar esses custos ex post representaria um desvio do regime de custo do serviço, comprometendo a modicidade tarifária e a justiça distributiva entre transportadoras e usuários.
</v>
      </c>
      <c r="CG41" t="str">
        <f t="shared" si="8"/>
        <v xml:space="preserve">Os valores de referência na literatura internacional indicam que o OPEX eficiente está entre R$ 70–125 mil/km·ano, mas os valores apresentados pela transportadora ultrapassam, sem justificativa, essa faixa. 
A aceitação de despesas operacionais muito acima de benchmarks nacionais e internacionais desrespeita o princípio da modicidade tarifária e os princípios de eficiência previstos no art. 37 da Constituição Federal. Além disso, fere a lógica do regime de custo do serviço, que permite apenas custos prudentes e eficientes na composição da receita permitida (prudent investment test). 
Despesas superiores aos parâmetros de referência ou discrepâncias salariais sem justificativa adequada devem ser excluídas, garantindo que apenas custos necessários sejam reconhecidos na BRA e refletidos nas tarifas. Essa abordagem mantém a neutralidade econômica do regime, assegura o equilíbrio entre transportadoras e usuários e reforça a conformidade da regulação com os marcos legais vigentes.
</v>
      </c>
      <c r="CH41" t="str">
        <f t="shared" si="8"/>
        <v xml:space="preserve">Para os gasodutos fora dos Contratos Legados, o volume utilizado para o cálculo tarifário deve ser a média das capacidades contratadas nos últimos quatro anos, incluindo contratos anuais, trimestrais, mensais e diários. Diferenças entre o previsto e o realizado devem ser registradas na Conta Regulatória, com compensação no próximo exercício (período-base de 01/10 a 30/09). Já nos Contratos Legados em vigor, a tarifa precisa refletir integralmente o compromisso de volume original (ship-or-pay) assumido pela Petrobras, abrangendo tanto a receita quanto o risco de demanda. Esse risco foi completamente precificado nos contratos e não pode ser repassado para outros usuários do sistema de transporte. Qualquer ônus deve ser tratado exclusivamente entre Petrobras e transportadoras, no âmbito privado. A ausência de correlação entre o plano de investimentos e a evolução da demanda sugere um descompasso no plano de negócios e uma transgressão do princípio de eficiência econômica que orienta a regulação do setor. </v>
      </c>
      <c r="CI41" t="str">
        <f t="shared" si="8"/>
        <v xml:space="preserve">A separação entre os ativos vinculados a Contratos Legados e aqueles que já estão sob o novo regime regulatório é crucial para manter tarifas acessíveis e previsibilidade no setor de gás natural. 
Nos ativos legados, a Petrobras assumiu compromissos contratuais de ship-or-pay (SoP), que garantiram receita e volumes mínimos. Esses riscos foram devidamente remunerados durante a vigência dos contratos privados e não devem ser repassados às distribuidoras ou consumidores. Qualquer custo associado a esses contratos deve ser resolvido exclusivamente entre a Petrobras e as transportadoras, sem impacto ao mercado.
Para os ativos fora dos contratos legados, a média dos volumes contratados nos últimos quatro anos traz mais previsibilidade e suaviza flutuações conjunturais, garantindo tarifas alinhadas à realidade do mercado. A Conta Regulatória para compensar desvios reforça a transparência e a neutralidade temporal do regime.
Assim, a metodologia proposta respeita integralmente os contratos legados, mas impede que riscos privados sejam transferidos aos usuários de transporte, assegurando tarifas justas, estáveis e juridicamente seguras para distribuidoras e consumidores.
</v>
      </c>
      <c r="CJ41">
        <f t="shared" si="8"/>
        <v>0</v>
      </c>
      <c r="CK41">
        <f t="shared" si="8"/>
        <v>0</v>
      </c>
      <c r="CL41">
        <f t="shared" si="8"/>
        <v>0</v>
      </c>
      <c r="CM41">
        <f t="shared" si="8"/>
        <v>0</v>
      </c>
      <c r="CN41">
        <f t="shared" si="8"/>
        <v>0</v>
      </c>
      <c r="CO41">
        <f t="shared" si="8"/>
        <v>0</v>
      </c>
      <c r="CP41">
        <f t="shared" si="8"/>
        <v>0</v>
      </c>
      <c r="CQ41">
        <f t="shared" si="8"/>
        <v>0</v>
      </c>
      <c r="CR41">
        <f t="shared" si="8"/>
        <v>0</v>
      </c>
      <c r="CS41">
        <f t="shared" si="8"/>
        <v>0</v>
      </c>
      <c r="CT41">
        <f t="shared" si="8"/>
        <v>0</v>
      </c>
      <c r="CU41">
        <f t="shared" si="8"/>
        <v>0</v>
      </c>
      <c r="CV41">
        <f t="shared" si="8"/>
        <v>0</v>
      </c>
      <c r="CW41">
        <f t="shared" si="8"/>
        <v>0</v>
      </c>
      <c r="CX41">
        <f t="shared" si="8"/>
        <v>0</v>
      </c>
      <c r="CY41">
        <f t="shared" si="8"/>
        <v>0</v>
      </c>
      <c r="CZ41">
        <f t="shared" si="8"/>
        <v>0</v>
      </c>
      <c r="DA41">
        <f t="shared" si="8"/>
        <v>0</v>
      </c>
      <c r="DB41">
        <f t="shared" si="8"/>
        <v>0</v>
      </c>
      <c r="DC41">
        <f t="shared" si="8"/>
        <v>0</v>
      </c>
      <c r="DD41">
        <f t="shared" si="8"/>
        <v>0</v>
      </c>
      <c r="DE41">
        <f t="shared" si="8"/>
        <v>0</v>
      </c>
      <c r="DF41">
        <f t="shared" si="8"/>
        <v>0</v>
      </c>
      <c r="DG41">
        <f t="shared" si="8"/>
        <v>0</v>
      </c>
      <c r="DH41">
        <f t="shared" si="8"/>
        <v>0</v>
      </c>
      <c r="DI41">
        <f t="shared" si="8"/>
        <v>0</v>
      </c>
      <c r="DJ41">
        <f t="shared" si="8"/>
        <v>0</v>
      </c>
      <c r="DK41">
        <f t="shared" si="8"/>
        <v>0</v>
      </c>
      <c r="DL41">
        <f t="shared" si="8"/>
        <v>0</v>
      </c>
      <c r="DM41">
        <f t="shared" si="8"/>
        <v>0</v>
      </c>
      <c r="DN41">
        <f t="shared" si="8"/>
        <v>0</v>
      </c>
      <c r="DO41">
        <f t="shared" si="8"/>
        <v>0</v>
      </c>
      <c r="DP41" t="str">
        <f t="shared" si="8"/>
        <v xml:space="preserve">Sugerimos reorganizar as Consultas Públicas em andamento na ANP, suspendendo temporariamente a Consulta Pública nº 08/2025 até que a revisão da RANP nº 15/2014 (tema da CP nº 05/2025) seja concluída e uma Consulta Pública Prévia seja realizada, conforme o artigo 45 do Regimento Interno da Agência. O processo de revisão tarifária deve seguir uma ordem lógica e transparente, garantindo a manifestação prévia da Procuradoria-Geral Federal (PGF/AGU). As propostas das transportadoras abordam várias questões que não estão previstas na RANP nº 15/2014, e, portanto, carecem de respaldo regulatório. Alterações que venham a ser feitas na RANP nº 15/2014 não devem ser aplicadas ao processo de revisão tarifária atual, pois ainda não estão vigentes ou em discussão na CP nº 08/2025 e portanto não tem legitimidade.
No entanto, caso isso não seja acatado, será indispensável abrir uma nova etapa da Consulta Pública nº 08/2025, baseada em avaliações técnicas conduzidas pela própria ANP, e não apenas nas propostas das transportadoras, assegurando imparcialidade, consistência técnica e legitimidade no processo regulatório.
</v>
      </c>
      <c r="DQ41" t="str">
        <f t="shared" si="8"/>
        <v xml:space="preserve">A ANP conduz de forma concomitante diversas Consultas Públicas sobre temas diretamente interdependentes — notadamente a CP nº 05/2025, que trata da revisão da RANP nº 15/2014 e dos critérios de cálculo das tarifas de transporte, e a CP nº 08/2025, que discute as propostas tarifárias e de valoração da Base Regulatória de Ativos (BRA) baseadas justamente na norma em revisão. Essa simultaneidade de processos gera risco de contradição normativa e compromete a consistência técnica, a previsibilidade e a segurança jurídica do setor, em afronta aos princípios da legalidade, eficiência e transparência previstos no art. 37 da Constituição Federal. A ANP se absteve de se posicionar em relação às propostas das transportadoras e dessa forma a Consulta Pública não teve qualquer filtro regulatório e os agentes interessados se depararam com documentação diretamente produzida pelas próprias interessadas reguladas. Esse formato é típico das Consultas Públicas Prévias e não das Consultas definitivas. Nos termos do art. 45, incisos II e III, do Regimento Interno da ANP, a natureza e o impacto das matérias exigem a realização de Consulta Pública Prévia, etapa destinada a colher subsídios sobre a necessidade e o alcance da ação regulatória antes da submissão de propostas consolidadas. A ausência dessa fase fragiliza a legitimidade do processo, restringe a participação social e confere protagonismo indevido aos transportadores, que elaboraram as próprias propostas tarifárias e de BRA, atuando simultaneamente como proponentes e beneficiários diretos. Além disso, conforme o art. 99 do Regimento Interno, é imprescindível a manifestação da Procuradoria-Geral Federal (PGF/AGU) quanto aos aspectos formais e jurídicos do procedimento, dada a natureza regulatória das tarifas e seus efeitos econômicos sobre os usuários. A ausência desse controle jurídico prévio amplia o risco de nulidades e judicialização. Diante disso, impõe-se que a ANP reorganize as consultas atualmente em curso, suspendendo a CP nº 08/2025 até a conclusão da revisão da RANP nº 15/2014 e promovendo nova consulta pública definitiva — precedida da devida consulta prévia e com parecer jurídico da PGF — conforme as boas práticas de governança regulatória previstas na Resolução CNPE nº 03/2022. Tal medida reforçará a transparência, a previsibilidade e a legitimidade do processo decisório da Agência, em benefício da estabilidade regulatória e do equilíbrio econômico do setor. Contudo, caso assim não entenda, será imprescindível a abertura de nova etapa da Consulta Pública nº 08/2025, fundamentada em avaliações técnicas elaboradas pela própria ANP, e não apenas nas propostas submetidas pelas transportadoras, de modo a garantir a imparcialidade, a consistência técnica e a legitimidade do processo regulatório	</v>
      </c>
      <c r="DR41">
        <f t="shared" si="3"/>
        <v>40</v>
      </c>
      <c r="DS41">
        <f t="shared" si="6"/>
        <v>7</v>
      </c>
      <c r="DT41">
        <f t="shared" si="4"/>
        <v>6</v>
      </c>
    </row>
    <row r="42" spans="1:124">
      <c r="A42" s="4">
        <v>7</v>
      </c>
      <c r="B42">
        <f t="shared" si="2"/>
        <v>0</v>
      </c>
      <c r="C42">
        <f t="shared" ref="C42:BN44" si="9">IF(C8="",0,IF(AND(ISTEXT(C8),LEN(C8)&gt;5),C8,0))</f>
        <v>0</v>
      </c>
      <c r="D42">
        <f t="shared" si="9"/>
        <v>0</v>
      </c>
      <c r="E42">
        <f t="shared" si="9"/>
        <v>0</v>
      </c>
      <c r="F42">
        <f t="shared" si="9"/>
        <v>0</v>
      </c>
      <c r="G42">
        <f t="shared" si="9"/>
        <v>0</v>
      </c>
      <c r="H42">
        <f t="shared" si="9"/>
        <v>0</v>
      </c>
      <c r="I42">
        <f t="shared" si="9"/>
        <v>0</v>
      </c>
      <c r="J42">
        <f t="shared" si="9"/>
        <v>0</v>
      </c>
      <c r="K42">
        <f t="shared" si="9"/>
        <v>0</v>
      </c>
      <c r="L42">
        <f t="shared" si="9"/>
        <v>0</v>
      </c>
      <c r="M42">
        <f t="shared" si="9"/>
        <v>0</v>
      </c>
      <c r="N42">
        <f t="shared" si="9"/>
        <v>0</v>
      </c>
      <c r="O42">
        <f t="shared" si="9"/>
        <v>0</v>
      </c>
      <c r="P42">
        <f t="shared" si="9"/>
        <v>0</v>
      </c>
      <c r="Q42">
        <f t="shared" si="9"/>
        <v>0</v>
      </c>
      <c r="R42">
        <f t="shared" si="9"/>
        <v>0</v>
      </c>
      <c r="S42">
        <f t="shared" si="9"/>
        <v>0</v>
      </c>
      <c r="T42">
        <f t="shared" si="9"/>
        <v>0</v>
      </c>
      <c r="U42">
        <f t="shared" si="9"/>
        <v>0</v>
      </c>
      <c r="V42">
        <f t="shared" si="9"/>
        <v>0</v>
      </c>
      <c r="W42">
        <f t="shared" si="9"/>
        <v>0</v>
      </c>
      <c r="X42">
        <f t="shared" si="9"/>
        <v>0</v>
      </c>
      <c r="Y42">
        <f t="shared" si="9"/>
        <v>0</v>
      </c>
      <c r="Z42">
        <f t="shared" si="9"/>
        <v>0</v>
      </c>
      <c r="AA42">
        <f t="shared" si="9"/>
        <v>0</v>
      </c>
      <c r="AB42">
        <f t="shared" si="9"/>
        <v>0</v>
      </c>
      <c r="AC42">
        <f t="shared" si="9"/>
        <v>0</v>
      </c>
      <c r="AD42">
        <f t="shared" si="9"/>
        <v>0</v>
      </c>
      <c r="AE42">
        <f t="shared" si="9"/>
        <v>0</v>
      </c>
      <c r="AF42">
        <f t="shared" si="9"/>
        <v>0</v>
      </c>
      <c r="AG42">
        <f t="shared" si="9"/>
        <v>0</v>
      </c>
      <c r="AH42">
        <f t="shared" si="9"/>
        <v>0</v>
      </c>
      <c r="AI42">
        <f t="shared" si="9"/>
        <v>0</v>
      </c>
      <c r="AJ42">
        <f t="shared" si="9"/>
        <v>0</v>
      </c>
      <c r="AK42">
        <f t="shared" si="9"/>
        <v>0</v>
      </c>
      <c r="AL42">
        <f t="shared" si="9"/>
        <v>0</v>
      </c>
      <c r="AM42">
        <f t="shared" si="9"/>
        <v>0</v>
      </c>
      <c r="AN42">
        <f t="shared" si="9"/>
        <v>0</v>
      </c>
      <c r="AO42">
        <f t="shared" si="9"/>
        <v>0</v>
      </c>
      <c r="AP42">
        <f t="shared" si="9"/>
        <v>0</v>
      </c>
      <c r="AQ42">
        <f t="shared" si="9"/>
        <v>0</v>
      </c>
      <c r="AR42">
        <f t="shared" si="9"/>
        <v>0</v>
      </c>
      <c r="AS42">
        <f t="shared" si="9"/>
        <v>0</v>
      </c>
      <c r="AT42">
        <f t="shared" si="9"/>
        <v>0</v>
      </c>
      <c r="AU42">
        <f t="shared" si="9"/>
        <v>0</v>
      </c>
      <c r="AV42">
        <f t="shared" si="9"/>
        <v>0</v>
      </c>
      <c r="AW42">
        <f t="shared" si="9"/>
        <v>0</v>
      </c>
      <c r="AX42">
        <f t="shared" si="9"/>
        <v>0</v>
      </c>
      <c r="AY42">
        <f t="shared" si="9"/>
        <v>0</v>
      </c>
      <c r="AZ42">
        <f t="shared" si="9"/>
        <v>0</v>
      </c>
      <c r="BA42">
        <f t="shared" si="9"/>
        <v>0</v>
      </c>
      <c r="BB42">
        <f t="shared" si="9"/>
        <v>0</v>
      </c>
      <c r="BC42">
        <f t="shared" si="9"/>
        <v>0</v>
      </c>
      <c r="BD42">
        <f t="shared" si="9"/>
        <v>0</v>
      </c>
      <c r="BE42">
        <f t="shared" si="9"/>
        <v>0</v>
      </c>
      <c r="BF42">
        <f t="shared" si="9"/>
        <v>0</v>
      </c>
      <c r="BG42">
        <f t="shared" si="9"/>
        <v>0</v>
      </c>
      <c r="BH42">
        <f t="shared" si="9"/>
        <v>0</v>
      </c>
      <c r="BI42">
        <f t="shared" si="9"/>
        <v>0</v>
      </c>
      <c r="BJ42">
        <f t="shared" si="9"/>
        <v>0</v>
      </c>
      <c r="BK42">
        <f t="shared" si="9"/>
        <v>0</v>
      </c>
      <c r="BL42">
        <f t="shared" si="9"/>
        <v>0</v>
      </c>
      <c r="BM42">
        <f t="shared" si="9"/>
        <v>0</v>
      </c>
      <c r="BN42">
        <f t="shared" si="9"/>
        <v>0</v>
      </c>
      <c r="BO42">
        <f t="shared" si="8"/>
        <v>0</v>
      </c>
      <c r="BP42">
        <f t="shared" si="8"/>
        <v>0</v>
      </c>
      <c r="BQ42">
        <f t="shared" si="8"/>
        <v>0</v>
      </c>
      <c r="BR42">
        <f t="shared" si="8"/>
        <v>0</v>
      </c>
      <c r="BS42">
        <f t="shared" si="8"/>
        <v>0</v>
      </c>
      <c r="BT42">
        <f t="shared" si="8"/>
        <v>0</v>
      </c>
      <c r="BU42">
        <f t="shared" si="8"/>
        <v>0</v>
      </c>
      <c r="BV42">
        <f t="shared" si="8"/>
        <v>0</v>
      </c>
      <c r="BW42">
        <f t="shared" si="8"/>
        <v>0</v>
      </c>
      <c r="BX42">
        <f t="shared" si="8"/>
        <v>0</v>
      </c>
      <c r="BY42">
        <f t="shared" si="8"/>
        <v>0</v>
      </c>
      <c r="BZ42">
        <f t="shared" si="8"/>
        <v>0</v>
      </c>
      <c r="CA42">
        <f t="shared" si="8"/>
        <v>0</v>
      </c>
      <c r="CB42">
        <f t="shared" si="8"/>
        <v>0</v>
      </c>
      <c r="CC42">
        <f t="shared" si="8"/>
        <v>0</v>
      </c>
      <c r="CD42">
        <f t="shared" si="8"/>
        <v>0</v>
      </c>
      <c r="CE42">
        <f t="shared" si="8"/>
        <v>0</v>
      </c>
      <c r="CF42">
        <f t="shared" si="8"/>
        <v>0</v>
      </c>
      <c r="CG42">
        <f t="shared" si="8"/>
        <v>0</v>
      </c>
      <c r="CH42">
        <f t="shared" si="8"/>
        <v>0</v>
      </c>
      <c r="CI42">
        <f t="shared" si="8"/>
        <v>0</v>
      </c>
      <c r="CJ42">
        <f t="shared" si="8"/>
        <v>0</v>
      </c>
      <c r="CK42">
        <f t="shared" si="8"/>
        <v>0</v>
      </c>
      <c r="CL42">
        <f t="shared" si="8"/>
        <v>0</v>
      </c>
      <c r="CM42">
        <f t="shared" si="8"/>
        <v>0</v>
      </c>
      <c r="CN42">
        <f t="shared" si="8"/>
        <v>0</v>
      </c>
      <c r="CO42">
        <f t="shared" si="8"/>
        <v>0</v>
      </c>
      <c r="CP42">
        <f t="shared" si="8"/>
        <v>0</v>
      </c>
      <c r="CQ42">
        <f t="shared" si="8"/>
        <v>0</v>
      </c>
      <c r="CR42">
        <f t="shared" si="8"/>
        <v>0</v>
      </c>
      <c r="CS42">
        <f t="shared" si="8"/>
        <v>0</v>
      </c>
      <c r="CT42">
        <f t="shared" si="8"/>
        <v>0</v>
      </c>
      <c r="CU42">
        <f t="shared" si="8"/>
        <v>0</v>
      </c>
      <c r="CV42">
        <f t="shared" si="8"/>
        <v>0</v>
      </c>
      <c r="CW42">
        <f t="shared" si="8"/>
        <v>0</v>
      </c>
      <c r="CX42">
        <f t="shared" si="8"/>
        <v>0</v>
      </c>
      <c r="CY42">
        <f t="shared" si="8"/>
        <v>0</v>
      </c>
      <c r="CZ42">
        <f t="shared" si="8"/>
        <v>0</v>
      </c>
      <c r="DA42">
        <f t="shared" si="8"/>
        <v>0</v>
      </c>
      <c r="DB42">
        <f t="shared" si="8"/>
        <v>0</v>
      </c>
      <c r="DC42">
        <f t="shared" si="8"/>
        <v>0</v>
      </c>
      <c r="DD42">
        <f t="shared" si="8"/>
        <v>0</v>
      </c>
      <c r="DE42">
        <f t="shared" si="8"/>
        <v>0</v>
      </c>
      <c r="DF42">
        <f t="shared" si="8"/>
        <v>0</v>
      </c>
      <c r="DG42">
        <f t="shared" si="8"/>
        <v>0</v>
      </c>
      <c r="DH42">
        <f t="shared" si="8"/>
        <v>0</v>
      </c>
      <c r="DI42">
        <f t="shared" si="8"/>
        <v>0</v>
      </c>
      <c r="DJ42">
        <f t="shared" si="8"/>
        <v>0</v>
      </c>
      <c r="DK42">
        <f t="shared" si="8"/>
        <v>0</v>
      </c>
      <c r="DL42">
        <f t="shared" si="8"/>
        <v>0</v>
      </c>
      <c r="DM42">
        <f t="shared" si="8"/>
        <v>0</v>
      </c>
      <c r="DN42">
        <f t="shared" si="8"/>
        <v>0</v>
      </c>
      <c r="DO42">
        <f t="shared" si="8"/>
        <v>0</v>
      </c>
      <c r="DP42" t="str">
        <f t="shared" si="8"/>
        <v xml:space="preserve">A Associação Brasileira do Biogás (ABiogás), que congrega cerca de 150 (cento e cinquenta) empresas integrantes da cadeia de valor do biogás e biometano, tem como principal objetivo trabalhar em prol da inserção, consolidação e sustentabilidade desse recurso estratégico na matriz energética brasileira. Nesse sentido, a ABiogás vem respeitosamente apresentar suas contribuições à Consulta Pública nº 08/2025 que trata de Propostas Tarifárias e Propostas de Valoração da Base Regulatória de Ativos (BRA) para o Ciclo Tarifário 2026-2030.  
A ABiogás entende que a transparência e a previsibilidade no cálculo da Base Regulatória de Ativos (BRA) são fundamentais para o equilíbrio do setor de transporte dutoviário de gás natural/biometano. Cabe destacar que o período do ciclo tarifário é exatamente o período de grande parte de desenvolvimento do setor de biometano, sendo fundamental que a definição dos investimentos, nesse elo da cadeia, esteja alinhada com as estratégias dos produtores de biometano. 
Nesse contexto, é essencial que os investimentos destinados à conexão de novos supridores de biometano sejam devidamente reconhecidos. Isso porque, a produção descentralizada de biometano representa não apenas uma alternativa renovável de suprimento, mas também um elemento que pode reforçar a estabilidade e a flexibilidade do Linepack, e também servir para fornecimento de GUS (Gás de Uso do Sistema) e ajudar a desenvolver o mercado secundário, ampliando a segurança do sistema dutoviário de transporte. 
Outro ponto importante a ser considerado diz respeito à estrutura tarifária. Para que a entrada de novos supridores não seja desincentivada, é necessário adotar metodologias que não penalizem produtores descentralizados. Além disso, a criação de uma tarifa diferenciada para o biometano pode representar um estímulo importante para o desenvolvimento de um novo mercado, sem qualquer impacto negativo para os demais carregadores, já que se trata de demanda incremental capaz de diluir custos e promover maior competitividade no sistema. Hoje já enxergamos que existem demandas apenas para o gás renovável e que volume tende a crescer nos próximos anos, tanto para o setor de transporte (modal rodoviário) como no setor industrial que enxerga no biometano uma boa opção para descarbonizar suas operações. 
As projeções de investimentos também devem contemplar a expansão da infraestrutura de conexão de plantas de biometano. Ao contrário da percepção de que esses investimentos poderiam onerar a tarifa, é preciso reconhecer que eles trazem benefícios sistêmicos, pois aumentam o volume transportado e, em consequência, reduzem o custo médio da atividade de transporte no médio e longo prazo. 
Por fim, o biometano pode trazer o benefício de estabilidade as tarifas de gás natural (molécula) uma vez que são utilizados exclusivamente indexadores nacionais, que reflitam a realidade da economia brasileira e garantam previsibilidade regulatória. Assim sendo, o uso de parâmetros internacionais, como o gás natural e o GNL, que utilizam como referências vinculadas ao petróleo ou ao gás natural no mercado externo, não é compatível com a realidade do biometano.  
Tendo em vista que se trata de uma molécula com produção descentralizada, interiorizada e marcada, em alguns casos, por sazonalidades, exige estabilidade de regras para viabilizar investimentos e dar segurança a produtores e consumidores.  
Dessa forma, a ABiogás reforça que a regulação tarifária do transporte deve ser compreendida como um instrumento não apenas de equilíbrio económico-financeiro das transportadoras, mas também de desenvolvimento de um mercado mais competitivo, renovável e alinhado às metas nacionais de descarbonização. A inserção do biometano constitui, portanto, uma oportunidade para ampliar a segurança energética, diversificar a oferta e garantir modicidade tarifária em benefício de toda a sociedade. 
A ABiogás permanece à disposição para colaborar no aprimoramento desse processo. </v>
      </c>
      <c r="DQ42">
        <f t="shared" si="8"/>
        <v>0</v>
      </c>
      <c r="DR42">
        <f t="shared" si="3"/>
        <v>1</v>
      </c>
      <c r="DS42">
        <f t="shared" si="6"/>
        <v>8</v>
      </c>
      <c r="DT42">
        <f t="shared" si="4"/>
        <v>7</v>
      </c>
    </row>
    <row r="43" spans="1:124">
      <c r="A43" s="5">
        <v>8</v>
      </c>
      <c r="B43">
        <f t="shared" si="2"/>
        <v>0</v>
      </c>
      <c r="C43">
        <f t="shared" si="9"/>
        <v>0</v>
      </c>
      <c r="D43">
        <f t="shared" si="9"/>
        <v>0</v>
      </c>
      <c r="E43">
        <f t="shared" si="9"/>
        <v>0</v>
      </c>
      <c r="F43">
        <f t="shared" si="9"/>
        <v>0</v>
      </c>
      <c r="G43">
        <f t="shared" si="9"/>
        <v>0</v>
      </c>
      <c r="H43">
        <f t="shared" si="9"/>
        <v>0</v>
      </c>
      <c r="I43">
        <f t="shared" si="9"/>
        <v>0</v>
      </c>
      <c r="J43">
        <f t="shared" si="9"/>
        <v>0</v>
      </c>
      <c r="K43">
        <f t="shared" si="9"/>
        <v>0</v>
      </c>
      <c r="L43">
        <f t="shared" si="9"/>
        <v>0</v>
      </c>
      <c r="M43">
        <f t="shared" si="9"/>
        <v>0</v>
      </c>
      <c r="N43">
        <f t="shared" si="9"/>
        <v>0</v>
      </c>
      <c r="O43">
        <f t="shared" si="9"/>
        <v>0</v>
      </c>
      <c r="P43">
        <f t="shared" si="9"/>
        <v>0</v>
      </c>
      <c r="Q43">
        <f t="shared" si="9"/>
        <v>0</v>
      </c>
      <c r="R43">
        <f t="shared" si="9"/>
        <v>0</v>
      </c>
      <c r="S43">
        <f t="shared" si="9"/>
        <v>0</v>
      </c>
      <c r="T43">
        <f t="shared" si="9"/>
        <v>0</v>
      </c>
      <c r="U43">
        <f t="shared" si="9"/>
        <v>0</v>
      </c>
      <c r="V43">
        <f t="shared" si="9"/>
        <v>0</v>
      </c>
      <c r="W43">
        <f t="shared" si="9"/>
        <v>0</v>
      </c>
      <c r="X43">
        <f t="shared" si="9"/>
        <v>0</v>
      </c>
      <c r="Y43">
        <f t="shared" si="9"/>
        <v>0</v>
      </c>
      <c r="Z43">
        <f t="shared" si="9"/>
        <v>0</v>
      </c>
      <c r="AA43">
        <f t="shared" si="9"/>
        <v>0</v>
      </c>
      <c r="AB43">
        <f t="shared" si="9"/>
        <v>0</v>
      </c>
      <c r="AC43">
        <f t="shared" si="9"/>
        <v>0</v>
      </c>
      <c r="AD43">
        <f t="shared" si="9"/>
        <v>0</v>
      </c>
      <c r="AE43">
        <f t="shared" si="9"/>
        <v>0</v>
      </c>
      <c r="AF43">
        <f t="shared" si="9"/>
        <v>0</v>
      </c>
      <c r="AG43">
        <f t="shared" si="9"/>
        <v>0</v>
      </c>
      <c r="AH43">
        <f t="shared" si="9"/>
        <v>0</v>
      </c>
      <c r="AI43">
        <f t="shared" si="9"/>
        <v>0</v>
      </c>
      <c r="AJ43">
        <f t="shared" si="9"/>
        <v>0</v>
      </c>
      <c r="AK43">
        <f t="shared" si="9"/>
        <v>0</v>
      </c>
      <c r="AL43">
        <f t="shared" si="9"/>
        <v>0</v>
      </c>
      <c r="AM43">
        <f t="shared" si="9"/>
        <v>0</v>
      </c>
      <c r="AN43">
        <f t="shared" si="9"/>
        <v>0</v>
      </c>
      <c r="AO43">
        <f t="shared" si="9"/>
        <v>0</v>
      </c>
      <c r="AP43">
        <f t="shared" si="9"/>
        <v>0</v>
      </c>
      <c r="AQ43">
        <f t="shared" si="9"/>
        <v>0</v>
      </c>
      <c r="AR43">
        <f t="shared" si="9"/>
        <v>0</v>
      </c>
      <c r="AS43">
        <f t="shared" si="9"/>
        <v>0</v>
      </c>
      <c r="AT43">
        <f t="shared" si="9"/>
        <v>0</v>
      </c>
      <c r="AU43">
        <f t="shared" si="9"/>
        <v>0</v>
      </c>
      <c r="AV43">
        <f t="shared" si="9"/>
        <v>0</v>
      </c>
      <c r="AW43">
        <f t="shared" si="9"/>
        <v>0</v>
      </c>
      <c r="AX43">
        <f t="shared" si="9"/>
        <v>0</v>
      </c>
      <c r="AY43">
        <f t="shared" si="9"/>
        <v>0</v>
      </c>
      <c r="AZ43">
        <f t="shared" si="9"/>
        <v>0</v>
      </c>
      <c r="BA43">
        <f t="shared" si="9"/>
        <v>0</v>
      </c>
      <c r="BB43">
        <f t="shared" si="9"/>
        <v>0</v>
      </c>
      <c r="BC43">
        <f t="shared" si="9"/>
        <v>0</v>
      </c>
      <c r="BD43">
        <f t="shared" si="9"/>
        <v>0</v>
      </c>
      <c r="BE43">
        <f t="shared" si="9"/>
        <v>0</v>
      </c>
      <c r="BF43">
        <f t="shared" si="9"/>
        <v>0</v>
      </c>
      <c r="BG43">
        <f t="shared" si="9"/>
        <v>0</v>
      </c>
      <c r="BH43">
        <f t="shared" si="9"/>
        <v>0</v>
      </c>
      <c r="BI43">
        <f t="shared" si="9"/>
        <v>0</v>
      </c>
      <c r="BJ43">
        <f t="shared" si="9"/>
        <v>0</v>
      </c>
      <c r="BK43">
        <f t="shared" si="9"/>
        <v>0</v>
      </c>
      <c r="BL43">
        <f t="shared" si="9"/>
        <v>0</v>
      </c>
      <c r="BM43">
        <f t="shared" si="9"/>
        <v>0</v>
      </c>
      <c r="BN43">
        <f t="shared" si="9"/>
        <v>0</v>
      </c>
      <c r="BO43">
        <f t="shared" si="8"/>
        <v>0</v>
      </c>
      <c r="BP43" t="str">
        <f t="shared" si="8"/>
        <v>Propõe-se a exclusão das tarifas de interconexão como medida para ampliar o acesso à infraestrutura de transporte, promover concorrência e liquidez no mercado. A iniciativa viabiliza a expansão do gás para regiões com menor densidade de consumo e alto potencial de desenvolvimento.</v>
      </c>
      <c r="BQ43" t="str">
        <f t="shared" si="8"/>
        <v xml:space="preserve">A exclusão das tarifas de interconexão representa uma medida estratégica para ampliar o acesso de novos agentes à infraestrutura de transporte de gás natural, permitindo o escoamento de gás de diferentes origens e promovendo maior concorrência no suprimento e liquidez ao mercado. A exclusão estimula diretamente o desenvolvimento da rede em áreas mais distantes do baricentro da carga, levando para a expansão do mercado em áreas que atualmente tenham menor densidade de consumo, porém com alto potencial de crescimento.
Ao viabilizar a chegada de um gás mais competitivo e para novas localidades, cria-se um ambiente mais propício à implantação de projetos industriais, comerciais, residenciais e veiculares, fortalecendo a interiorização do energético e promovendo o desenvolvimento econômico e social de forma mais equilibrada. A medida também favorece o aproveitamento da infraestrutura existente, elevando o fator de carga dos gasodutos e gerando ganhos de eficiência sistêmica, com reflexos positivos para todos os usuários.
</v>
      </c>
      <c r="BR43">
        <f t="shared" si="8"/>
        <v>0</v>
      </c>
      <c r="BS43">
        <f t="shared" si="8"/>
        <v>0</v>
      </c>
      <c r="BT43">
        <f t="shared" si="8"/>
        <v>0</v>
      </c>
      <c r="BU43">
        <f t="shared" si="8"/>
        <v>0</v>
      </c>
      <c r="BV43">
        <f t="shared" si="8"/>
        <v>0</v>
      </c>
      <c r="BW43">
        <f t="shared" si="8"/>
        <v>0</v>
      </c>
      <c r="BX43">
        <f t="shared" si="8"/>
        <v>0</v>
      </c>
      <c r="BY43">
        <f t="shared" si="8"/>
        <v>0</v>
      </c>
      <c r="BZ43">
        <f t="shared" si="8"/>
        <v>0</v>
      </c>
      <c r="CA43">
        <f t="shared" si="8"/>
        <v>0</v>
      </c>
      <c r="CB43">
        <f t="shared" si="8"/>
        <v>0</v>
      </c>
      <c r="CC43">
        <f t="shared" si="8"/>
        <v>0</v>
      </c>
      <c r="CD43">
        <f t="shared" si="8"/>
        <v>0</v>
      </c>
      <c r="CE43">
        <f t="shared" si="8"/>
        <v>0</v>
      </c>
      <c r="CF43">
        <f t="shared" si="8"/>
        <v>0</v>
      </c>
      <c r="CG43">
        <f t="shared" si="8"/>
        <v>0</v>
      </c>
      <c r="CH43">
        <f t="shared" si="8"/>
        <v>0</v>
      </c>
      <c r="CI43">
        <f t="shared" si="8"/>
        <v>0</v>
      </c>
      <c r="CJ43">
        <f t="shared" si="8"/>
        <v>0</v>
      </c>
      <c r="CK43">
        <f t="shared" si="8"/>
        <v>0</v>
      </c>
      <c r="CL43">
        <f t="shared" si="8"/>
        <v>0</v>
      </c>
      <c r="CM43">
        <f t="shared" si="8"/>
        <v>0</v>
      </c>
      <c r="CN43">
        <f t="shared" si="8"/>
        <v>0</v>
      </c>
      <c r="CO43">
        <f t="shared" si="8"/>
        <v>0</v>
      </c>
      <c r="CP43">
        <f t="shared" si="8"/>
        <v>0</v>
      </c>
      <c r="CQ43">
        <f t="shared" si="8"/>
        <v>0</v>
      </c>
      <c r="CR43">
        <f t="shared" si="8"/>
        <v>0</v>
      </c>
      <c r="CS43">
        <f t="shared" si="8"/>
        <v>0</v>
      </c>
      <c r="CT43">
        <f t="shared" si="8"/>
        <v>0</v>
      </c>
      <c r="CU43">
        <f t="shared" si="8"/>
        <v>0</v>
      </c>
      <c r="CV43">
        <f t="shared" si="8"/>
        <v>0</v>
      </c>
      <c r="CW43">
        <f t="shared" si="8"/>
        <v>0</v>
      </c>
      <c r="CX43">
        <f t="shared" si="8"/>
        <v>0</v>
      </c>
      <c r="CY43">
        <f t="shared" si="8"/>
        <v>0</v>
      </c>
      <c r="CZ43">
        <f t="shared" si="8"/>
        <v>0</v>
      </c>
      <c r="DA43">
        <f t="shared" si="8"/>
        <v>0</v>
      </c>
      <c r="DB43">
        <f t="shared" si="8"/>
        <v>0</v>
      </c>
      <c r="DC43">
        <f t="shared" si="8"/>
        <v>0</v>
      </c>
      <c r="DD43">
        <f t="shared" si="8"/>
        <v>0</v>
      </c>
      <c r="DE43">
        <f t="shared" si="8"/>
        <v>0</v>
      </c>
      <c r="DF43">
        <f t="shared" si="8"/>
        <v>0</v>
      </c>
      <c r="DG43">
        <f t="shared" si="8"/>
        <v>0</v>
      </c>
      <c r="DH43">
        <f t="shared" si="8"/>
        <v>0</v>
      </c>
      <c r="DI43">
        <f t="shared" si="8"/>
        <v>0</v>
      </c>
      <c r="DJ43">
        <f t="shared" si="8"/>
        <v>0</v>
      </c>
      <c r="DK43">
        <f t="shared" si="8"/>
        <v>0</v>
      </c>
      <c r="DL43">
        <f t="shared" si="8"/>
        <v>0</v>
      </c>
      <c r="DM43">
        <f t="shared" si="8"/>
        <v>0</v>
      </c>
      <c r="DN43">
        <f t="shared" si="8"/>
        <v>0</v>
      </c>
      <c r="DO43">
        <f t="shared" si="8"/>
        <v>0</v>
      </c>
      <c r="DP43" t="str">
        <f t="shared" si="8"/>
        <v xml:space="preserve">Comentário 01: 
Solicita-se a inclusão de investimentos destinados à implantação, na malha de transporte, dos Pontos de Entrega (PEs) localizados em Aracruz e em Serra, no Espírito Santo. Esses projetos estão alinhados ao programa estadual ESMais+Gás e têm como propósito ampliar a infraestrutura de gás canalizado no estado. Cabe destacar que os investimentos relacionados à infraestrutura da distribuidora já estão em execução, uma vez que foram aprovados na Revisão Tarifária Ordinária finalizada em 2025. A aprovação desses projetos no âmbito estadual reforça a viabilidade e prioridade dos projetos para o Espírito Santo. 
Em maior detalhe, o projeto PE Aracruz interliga o gasoduto Cacimbas–Vitória à malha de distribuição de Aracruz, permitindo aumentar a capacidade de distribuição no município. Trata-se de uma iniciativa estratégica para a diversificação da matriz energética do Espírito Santo. Situado em uma região industrial em expansão, o projeto tem o potencial de atender de forma imediata a 11 indústrias de segmentos como celulose, química, petróleo e gás, metalmecânico, 03 empresas do setor naval e logístico-portuário, a ramais ferroviários e à Zona de Processamento de Exportação (ZPE). O projeto é necessário para assegurar a confiabilidade do suprimento, apoiar o desenvolvimento industrial e promover a expansão ordenada do mercado de gás canalizado.
O projeto PE Serra tem como principal objetivo o de implantação do Ponto de Entrega em área pública, aprimorando sua operação considerando que atualmente está situado na área particular de um usuário. A iniciativa busca aprimorar a segurança e a eficiência operacional do sistema por meio da adequação da odorização, da separação física das instalações conforme suas atribuições normativas e do aprimoramento do controle de pressão. Além disso, o projeto contribui para elevar a confiabilidade no fornecimento, otimizar a gestão do portfólio de gás e apoiar a expansão industrial prevista para a região.
Comentário 02:
A Resolução ANP nº 15/2014 estabelece os princípios da regulação tarifária do transporte de gás natural, com foco na eficiência e na expansão do mercado. Nesse contexto, a adoção de uma tarifa integrada representa um avanço importante para simplificar o acesso ao sistema, aumentar a competitividade e alinhar a regulação às diretrizes da Nova Lei do Gás.
Com uma tarifa integrada, os agentes ganham previsibilidade e facilidade na contratação, o que amplia o acesso a diferentes fontes de suprimento, melhora as condições comerciais e aumenta a liquidez do mercado. Isso fortalece a lógica de rede, estimula o desenvolvimento de novas regiões — especialmente fora dos grandes centros — e torna o setor mais atrativo para novos investimentos.
Mais do que uma medida técnica, trata-se de uma ação que impulsiona o crescimento do mercado e contribui para a interiorização do gás natural no país.
</v>
      </c>
      <c r="DQ43">
        <f t="shared" si="8"/>
        <v>0</v>
      </c>
      <c r="DR43">
        <f t="shared" si="3"/>
        <v>3</v>
      </c>
      <c r="DS43">
        <f t="shared" si="6"/>
        <v>9</v>
      </c>
      <c r="DT43">
        <f t="shared" si="4"/>
        <v>8</v>
      </c>
    </row>
    <row r="44" spans="1:124">
      <c r="A44" s="4">
        <v>9</v>
      </c>
      <c r="B44">
        <f t="shared" si="2"/>
        <v>0</v>
      </c>
      <c r="C44">
        <f t="shared" si="9"/>
        <v>0</v>
      </c>
      <c r="D44">
        <f t="shared" si="9"/>
        <v>0</v>
      </c>
      <c r="E44">
        <f t="shared" si="9"/>
        <v>0</v>
      </c>
      <c r="F44">
        <f t="shared" si="9"/>
        <v>0</v>
      </c>
      <c r="G44">
        <f t="shared" si="9"/>
        <v>0</v>
      </c>
      <c r="H44">
        <f t="shared" si="9"/>
        <v>0</v>
      </c>
      <c r="I44">
        <f t="shared" si="9"/>
        <v>0</v>
      </c>
      <c r="J44">
        <f t="shared" si="9"/>
        <v>0</v>
      </c>
      <c r="K44">
        <f t="shared" si="9"/>
        <v>0</v>
      </c>
      <c r="L44">
        <f t="shared" si="9"/>
        <v>0</v>
      </c>
      <c r="M44">
        <f t="shared" si="9"/>
        <v>0</v>
      </c>
      <c r="N44">
        <f t="shared" si="9"/>
        <v>0</v>
      </c>
      <c r="O44">
        <f t="shared" si="9"/>
        <v>0</v>
      </c>
      <c r="P44">
        <f t="shared" si="9"/>
        <v>0</v>
      </c>
      <c r="Q44">
        <f t="shared" si="9"/>
        <v>0</v>
      </c>
      <c r="R44">
        <f t="shared" si="9"/>
        <v>0</v>
      </c>
      <c r="S44">
        <f t="shared" si="9"/>
        <v>0</v>
      </c>
      <c r="T44">
        <f t="shared" si="9"/>
        <v>0</v>
      </c>
      <c r="U44">
        <f t="shared" si="9"/>
        <v>0</v>
      </c>
      <c r="V44">
        <f t="shared" si="9"/>
        <v>0</v>
      </c>
      <c r="W44">
        <f t="shared" si="9"/>
        <v>0</v>
      </c>
      <c r="X44">
        <f t="shared" si="9"/>
        <v>0</v>
      </c>
      <c r="Y44">
        <f t="shared" si="9"/>
        <v>0</v>
      </c>
      <c r="Z44">
        <f t="shared" si="9"/>
        <v>0</v>
      </c>
      <c r="AA44">
        <f t="shared" si="9"/>
        <v>0</v>
      </c>
      <c r="AB44">
        <f t="shared" si="9"/>
        <v>0</v>
      </c>
      <c r="AC44">
        <f t="shared" si="9"/>
        <v>0</v>
      </c>
      <c r="AD44">
        <f t="shared" si="9"/>
        <v>0</v>
      </c>
      <c r="AE44">
        <f t="shared" si="9"/>
        <v>0</v>
      </c>
      <c r="AF44">
        <f t="shared" si="9"/>
        <v>0</v>
      </c>
      <c r="AG44">
        <f t="shared" si="9"/>
        <v>0</v>
      </c>
      <c r="AH44">
        <f t="shared" si="9"/>
        <v>0</v>
      </c>
      <c r="AI44">
        <f t="shared" si="9"/>
        <v>0</v>
      </c>
      <c r="AJ44">
        <f t="shared" si="9"/>
        <v>0</v>
      </c>
      <c r="AK44">
        <f t="shared" si="9"/>
        <v>0</v>
      </c>
      <c r="AL44">
        <f t="shared" si="9"/>
        <v>0</v>
      </c>
      <c r="AM44">
        <f t="shared" si="9"/>
        <v>0</v>
      </c>
      <c r="AN44">
        <f t="shared" si="9"/>
        <v>0</v>
      </c>
      <c r="AO44">
        <f t="shared" si="9"/>
        <v>0</v>
      </c>
      <c r="AP44">
        <f t="shared" si="9"/>
        <v>0</v>
      </c>
      <c r="AQ44">
        <f t="shared" si="9"/>
        <v>0</v>
      </c>
      <c r="AR44">
        <f t="shared" si="9"/>
        <v>0</v>
      </c>
      <c r="AS44">
        <f t="shared" si="9"/>
        <v>0</v>
      </c>
      <c r="AT44">
        <f t="shared" si="9"/>
        <v>0</v>
      </c>
      <c r="AU44">
        <f t="shared" si="9"/>
        <v>0</v>
      </c>
      <c r="AV44">
        <f t="shared" si="9"/>
        <v>0</v>
      </c>
      <c r="AW44">
        <f t="shared" si="9"/>
        <v>0</v>
      </c>
      <c r="AX44">
        <f t="shared" si="9"/>
        <v>0</v>
      </c>
      <c r="AY44">
        <f t="shared" si="9"/>
        <v>0</v>
      </c>
      <c r="AZ44">
        <f t="shared" si="9"/>
        <v>0</v>
      </c>
      <c r="BA44">
        <f t="shared" si="9"/>
        <v>0</v>
      </c>
      <c r="BB44">
        <f t="shared" si="9"/>
        <v>0</v>
      </c>
      <c r="BC44">
        <f t="shared" si="9"/>
        <v>0</v>
      </c>
      <c r="BD44">
        <f t="shared" si="9"/>
        <v>0</v>
      </c>
      <c r="BE44">
        <f t="shared" si="9"/>
        <v>0</v>
      </c>
      <c r="BF44">
        <f t="shared" si="9"/>
        <v>0</v>
      </c>
      <c r="BG44">
        <f t="shared" si="9"/>
        <v>0</v>
      </c>
      <c r="BH44">
        <f t="shared" si="9"/>
        <v>0</v>
      </c>
      <c r="BI44">
        <f t="shared" si="9"/>
        <v>0</v>
      </c>
      <c r="BJ44">
        <f t="shared" si="9"/>
        <v>0</v>
      </c>
      <c r="BK44">
        <f t="shared" si="9"/>
        <v>0</v>
      </c>
      <c r="BL44">
        <f t="shared" si="9"/>
        <v>0</v>
      </c>
      <c r="BM44">
        <f t="shared" si="9"/>
        <v>0</v>
      </c>
      <c r="BN44">
        <f t="shared" si="9"/>
        <v>0</v>
      </c>
      <c r="BO44">
        <f t="shared" si="8"/>
        <v>0</v>
      </c>
      <c r="BP44">
        <f t="shared" si="8"/>
        <v>0</v>
      </c>
      <c r="BQ44">
        <f t="shared" si="8"/>
        <v>0</v>
      </c>
      <c r="BR44">
        <f t="shared" si="8"/>
        <v>0</v>
      </c>
      <c r="BS44">
        <f t="shared" si="8"/>
        <v>0</v>
      </c>
      <c r="BT44">
        <f t="shared" si="8"/>
        <v>0</v>
      </c>
      <c r="BU44">
        <f t="shared" si="8"/>
        <v>0</v>
      </c>
      <c r="BV44">
        <f t="shared" si="8"/>
        <v>0</v>
      </c>
      <c r="BW44">
        <f t="shared" si="8"/>
        <v>0</v>
      </c>
      <c r="BX44">
        <f t="shared" si="8"/>
        <v>0</v>
      </c>
      <c r="BY44">
        <f t="shared" si="8"/>
        <v>0</v>
      </c>
      <c r="BZ44">
        <f t="shared" si="8"/>
        <v>0</v>
      </c>
      <c r="CA44">
        <f t="shared" si="8"/>
        <v>0</v>
      </c>
      <c r="CB44">
        <f t="shared" si="8"/>
        <v>0</v>
      </c>
      <c r="CC44">
        <f t="shared" si="8"/>
        <v>0</v>
      </c>
      <c r="CD44">
        <f t="shared" si="8"/>
        <v>0</v>
      </c>
      <c r="CE44">
        <f t="shared" si="8"/>
        <v>0</v>
      </c>
      <c r="CF44">
        <f t="shared" si="8"/>
        <v>0</v>
      </c>
      <c r="CG44">
        <f t="shared" si="8"/>
        <v>0</v>
      </c>
      <c r="CH44">
        <f t="shared" si="8"/>
        <v>0</v>
      </c>
      <c r="CI44">
        <f t="shared" si="8"/>
        <v>0</v>
      </c>
      <c r="CJ44">
        <f t="shared" si="8"/>
        <v>0</v>
      </c>
      <c r="CK44">
        <f t="shared" si="8"/>
        <v>0</v>
      </c>
      <c r="CL44">
        <f t="shared" si="8"/>
        <v>0</v>
      </c>
      <c r="CM44">
        <f t="shared" si="8"/>
        <v>0</v>
      </c>
      <c r="CN44">
        <f t="shared" si="8"/>
        <v>0</v>
      </c>
      <c r="CO44">
        <f t="shared" si="8"/>
        <v>0</v>
      </c>
      <c r="CP44">
        <f t="shared" si="8"/>
        <v>0</v>
      </c>
      <c r="CQ44">
        <f t="shared" si="8"/>
        <v>0</v>
      </c>
      <c r="CR44">
        <f t="shared" si="8"/>
        <v>0</v>
      </c>
      <c r="CS44">
        <f t="shared" si="8"/>
        <v>0</v>
      </c>
      <c r="CT44">
        <f t="shared" si="8"/>
        <v>0</v>
      </c>
      <c r="CU44">
        <f t="shared" si="8"/>
        <v>0</v>
      </c>
      <c r="CV44">
        <f t="shared" si="8"/>
        <v>0</v>
      </c>
      <c r="CW44">
        <f t="shared" si="8"/>
        <v>0</v>
      </c>
      <c r="CX44">
        <f t="shared" si="8"/>
        <v>0</v>
      </c>
      <c r="CY44">
        <f t="shared" si="8"/>
        <v>0</v>
      </c>
      <c r="CZ44">
        <f t="shared" si="8"/>
        <v>0</v>
      </c>
      <c r="DA44">
        <f t="shared" si="8"/>
        <v>0</v>
      </c>
      <c r="DB44">
        <f t="shared" si="8"/>
        <v>0</v>
      </c>
      <c r="DC44">
        <f t="shared" si="8"/>
        <v>0</v>
      </c>
      <c r="DD44">
        <f t="shared" si="8"/>
        <v>0</v>
      </c>
      <c r="DE44">
        <f t="shared" si="8"/>
        <v>0</v>
      </c>
      <c r="DF44">
        <f t="shared" si="8"/>
        <v>0</v>
      </c>
      <c r="DG44">
        <f t="shared" si="8"/>
        <v>0</v>
      </c>
      <c r="DH44">
        <f t="shared" si="8"/>
        <v>0</v>
      </c>
      <c r="DI44">
        <f t="shared" si="8"/>
        <v>0</v>
      </c>
      <c r="DJ44">
        <f t="shared" si="8"/>
        <v>0</v>
      </c>
      <c r="DK44">
        <f t="shared" si="8"/>
        <v>0</v>
      </c>
      <c r="DL44">
        <f t="shared" si="8"/>
        <v>0</v>
      </c>
      <c r="DM44">
        <f t="shared" si="8"/>
        <v>0</v>
      </c>
      <c r="DN44">
        <f t="shared" si="8"/>
        <v>0</v>
      </c>
      <c r="DO44">
        <f t="shared" si="8"/>
        <v>0</v>
      </c>
      <c r="DP44" t="str">
        <f t="shared" si="8"/>
        <v xml:space="preserve">Contribuições da Apine para a Consulta Pública ANP nº 008/2025
A Associação Brasileira dos Produtores Independentes de Energia Elétrica – Apine apresenta suas considerações à Consulta Pública nº 08/2025, que busca obter subsídios às Propostas Tarifárias e Propostas de Valoração da Base Regulatória de Ativos (BRA) para o Ciclo Tarifário 2026-2030 em discussão na Agência Nacional do Petróleo, Gás Natural e Biocombustíveis (ANP).
Desde 2021, o setor de gás natural vem se reestruturando com a promulgação da Nova Lei do Gás e a celebração dos dois Termos de Compromisso de Cessação (TCCs) firmados entre a Petrobras e Conselho Administrativo de Defesa Econômica (CADE). Este novo ambiente propiciou a entrada de novas empresas no setor: o número de carregadores já alcança mais de 35 em 2025 e a migração de clientes ao mercado livre não para de crescer.
Do lado da demanda, parte relevante do gás natural é alocada para geração termoelétrica, cujo perfil de geração vem sendo alterado desde 2021. De uma geração estável e continua (“base-load”) para uma necessidade em determinadas horas do dia (“peak-shaving”) - com o aumento exponencial da geração renovável eólica e solar, além do crescimento exponencial da Mini e Microgeração Distribuída (MMGD), flexibilidade e rápida despachabilidade passam a ser atributos essenciais para o Sistema Interligado Nacional (SIN).  
Neste contexto, ao avaliar a proposta tarifária de algumas transportadoras, percebe-se que os valores propostos consideram cenários com a recontratação de usinas termoelétricas a gás natural conectadas na malha de gasodutos e sem esta recontratação. 
Esta questão é o aspecto central da contribuição da Apine à CP008/2025, uma vez que está diretamente conectada à temática do Leilão de Reserva de Capacidade em Forma de Potência (LRCAP) 2026, ainda em discussão no Ministério de Minas e Energia (MME).
A estruturação do LRCAP terá um impacto significativo no mercado de gás natural, uma vez parte da capacidade da malha de gasodutos de transporte está contratada por usinas termelétricas cujos contratos de compra e venda de energia já venceram ou vencerão nos próximos anos, antes de 2030. Desta forma, uma eventual não recontratação, dessas usinas termelétricas pode aumentar significativamente as tarifas das transportadoras, impactando o mercado de gás natural como um todo. 
Por outro lado, em um momento de diversos incentivos para aumentar a oferta de gás natural ao mercado interno a contratação da malha de transporte para uma operação de modo contínuo poderá acarretar em ociosidade na malha de gasodutos e, de maneira artificial, inibir a entrada de novos carregadores. 
Desta forma, a Apine acredita ser crucial que as transportadoras se comprometam a desenvolver um produto tarifário específico para atender às necessidades do despacho de potência, em um viés de tarifa binômia com a segregação da tarifa em um componente fixo, para garantir a reserva da capacidade da malha de gasoduto, e um variável, incidente nos volumes efetivamente transportados quando houver geração da usina. 
Vale destacar que o componente fixo deve ser estabelecido de forma a não inviabilizar a participação das usinas no Leilão por falta de economicidade e, ao mesmo tempo, contribuir no rateio dos custos fixos da infraestrutura de transporte.
Sendo assim, a Apine acredita ser primordial a discussão e definição do produto tarifário térmico para, em um segundo momento, aprofundar as discussões sobre a revisão tarifária e definição da Base Regulatória de Ativos (BRA) das Transportadoras. 
Sendo assim, a Associação solicita a abertura de uma segunda fase da CP005/2025, no âmbito da atualização da Resolução ANP nº 15/2014, para tratamento e definição do produto térmico e se coloca à disposição para contribuir tecnicamente com a ANP no detalhamento desses pontos, reafirmando seu compromisso com a harmonização regulatória do setor de gás natural e elétrico. 
</v>
      </c>
      <c r="DQ44">
        <f t="shared" si="8"/>
        <v>0</v>
      </c>
      <c r="DR44">
        <f t="shared" si="3"/>
        <v>1</v>
      </c>
      <c r="DS44">
        <f t="shared" si="6"/>
        <v>10</v>
      </c>
      <c r="DT44">
        <f t="shared" si="4"/>
        <v>9</v>
      </c>
    </row>
    <row r="45" spans="1:124">
      <c r="A45" s="5">
        <v>10</v>
      </c>
      <c r="B45">
        <f>IF(B11="",0,IF(AND(ISTEXT(B11),LEN(B11)&gt;5),IF(B11="Sem contribuição nesse tópico. ",0,B11),0))</f>
        <v>0</v>
      </c>
      <c r="C45">
        <f t="shared" ref="C45:BN45" si="10">IF(C11="",0,IF(AND(ISTEXT(C11),LEN(C11)&gt;5),IF(C11="Sem contribuição nesse tópico. ",0,C11),0))</f>
        <v>0</v>
      </c>
      <c r="D45">
        <f t="shared" si="10"/>
        <v>0</v>
      </c>
      <c r="E45">
        <f t="shared" si="10"/>
        <v>0</v>
      </c>
      <c r="F45">
        <f t="shared" si="10"/>
        <v>0</v>
      </c>
      <c r="G45">
        <f t="shared" si="10"/>
        <v>0</v>
      </c>
      <c r="H45">
        <f t="shared" si="10"/>
        <v>0</v>
      </c>
      <c r="I45">
        <f t="shared" si="10"/>
        <v>0</v>
      </c>
      <c r="J45">
        <f t="shared" si="10"/>
        <v>0</v>
      </c>
      <c r="K45">
        <f t="shared" si="10"/>
        <v>0</v>
      </c>
      <c r="L45">
        <f t="shared" si="10"/>
        <v>0</v>
      </c>
      <c r="M45">
        <f t="shared" si="10"/>
        <v>0</v>
      </c>
      <c r="N45">
        <f t="shared" si="10"/>
        <v>0</v>
      </c>
      <c r="O45">
        <f t="shared" si="10"/>
        <v>0</v>
      </c>
      <c r="P45">
        <f t="shared" si="10"/>
        <v>0</v>
      </c>
      <c r="Q45">
        <f t="shared" si="10"/>
        <v>0</v>
      </c>
      <c r="R45">
        <f t="shared" si="10"/>
        <v>0</v>
      </c>
      <c r="S45">
        <f t="shared" si="10"/>
        <v>0</v>
      </c>
      <c r="T45">
        <f t="shared" si="10"/>
        <v>0</v>
      </c>
      <c r="U45">
        <f t="shared" si="10"/>
        <v>0</v>
      </c>
      <c r="V45">
        <f t="shared" si="10"/>
        <v>0</v>
      </c>
      <c r="W45">
        <f t="shared" si="10"/>
        <v>0</v>
      </c>
      <c r="X45">
        <f t="shared" si="10"/>
        <v>0</v>
      </c>
      <c r="Y45">
        <f t="shared" si="10"/>
        <v>0</v>
      </c>
      <c r="Z45">
        <f t="shared" si="10"/>
        <v>0</v>
      </c>
      <c r="AA45">
        <f t="shared" si="10"/>
        <v>0</v>
      </c>
      <c r="AB45">
        <f t="shared" si="10"/>
        <v>0</v>
      </c>
      <c r="AC45">
        <f t="shared" si="10"/>
        <v>0</v>
      </c>
      <c r="AD45">
        <f t="shared" si="10"/>
        <v>0</v>
      </c>
      <c r="AE45">
        <f t="shared" si="10"/>
        <v>0</v>
      </c>
      <c r="AF45">
        <f t="shared" si="10"/>
        <v>0</v>
      </c>
      <c r="AG45">
        <f t="shared" si="10"/>
        <v>0</v>
      </c>
      <c r="AH45">
        <f t="shared" si="10"/>
        <v>0</v>
      </c>
      <c r="AI45">
        <f t="shared" si="10"/>
        <v>0</v>
      </c>
      <c r="AJ45">
        <f t="shared" si="10"/>
        <v>0</v>
      </c>
      <c r="AK45">
        <f t="shared" si="10"/>
        <v>0</v>
      </c>
      <c r="AL45">
        <f t="shared" si="10"/>
        <v>0</v>
      </c>
      <c r="AM45">
        <f t="shared" si="10"/>
        <v>0</v>
      </c>
      <c r="AN45">
        <f t="shared" si="10"/>
        <v>0</v>
      </c>
      <c r="AO45">
        <f t="shared" si="10"/>
        <v>0</v>
      </c>
      <c r="AP45">
        <f t="shared" si="10"/>
        <v>0</v>
      </c>
      <c r="AQ45">
        <f t="shared" si="10"/>
        <v>0</v>
      </c>
      <c r="AR45">
        <f t="shared" si="10"/>
        <v>0</v>
      </c>
      <c r="AS45">
        <f t="shared" si="10"/>
        <v>0</v>
      </c>
      <c r="AT45">
        <f t="shared" si="10"/>
        <v>0</v>
      </c>
      <c r="AU45">
        <f t="shared" si="10"/>
        <v>0</v>
      </c>
      <c r="AV45">
        <f t="shared" si="10"/>
        <v>0</v>
      </c>
      <c r="AW45">
        <f t="shared" si="10"/>
        <v>0</v>
      </c>
      <c r="AX45">
        <f t="shared" si="10"/>
        <v>0</v>
      </c>
      <c r="AY45">
        <f t="shared" si="10"/>
        <v>0</v>
      </c>
      <c r="AZ45">
        <f t="shared" si="10"/>
        <v>0</v>
      </c>
      <c r="BA45">
        <f t="shared" si="10"/>
        <v>0</v>
      </c>
      <c r="BB45">
        <f t="shared" si="10"/>
        <v>0</v>
      </c>
      <c r="BC45">
        <f t="shared" si="10"/>
        <v>0</v>
      </c>
      <c r="BD45">
        <f t="shared" si="10"/>
        <v>0</v>
      </c>
      <c r="BE45">
        <f t="shared" si="10"/>
        <v>0</v>
      </c>
      <c r="BF45">
        <f t="shared" si="10"/>
        <v>0</v>
      </c>
      <c r="BG45">
        <f t="shared" si="10"/>
        <v>0</v>
      </c>
      <c r="BH45">
        <f t="shared" si="10"/>
        <v>0</v>
      </c>
      <c r="BI45">
        <f t="shared" si="10"/>
        <v>0</v>
      </c>
      <c r="BJ45">
        <f t="shared" si="10"/>
        <v>0</v>
      </c>
      <c r="BK45">
        <f t="shared" si="10"/>
        <v>0</v>
      </c>
      <c r="BL45">
        <f t="shared" si="10"/>
        <v>0</v>
      </c>
      <c r="BM45">
        <f t="shared" si="10"/>
        <v>0</v>
      </c>
      <c r="BN45">
        <f t="shared" si="10"/>
        <v>0</v>
      </c>
      <c r="BO45">
        <f t="shared" ref="BO45:DQ45" si="11">IF(BO11="",0,IF(AND(ISTEXT(BO11),LEN(BO11)&gt;5),IF(BO11="Sem contribuição nesse tópico. ",0,BO11),0))</f>
        <v>0</v>
      </c>
      <c r="BP45">
        <f t="shared" si="11"/>
        <v>0</v>
      </c>
      <c r="BQ45">
        <f t="shared" si="11"/>
        <v>0</v>
      </c>
      <c r="BR45">
        <f t="shared" si="11"/>
        <v>0</v>
      </c>
      <c r="BS45">
        <f t="shared" si="11"/>
        <v>0</v>
      </c>
      <c r="BT45">
        <f t="shared" si="11"/>
        <v>0</v>
      </c>
      <c r="BU45">
        <f t="shared" si="11"/>
        <v>0</v>
      </c>
      <c r="BV45">
        <f t="shared" si="11"/>
        <v>0</v>
      </c>
      <c r="BW45">
        <f t="shared" si="11"/>
        <v>0</v>
      </c>
      <c r="BX45">
        <f t="shared" si="11"/>
        <v>0</v>
      </c>
      <c r="BY45">
        <f t="shared" si="11"/>
        <v>0</v>
      </c>
      <c r="BZ45">
        <f t="shared" si="11"/>
        <v>0</v>
      </c>
      <c r="CA45">
        <f t="shared" si="11"/>
        <v>0</v>
      </c>
      <c r="CB45">
        <f t="shared" si="11"/>
        <v>0</v>
      </c>
      <c r="CC45">
        <f t="shared" si="11"/>
        <v>0</v>
      </c>
      <c r="CD45">
        <f t="shared" si="11"/>
        <v>0</v>
      </c>
      <c r="CE45">
        <f t="shared" si="11"/>
        <v>0</v>
      </c>
      <c r="CF45">
        <f t="shared" si="11"/>
        <v>0</v>
      </c>
      <c r="CG45">
        <f t="shared" si="11"/>
        <v>0</v>
      </c>
      <c r="CH45">
        <f t="shared" si="11"/>
        <v>0</v>
      </c>
      <c r="CI45">
        <f t="shared" si="11"/>
        <v>0</v>
      </c>
      <c r="CJ45">
        <f t="shared" si="11"/>
        <v>0</v>
      </c>
      <c r="CK45">
        <f t="shared" si="11"/>
        <v>0</v>
      </c>
      <c r="CL45">
        <f t="shared" si="11"/>
        <v>0</v>
      </c>
      <c r="CM45">
        <f t="shared" si="11"/>
        <v>0</v>
      </c>
      <c r="CN45">
        <f t="shared" si="11"/>
        <v>0</v>
      </c>
      <c r="CO45">
        <f t="shared" si="11"/>
        <v>0</v>
      </c>
      <c r="CP45">
        <f t="shared" si="11"/>
        <v>0</v>
      </c>
      <c r="CQ45">
        <f t="shared" si="11"/>
        <v>0</v>
      </c>
      <c r="CR45">
        <f t="shared" si="11"/>
        <v>0</v>
      </c>
      <c r="CS45">
        <f t="shared" si="11"/>
        <v>0</v>
      </c>
      <c r="CT45">
        <f t="shared" si="11"/>
        <v>0</v>
      </c>
      <c r="CU45">
        <f t="shared" si="11"/>
        <v>0</v>
      </c>
      <c r="CV45">
        <f t="shared" si="11"/>
        <v>0</v>
      </c>
      <c r="CW45">
        <f t="shared" si="11"/>
        <v>0</v>
      </c>
      <c r="CX45">
        <f t="shared" si="11"/>
        <v>0</v>
      </c>
      <c r="CY45">
        <f t="shared" si="11"/>
        <v>0</v>
      </c>
      <c r="CZ45">
        <f t="shared" si="11"/>
        <v>0</v>
      </c>
      <c r="DA45">
        <f t="shared" si="11"/>
        <v>0</v>
      </c>
      <c r="DB45">
        <f t="shared" si="11"/>
        <v>0</v>
      </c>
      <c r="DC45">
        <f t="shared" si="11"/>
        <v>0</v>
      </c>
      <c r="DD45">
        <f t="shared" si="11"/>
        <v>0</v>
      </c>
      <c r="DE45">
        <f t="shared" si="11"/>
        <v>0</v>
      </c>
      <c r="DF45">
        <f t="shared" si="11"/>
        <v>0</v>
      </c>
      <c r="DG45">
        <f t="shared" si="11"/>
        <v>0</v>
      </c>
      <c r="DH45">
        <f t="shared" si="11"/>
        <v>0</v>
      </c>
      <c r="DI45">
        <f t="shared" si="11"/>
        <v>0</v>
      </c>
      <c r="DJ45">
        <f t="shared" si="11"/>
        <v>0</v>
      </c>
      <c r="DK45">
        <f t="shared" si="11"/>
        <v>0</v>
      </c>
      <c r="DL45">
        <f t="shared" si="11"/>
        <v>0</v>
      </c>
      <c r="DM45">
        <f t="shared" si="11"/>
        <v>0</v>
      </c>
      <c r="DN45">
        <f t="shared" si="11"/>
        <v>0</v>
      </c>
      <c r="DO45">
        <f t="shared" si="11"/>
        <v>0</v>
      </c>
      <c r="DP45" t="str">
        <f t="shared" si="11"/>
        <v xml:space="preserve">Contribuição 1: É necessária a reorganização das consultas públicas atualmente em curso perante a ANP.
Contribuição 2: É necessária realização de Consulta Pública Prévia, nos termos do art. 45 da Regimento Interno da Agência Nacional do Petróleo, Gás Natural e Biocombustíveis - ANP.
Contribuição 3: A atuação dos transportadores deve ser mais bem analisada. 
Contribuição 4: É necessária a manifestação da Procuradoria-Geral Federal (PGF/AGU) para o acompanhamento dos aspectos formais referente ao procedimento envolvendo Propostas Tarifárias e Propostas de Valoração da Base Regulatória de Ativos (BRA) para o Ciclo Tarifário 2026-2030. </v>
      </c>
      <c r="DQ45" t="str">
        <f t="shared" si="11"/>
        <v>Jus.1:Conforme o sítio eletrônico oficial da ANP,encontram-se em andamento várias consultas públicas que versam sobre diferentes aspectos relacionados ao transporte de gás natural.Todos esses aspectos apresentam pontos comuns que devem ser regulamentados homogeneamente,sob pena de se editarem normas contraditórias e incompatíveis entre si.Assim,impõe-se a suspensão da presente CP,diante da tramitação simultânea de outras consultas com objetos correlatos.Cite-se a CP05/2025,em tramitação concomitante com a presente,que visa colher subsídios para a definição dos critérios a serem utilizados no cálculo das tarifas de transporte de gás natural e do procedimento para aprovação de tarifas propostas pelos transportadores,objetivando a atualização da Resolução ANP15/2014.As propostas tarifárias dos transportadores foram apresentados com base na RANP15/2014,que é objeto de revisão pela ANP.O procedimento legal a ser adotado exige que seja finalizada a revisão daquela RANP para que as propostas dos transportadores já atendam os novos critérios a serem definidos na CP05/2025.Essa sobreposição de objetos evidencia contradição normativa,pois,ao mesmo tempo em que se analisam propostas de tarifas apresentadas com base na norma vigente,discute-se,em procedimento paralelo,a modificação da própria norma que serve de fundamento para tais propostas tarifárias.O atropelo procedimental imposto pela ANP com a tramitação concomitante de várias consultas que tratam de temas interligados compromete a legalidade,segurança jurídica e lisura dos escrutínios públicos,violando os princípios do art. 37 da CF.Jus.2:Nos termos do art. 45, inc. II e III, do Reg. Interno da ANP, a Consulta Prévia se aplica: para obter subsídios dos interessados quanto à necessidade de alteração de um ato normativo vigente e para obter subsídios dos interessados quanto à necessidade de adotar uma ação regulatória,normativa ou não,em relação a um potencial problema regulatório.No caso,a CP08/2025 tem por objeto a discussão de propostas tarifárias e dos critérios de valoração da BRA, matérias que produzem impactos significativos sobre o ambiente regulatório vigente.Tais medidas enquadram-se diretamente nas hipóteses previstas nos inc. II e III do art. 45 do Reg. Interno da ANP, que exigem a realização de Consulta Prévia.Isto porque,as propostas de revisão tarifária apresentadas pelos transportadores devem receber subsídios dos interessados,que serão apreciados pela ANP que poderá sugerir a revisão das propostas no “Relatório de Consulta Prévia”, a ser submetido à Diretoria Colegiada.As propostas revisadas ou referendadas pela ANP são o objeto de Consulta Pública.A ausência desse procedimento fragiliza a legitimidade do processo de elaboração normativa,na medida em que a participação social se restringe à análise de documentos já consolidados.Tal lacuna compromete a efetividade da CP,em afronta ao art. 33 do Reg. Interno da ANP.Cita-se a Consulta Prévia1/2025, que subsidiou a elaboração do Relatório de Análise do Impacto Regulatório(SEInº5094448).Jus.3:Há necessidade de realização da Consulta Prévia diante da estrutura da CP08/2025,que confere protagonismo aos transportadores,que assumem papel duplo,atuando como interessados diretos e formuladores das propostas,comprometendo a imparcialidade.Jus.4:No Parecer 250/2022/PGF consignou-se que não haveria necessidade de sua manifestação,uma vez que tais aspectos seriam de natureza eminentemente técnica,alheios à esfera de atribuições da Procuradoria.Tal entendimento merece reparo diante do disposto no art. 99 do Reg. Interno da ANP,que atribui à PGF a função de assessorar a Diretoria Colegiada e órgãos,inclusive mediante exame prévio de atos normativos.Sustentar que a matéria seria meramente técnica significa reduzir indevidamente a função da AGU.A ausência de parecer jurídico prévio compromete a validade formal do procedimento.Ainda que a CP08/2025 trate de propostas tarifárias,não é questão apenas técnica,mas regulatória e com impactos</v>
      </c>
      <c r="DR45">
        <f t="shared" si="3"/>
        <v>2</v>
      </c>
      <c r="DS45">
        <f t="shared" si="6"/>
        <v>11</v>
      </c>
      <c r="DT45">
        <f t="shared" si="4"/>
        <v>10</v>
      </c>
    </row>
    <row r="46" spans="1:124">
      <c r="A46" s="4">
        <v>11</v>
      </c>
      <c r="B46" t="str">
        <f t="shared" si="2"/>
        <v xml:space="preserve">O WACC precisa ser revisado com rigor, garantindo calibração adequada de seus parâmetros: (i) Taxa Livre de Risco; (ii) Prêmio de Risco de Mercado; e (iii) Estrutura de Capital. A taxa atualmente proposta não reflete o baixo risco da atividade de transporte de gás natural, sem exposição ao risco de demanda, e vinculada apenas à disponibilidade e eficiência operacional.
A fixação de custo de capital ao longo de todo o ciclo desconsidera variações macroeconômicas e mudanças no perfil de risco, podendo gerar remuneração excessiva. Tal prática é incompatível com padrões nacionais e internacionais, prejudicando a competitividade do gás natural e impactando negativamente o mercado consumidor.
A ANP deve revisar os cálculos apresentados, ajustando o WACC para refletir de forma justa o risco real da atividade, proteger os usuários e assegurar tarifas compatíveis com a sustentabilidade da indústria brasileira.
</v>
      </c>
      <c r="C46" t="str">
        <f t="shared" ref="C46:BN49" si="12">IF(C12="",0,IF(AND(ISTEXT(C12),LEN(C12)&gt;5),C12,0))</f>
        <v xml:space="preserve">Justificativa: 
A taxa de 9,41% proposta pelas transportadoras é excessiva e incompatível com o risco efetivo do transporte de gás natural, contrariando o princípio da modicidade tarifária, que exige reconhecimento apenas de custos e remuneração compatíveis com os riscos efetivamente assumidos. Comparativos nacionais e internacionais indicam WACC significativamente inferiores: ANP – Revisão TBG (2019–2024): 7,25%; ARSESP (2025): 7,90%; AGEPAR (2024): 8,71%; ANEEL – Transmissão de Energia (mar/25): 7,8%; Argentina – Transporte de Gás (2025): 7,18%.
Recomenda-se que a ANP revise os cálculos do WACC, ajustando a taxa para assegurar tarifas compatíveis com o risco real da atividade, proteger os usuários e garantir a competitividade do gás natural para a indústria brasileira.
</v>
      </c>
      <c r="D46" t="str">
        <f t="shared" si="12"/>
        <v xml:space="preserve">Contribuições: 
A Base Regulatória de Ativos (BRA) deve remunerar apenas os ativos efetivamente utilizados e indispensáveis à prestação do serviço de transporte, observando os princípios de necessidade, eficiência, prudência e modicidade tarifária.
As propostas das transportadoras na Consulta Pública nº 08/2025 apresentam inconsistências quanto à inclusão de ativos já amortizados e à incorporação de novos investimentos, podendo resultar em sobrevalorização da base e distorções tarifárias.
Recomenda-se que a ANP avalie cuidadosamente a BRA, garantindo que somente ativos não amortizados e investimentos comprovadamente necessários e eficientes sejam remunerados, preservando a transparência, a previsibilidade e a modicidade das tarifas.
</v>
      </c>
      <c r="E46" t="str">
        <f t="shared" si="12"/>
        <v>Justificativa: A Base Regulatória de Ativos (BRA) deve considerar apenas o valor não recuperado dos ativos legados, evitando dupla remuneração. Mais de 90% desses ativos já foram amortizados, conforme informado pela Petrobras, reforçando a necessidade de descontar o capital já recuperado. Novos investimentos devem ser incorporados apenas após comissionamento, com base na vida útil regulatória aplicável. A ANP deve realizar avaliação detalhada, incluindo auditoria independente, garantindo transparência, segurança jurídica e equilíbrio econômico-financeiro entre transportadores e usuários.</v>
      </c>
      <c r="F46" t="str">
        <f t="shared" si="12"/>
        <v xml:space="preserve">Contribuições: 
Para ativos legados, a depreciação deve incidir apenas sobre o valor não recuperado, considerando a vida econômica remanescente, evitando dupla remuneração e preservando a modicidade tarifária.
Para novos investimentos (CAPEX), a ANP deve definir previamente vidas úteis regulatórias por classe de ativos, com métodos claros de depreciação, regras de transição e revisões periódicas. A aplicação deve ocorrer somente após comissionamento, vinculando recuperação do capital ao uso efetivo dos ativos e prevenindo antecipações indevidas.
É essencial distinguir depreciação contábil (fiscal) da regulatória, permitindo que esta reflita o ritmo de recuperação via tarifas, inclusive de forma acelerada quando necessário para recomposição de ativos ou incentivo a novos investimentos.
Recomenda-se que a ANP adote padrões claros, auditáveis e consistentes com boas práticas internacionais, garantindo transparência, rastreabilidade e segurança jurídica, assegurando que apenas investimentos necessários e efetivamente utilizados sejam remunerados.
</v>
      </c>
      <c r="G46" t="str">
        <f t="shared" si="12"/>
        <v xml:space="preserve">Justificativa: 
A falta de padronização na depreciação permite que cada transportadora defina vidas úteis e métodos de forma subjetiva, inflando artificialmente a Base Regulatória de Ativos (BRA) e a Receita Máxima Permitida (RMP), comprometendo a modicidade tarifária e onerando indevidamente os usuários.
Para ativos legados, a depreciação deve incidir apenas sobre o valor não recuperado, considerando a vida econômica remanescente, evitando dupla remuneração e preservando a previsibilidade tarifária.
Para novos investimentos (CAPEX), a ANP deve instituir uma Tabela de Vidas Úteis Regulatórias e uma Matriz de Métodos de Depreciação, com regras claras, revisões periódicas e fundamentação técnica para exceções. A aplicação da depreciação deve ocorrer apenas após o comissionamento dos ativos, alinhando recuperação do capital ao uso efetivo e prevenindo antecipações indevidas.
Em casos em que a depreciação contábil esteja próxima do fim, a ANP pode redistribuir preventivamente o valor remanescente ao longo da vida técnica do ativo, assegurando coerência regulatória, transparência e proteção aos usuários
</v>
      </c>
      <c r="H46" t="str">
        <f t="shared" si="12"/>
        <v xml:space="preserve">Contribuições: 
Após a entrada em operação, o ativo deve ser depreciado conforme sua vida útil regulatória e remunerado pelo WACC aplicado ao saldo não depreciado, garantindo alinhamento entre uso efetivo, recuperação de capital e retorno adequado.
Os encargos financeiros durante a fase de construção devem ser capitalizados apenas até o comissionamento do ativo, evitando que custos da obra aumentem indevidamente a base de cálculo das tarifas. O CAPEX novo deve ser financiado por capital próprio e dívida em proporção compatível com a média do setor, assegurando equilíbrio econômico e previsibilidade regulatória.
</v>
      </c>
      <c r="I46" t="str">
        <f t="shared" si="12"/>
        <v xml:space="preserve">Justificativa: 
É fundamental separar a fase de construção da fase operacional, garantindo que os consumidores paguem apenas por ativos que estejam realmente em serviço.
Os custos financeiros gerados durante a construção devem ser contabilizados apenas até o início da operação, evitando que atrasos ou ineficiências da transportadora sejam repassados aos usuários.
Após a entrada em operação, os ativos devem ter sua recuperação de investimento distribuída ao longo de sua vida útil, de forma justa e equilibrada, garantindo previsibilidade nas tarifas e proteção ao consumidor.
Recomenda-se que a ANP estabeleça regras claras para o tratamento de despesas durante obras, promovendo transparência e segurança no processo tarifário.
</v>
      </c>
      <c r="J46" t="str">
        <f t="shared" si="12"/>
        <v xml:space="preserve">Contribuições:
O fluxo de caixa descontado deve refletir apenas custos e investimentos prudentes, necessários e eficientes, garantindo tarifas justas e compatíveis com o princípio da modicidade tarifária.
Devem ser considerados apenas ativos efetivamente utilizados e o valor ainda não recuperado da Base Regulatória Inicial (BRA₀), evitando sobreavaliação ou dupla remuneração. Novos investimentos só devem ser incorporados após aprovação, execução e comissionamento, iniciando a depreciação segundo a vida útil regulatória.
Custos operacionais e de manutenção (Opex) devem ser reconhecidos apenas quando eficientes, e tributos e encargos pass-through integralmente, com ajustes posteriores quando necessários.
A remuneração da BRA deve incidir sobre o saldo não depreciado da base, assegurando alinhamento entre uso efetivo, recuperação do capital e retorno adequado, promovendo previsibilidade, transparência e proteção aos usuários.
</v>
      </c>
      <c r="K46" t="str">
        <f t="shared" si="12"/>
        <v xml:space="preserve">Justificativa: 
Essa metodologia garante que os usuários paguem apenas por ativos efetivamente utilizados e úteis, prevenindo dupla remuneração e respeitando os princípios de modicidade tarifária, eficiência e transparência.
A Base Regulatória de Ativos deve considerar apenas bens autorizados pela ANP e necessários à prestação do serviço, com valor atual descontado da depreciação e amortização já ocorridas, assegurando previsibilidade e comparabilidade entre operadores.
Novos investimentos só devem ser incorporados após execução e comissionamento, evitando que valores já recuperados sejam contabilizados novamente, promovendo transparência e segurança regulatória
</v>
      </c>
      <c r="L46" t="str">
        <f t="shared" si="12"/>
        <v xml:space="preserve">Contribuições
Para proteger os usuários de tarifas indevidas e dupla remuneração, apenas ativos efetivamente comissionados devem ser incorporados à Base Regulatória (BRA), vedando obras em andamento ou estimativas de investimento.
Investimentos realizados entre 2017 e 2025 que não passaram por revisão tarifária ou avaliação de mercado devem ser examinados detalhadamente pela ANP, com auditoria independente e análise técnica da sua prudência, eficiência e necessidade, incluindo avaliação de custos, alternativas tecnológicas e benefício econômico líquido.
Novos CAPEX devem seguir rigorosamente o rito regulatório completo — com consulta pública, contestação, aprovação e ativação — assegurando que apenas investimentos necessários e efetivamente utilizados sejam remunerados, garantindo transparência, previsibilidade e equilíbrio econômico no sistema de transporte de gás natural.
</v>
      </c>
      <c r="M46" t="str">
        <f t="shared" si="12"/>
        <v xml:space="preserve">Justificativa
A incorporação de ativos à Base Regulatória (BRA) deve se limitar exclusivamente àqueles efetivamente comissionados, com desconto do capital já recuperado em projetos legados, prevenindo dupla remuneração e protegendo a modicidade tarifária. Investimentos realizados entre 2017 e 2025 que não passaram por revisão tarifária ou análise de mercado devem ser rigorosamente avaliados pela ANP, com auditoria independente e comprovação de necessidade, eficiência e prudência. Novos investimentos só devem integrar a BRA após consulta pública, manifestação do mercado, aprovação formal e comissionamento do ativo, garantindo que apenas investimentos necessários e efetivamente utilizados sejam remunerados e evitando sobrevalorização das tarifas.
</v>
      </c>
      <c r="N46" t="str">
        <f t="shared" si="12"/>
        <v xml:space="preserve">Contribuições:
Para proteger os usuários e garantir modicidade tarifária, apenas custos prudentes, necessários e eficientes devem ser considerados nas projeções de operação e manutenção (O&amp;M) e despesas gerais e administrativas (G&amp;A). O reconhecimento de despesas passadas, especialmente aquelas associadas a iniciativas de abertura de mercado, deve ser submetido à avaliação rigorosa da ANP, evitando incorporação de custos não regulados que possam inflar indevidamente as tarifas.
Atividades recorrentes de integridade, como inspeções internas (ILI/PIG), devem ser classificadas como OPEX operacional, enquanto apenas obras permanentes que ampliem ou substituam infraestrutura, como lançadores, recebedores ou substituições estruturais, devem ser tratadas como CAPEX e incorporadas à Base Regulatória de Ativos (BRA).
Variações relevantes entre os custos efetivamente incorridos e as projeções tarifárias devem ser refletidas de forma simétrica nas revisões extraordinárias, garantindo transparência, previsibilidade e equilíbrio regulatório, promovendo tarifas justas, comparabilidade entre transportadoras e segurança jurídica no sistema de transporte de gás natural.
</v>
      </c>
      <c r="O46" t="str">
        <f t="shared" si="12"/>
        <v xml:space="preserve">Justificativa
A projeção dos custos de operação e manutenção (O&amp;M) e das despesas gerais e administrativas (G&amp;A) deve refletir apenas gastos prudentes, necessários e eficientes, alinhados a referências nacionais e internacionais. Custos acima do nível considerado eficiente devem ser ajustados ou tecnicamente justificados.
Despesas sem fundamentação adequada, especialmente relacionadas a pessoal, afrontam o princípio da modicidade tarifária e da eficiência previstos na legislação, e não devem ser incluídas na Receita Máxima Permitida (RMP).
A ANP deve verificar o adequado rateio do OPEX nos contratos legados e nos fluxos de caixa, considerando indicadores como km e diâmetro. Variações relevantes entre custos efetivamente incorridos e projeções devem ser analisadas com rigor técnico, garantindo que ganhos de eficiência ou reduções de custos sejam refletidos em benefício dos usuários. Essa abordagem assegura neutralidade econômica, equilíbrio entre transportadoras e consumidores, transparência e credibilidade regulatória.
</v>
      </c>
      <c r="P46" t="str">
        <f t="shared" si="12"/>
        <v xml:space="preserve">Contribuições:
A definição de como a Receita Máxima Permitida (RMP) será distribuída entre os pontos de entrada e as zonas de saída deve se basear em uma análise clara dos custos envolvidos, garantindo que ajustes ocorram apenas quando houver mudanças estruturais que realmente justifiquem alteração na alocação.
Antes de qualquer decisão, é essencial que o processo seja conduzido de forma transparente e com ampla participação dos agentes do setor, permitindo que todas as contribuições sejam avaliadas. A atual proposta da CP 08/2025 demonstra que esse passo não foi adequadamente estruturado. O mais apropriado seria tratar esta consulta como uma etapa preliminar, a partir da qual a ANP pudesse elaborar uma proposta consolidada e harmonizada para ser submetida a uma consulta pública final. Essa abordagem reforça a previsibilidade tarifária, a segurança regulatória e o alinhamento aos princípios de transparência e participação social no setor.
</v>
      </c>
      <c r="Q46" t="str">
        <f t="shared" si="12"/>
        <v xml:space="preserve">Justificativa:
A alocação da Receita Máxima Permitida (RMP) entre pontos de entrada e zonas de saída deve refletir de forma justa o uso real dos ativos e respeitar o princípio de causalidade. A divisão proposta, com maior peso para os pontos de entrada, foge do que é usual em padrões internacionais, que normalmente buscam equilíbrio entre entrada e saída, salvo situações específicas.
No caso dos investimentos, o critério também deve seguir a lógica do uso efetivo: recursos aplicados em instalações de entrada devem ser atribuídos à entrada e os destinados aos City Gates, à saída. Essa abordagem evita distorções, como subsídios cruzados entre diferentes partes do sistema, assegura transparência e previsibilidade tarifária e aproxima o modelo regulatório brasileiro das boas práticas internacionais.
</v>
      </c>
      <c r="R46">
        <f>IF(R12="",0,IF(AND(ISTEXT(R12),LEN(R12)&gt;5),IF(R12="Sem contribuições",0,R12),0))</f>
        <v>0</v>
      </c>
      <c r="S46">
        <f>IF(S12="",0,IF(AND(ISTEXT(S12),LEN(S12)&gt;5),IF(S12="Sem contribuições",0,S12),0))</f>
        <v>0</v>
      </c>
      <c r="T46" t="str">
        <f t="shared" si="12"/>
        <v xml:space="preserve">Contribuições:
Para promover maior integração entre áreas de mercado e incentivar a concorrência, os descontos nas tarifas de interconexão devem ser padronizados sempre que comprovadamente pró-competitivos. A aplicação desses descontos deve garantir neutralidade entre agentes, transparência no processo e evitar qualquer forma de subsídio cruzado. A padronização contribui para um ambiente de mercado mais previsível, eficiente e integrado, beneficiando usuários e operadores de forma equilibrada.
</v>
      </c>
      <c r="U46" t="str">
        <f t="shared" si="12"/>
        <v xml:space="preserve">Justificativa:
A ANP deve analisar com cuidado os efeitos da aplicação de um desconto padrão nas tarifas de interconexão para todas as transportadoras. Apesar de o transporte operar sob regime de autorização, a extensão da malha confere às transportadoras características de monopólio natural, em que uma única operadora executaria o serviço com maior eficiência e menor custo, eliminando a necessidade de tarifas de interconexão.
Qualquer aumento na tarifa de conexão para compensar redução de fluxo em determinada malha pode ser repassado aos carregadores e, consequentemente, aos consumidores finais. Portanto, é essencial que a ANP avalie detalhadamente os impactos sobre eficiência, competitividade e modicidade tarifária, garantindo que custos adicionais não sejam indevidamente transferidos aos usuários.
</v>
      </c>
      <c r="V46" t="str">
        <f t="shared" si="12"/>
        <v xml:space="preserve">Contribuições:
A atualização anual da Receita Máxima Permitida (RMP) deve ser feita por meio de um único índice oficial, como o IPCA, garantindo consistência e previsibilidade. Eventuais correções podem utilizar a metodologia de Custo Histórico Corrigido pela Inflação (CHCI), mas combinações que gerem dupla indexação devem ser evitadas, assegurando que os reajustes reflitam apenas a variação inflacionária e preservando a modicidade tarifária.
</v>
      </c>
      <c r="W46" t="str">
        <f t="shared" si="12"/>
        <v xml:space="preserve">Justificativa
O uso do IGP-M para atualização monetária não é adequado, pois contraria a legislação vigente e pode inflar artificialmente a Receita Máxima Permitida (RMP). Recomenda-se padronizar o índice, utilizando apenas referências oficiais consistentes, como o IPCA, garantindo neutralidade, previsibilidade e modicidade tarifária.
</v>
      </c>
      <c r="X46" t="str">
        <f t="shared" si="12"/>
        <v xml:space="preserve">Contribuição: 
O WACC da NTS precisa ser revisado com rigor, garantindo calibração adequada de seus parâmetros: (i) Taxa Livre de Risco; (ii) Prêmio de Risco de Mercado; e (iii) Estrutura de Capital. A taxa atualmente proposta não reflete o baixo risco da atividade de transporte de gás natural, sem exposição ao risco de demanda, e vinculada apenas à disponibilidade e eficiência operacional.
A fixação de custo de capital ao longo de todo o ciclo desconsidera variações macroeconômicas e mudanças no perfil de risco, podendo gerar remuneração excessiva. Tal prática é incompatível com padrões nacionais e internacionais, prejudicando a competitividade do gás natural e impactando negativamente o mercado consumidor.
A ANP deve revisar os cálculos apresentados, ajustando o WACC para refletir de forma justa o risco real da atividade, proteger os usuários e assegurar tarifas compatíveis com a sustentabilidade da indústria brasileira.
</v>
      </c>
      <c r="Y46" t="str">
        <f t="shared" si="12"/>
        <v xml:space="preserve">Justificativa: 
A taxa de 9,41% proposta pelas transportadoras é excessiva e incompatível com o risco efetivo do transporte de gás natural, contrariando o princípio da modicidade tarifária, que exige reconhecimento apenas de custos e remuneração compatíveis com os riscos efetivamente assumidos. Comparativos nacionais e internacionais indicam WACC significativamente inferiores: ANP – Revisão TBG (2019–2024): 7,25%; ARSESP (2025): 7,90%; AGEPAR (2024): 8,71%; ANEEL – Transmissão de Energia (mar/25): 7,8%; Argentina – Transporte de Gás (2025): 7,18%.
Recomenda-se que a ANP revise os cálculos do WACC, ajustando a taxa para assegurar tarifas compatíveis com o risco real da atividade, proteger os usuários e garantir a competitividade do gás natural para a indústria brasileira.
</v>
      </c>
      <c r="Z46" t="str">
        <f t="shared" si="12"/>
        <v xml:space="preserve">Contribuições: 
A Base Regulatória de Ativos (BRA) deve remunerar apenas os ativos efetivamente utilizados e indispensáveis à prestação do serviço de transporte, observando os princípios de necessidade, eficiência, prudência e modicidade tarifária.
As propostas das transportadoras na Consulta Pública nº 08/2025 apresentam inconsistências quanto à inclusão de ativos já amortizados e à incorporação de novos investimentos, podendo resultar em sobrevalorização da base e distorções tarifárias.
Recomenda-se que a ANP avalie cuidadosamente a BRA, garantindo que somente ativos não amortizados e investimentos comprovadamente necessários e eficientes sejam remunerados, preservando a transparência, a previsibilidade e a modicidade das tarifas.
</v>
      </c>
      <c r="AA46" t="str">
        <f t="shared" si="12"/>
        <v xml:space="preserve">Justificativa:
A proposta de BRA apresentada na Consulta Pública nº 08/2025, com valor próximo de R$ 8,9 bilhões, está drasticamente inflada devido à reincorporação de depreciação já reconhecida em tarifas anteriores, configurando dupla remuneração e violando o princípio da modicidade tarifária.
Mais de 90% dos ativos legados já se encontram amortizados, conforme informado pela Petrobras em audiência pública, reforçando a necessidade de que a BRA inicial reflita apenas o valor residual econômico (VRE).
Novos investimentos (CAPEX) devem ser incorporados apenas após comissionamento, utilizando vida útil regulatória adequada, garantindo remuneração proporcional ao uso efetivo. A distinção entre ativos legados e novos é essencial para assegurar transparência, auditabilidade e equilíbrio econômico-financeiro, prevenindo sobrevalorização e antecipação indevida de recuperação de investimentos.
Recomenda-se que a ANP realize avaliação estruturada e auditoria independente da BRA, garantindo coerência econômica, modicidade tarifária, previsibilidade, proteção aos usuários e competitividade do gás natural para a indústria brasileira.
</v>
      </c>
      <c r="AB46" t="str">
        <f t="shared" si="12"/>
        <v xml:space="preserve">Contribuições: 
Para ativos legados, a depreciação deve incidir apenas sobre o valor não recuperado, considerando a vida econômica remanescente, evitando dupla remuneração e preservando a modicidade tarifária.
Para novos investimentos (CAPEX), a ANP deve definir previamente vidas úteis regulatórias por classe de ativos, com métodos claros de depreciação, regras de transição e revisões periódicas. A aplicação deve ocorrer somente após comissionamento, vinculando recuperação do capital ao uso efetivo dos ativos e prevenindo antecipações indevidas.
É essencial distinguir depreciação contábil (fiscal) da regulatória, permitindo que esta reflita o ritmo de recuperação via tarifas, inclusive de forma acelerada quando necessário para recomposição de ativos ou incentivo a novos investimentos.
Recomenda-se que a ANP adote padrões claros, auditáveis e consistentes com boas práticas internacionais, garantindo transparência, rastreabilidade e segurança jurídica, assegurando que apenas investimentos necessários e efetivamente utilizados sejam remunerados.
</v>
      </c>
      <c r="AC46" t="str">
        <f t="shared" si="12"/>
        <v xml:space="preserve">Justificativa: 
A falta de padronização na depreciação permite que cada transportadora defina vidas úteis e métodos de forma subjetiva, inflando artificialmente a Base Regulatória de Ativos (BRA) e a Receita Máxima Permitida (RMP), comprometendo a modicidade tarifária e onerando indevidamente os usuários.
Para ativos legados, a depreciação deve incidir apenas sobre o valor não recuperado, considerando a vida econômica remanescente, evitando dupla remuneração e preservando a previsibilidade tarifária.
Para novos investimentos (CAPEX), a ANP deve instituir uma Tabela de Vidas Úteis Regulatórias e uma Matriz de Métodos de Depreciação, com regras claras, revisões periódicas e fundamentação técnica para exceções. A aplicação da depreciação deve ocorrer apenas após o comissionamento dos ativos, alinhando recuperação do capital ao uso efetivo e prevenindo antecipações indevidas.
Em casos em que a depreciação contábil esteja próxima do fim, a ANP pode redistribuir preventivamente o valor remanescente ao longo da vida técnica do ativo, assegurando coerência regulatória, transparência e proteção aos usuários.
</v>
      </c>
      <c r="AD46" t="str">
        <f t="shared" si="12"/>
        <v xml:space="preserve">Contribuições: 
Após a entrada em operação, o ativo deve ser depreciado conforme sua vida útil regulatória e remunerado pelo WACC aplicado ao saldo não depreciado, garantindo alinhamento entre uso efetivo, recuperação de capital e retorno adequado.
Os encargos financeiros durante a fase de construção devem ser capitalizados apenas até o comissionamento do ativo, evitando que custos da obra aumentem indevidamente a base de cálculo das tarifas. O CAPEX novo deve ser financiado por capital próprio e dívida em proporção compatível com a média do setor, assegurando equilíbrio econômico e previsibilidade regulatória.
</v>
      </c>
      <c r="AE46" t="str">
        <f t="shared" si="12"/>
        <v xml:space="preserve">Justificativa: 
É fundamental separar a fase de construção da fase operacional, garantindo que os consumidores paguem apenas por ativos que estejam realmente em serviço.
Os custos financeiros gerados durante a construção devem ser contabilizados apenas até o início da operação, evitando que atrasos ou ineficiências da transportadora sejam repassados aos usuários.
Após a entrada em operação, os ativos devem ter sua recuperação de investimento distribuída ao longo de sua vida útil, de forma justa e equilibrada, garantindo previsibilidade nas tarifas e proteção ao consumidor.
Recomenda-se que a ANP estabeleça regras claras para o tratamento de despesas durante obras, promovendo transparência e segurança no processo tarifário.
</v>
      </c>
      <c r="AF46" t="str">
        <f t="shared" si="12"/>
        <v xml:space="preserve">Contribuições:
O fluxo de caixa descontado deve refletir apenas custos e investimentos prudentes, necessários e eficientes, garantindo tarifas justas e compatíveis com o princípio da modicidade tarifária.
Devem ser considerados apenas ativos efetivamente utilizados e o valor ainda não recuperado da Base Regulatória Inicial (BRA₀), evitando sobreavaliação ou dupla remuneração. Novos investimentos só devem ser incorporados após aprovação, execução e comissionamento, iniciando a depreciação segundo a vida útil regulatória.
Custos operacionais e de manutenção (Opex) devem ser reconhecidos apenas quando eficientes, e tributos e encargos pass-through integralmente, com ajustes posteriores quando necessários.
A remuneração da BRA deve incidir sobre o saldo não depreciado da base, assegurando alinhamento entre uso efetivo, recuperação do capital e retorno adequado, promovendo previsibilidade, transparência e proteção aos usuários.
</v>
      </c>
      <c r="AG46" t="str">
        <f t="shared" si="12"/>
        <v xml:space="preserve">Justificativa: 
Essa metodologia garante que os usuários paguem apenas por ativos efetivamente utilizados e úteis, prevenindo dupla remuneração e respeitando os princípios de modicidade tarifária, eficiência e transparência.
A Base Regulatória de Ativos deve considerar apenas bens autorizados pela ANP e necessários à prestação do serviço, com valor atual descontado da depreciação e amortização já ocorridas, assegurando previsibilidade e comparabilidade entre operadores.
Novos investimentos só devem ser incorporados após execução e comissionamento, evitando que valores já recuperados sejam contabilizados novamente, promovendo transparência e segurança regulatória
</v>
      </c>
      <c r="AH46" t="str">
        <f t="shared" si="12"/>
        <v xml:space="preserve">Contribuições
Para proteger os usuários de tarifas indevidas e dupla remuneração, apenas ativos efetivamente comissionados devem ser incorporados à Base Regulatória (BRA), vedando obras em andamento ou estimativas de investimento.
Investimentos realizados entre 2017 e 2025 que não passaram por revisão tarifária ou avaliação de mercado devem ser examinados detalhadamente pela ANP, com auditoria independente e análise técnica da sua prudência, eficiência e necessidade, incluindo avaliação de custos, alternativas tecnológicas e benefício econômico líquido.
Novos CAPEX devem seguir rigorosamente o rito regulatório completo — com consulta pública, contestação, aprovação e ativação — assegurando que apenas investimentos necessários e efetivamente utilizados sejam remunerados, garantindo transparência, previsibilidade e equilíbrio econômico no sistema de transporte de gás natural.
</v>
      </c>
      <c r="AI46" t="str">
        <f t="shared" si="12"/>
        <v xml:space="preserve">Justificativa
A incorporação de ativos à Base Regulatória (BRA) deve se limitar exclusivamente àqueles efetivamente comissionados, com desconto do capital já recuperado em projetos legados, prevenindo dupla remuneração e protegendo a modicidade tarifária. Investimentos realizados entre 2017 e 2025 que não passaram por revisão tarifária ou análise de mercado devem ser rigorosamente avaliados pela ANP, com auditoria independente e comprovação de necessidade, eficiência e prudência. Novos investimentos só devem integrar a BRA após consulta pública, manifestação do mercado, aprovação formal e comissionamento do ativo, garantindo que apenas investimentos necessários e efetivamente utilizados sejam remunerados e evitando sobrevalorização das tarifas.
</v>
      </c>
      <c r="AJ46" t="str">
        <f t="shared" si="12"/>
        <v xml:space="preserve">Contribuições:
Para proteger os usuários e garantir modicidade tarifária, apenas custos prudentes, necessários e eficientes devem ser considerados nas projeções de operação e manutenção (O&amp;M) e despesas gerais e administrativas (G&amp;A). O reconhecimento de despesas passadas, especialmente aquelas associadas a iniciativas de abertura de mercado, deve ser submetido à avaliação rigorosa da ANP, evitando incorporação de custos não regulados que possam inflar indevidamente as tarifas.
Atividades recorrentes de integridade, como inspeções internas (ILI/PIG), devem ser classificadas como OPEX operacional, enquanto apenas obras permanentes que ampliem ou substituam infraestrutura, como lançadores, recebedores ou substituições estruturais, devem ser tratadas como CAPEX e incorporadas à Base Regulatória de Ativos (BRA).
Variações relevantes entre os custos efetivamente incorridos e as projeções tarifárias devem ser refletidas de forma simétrica nas revisões extraordinárias, garantindo transparência, previsibilidade e equilíbrio regulatório, promovendo tarifas justas, comparabilidade entre transportadoras e segurança jurídica no sistema de transporte de gás natural.
</v>
      </c>
      <c r="AK46" t="str">
        <f t="shared" si="12"/>
        <v xml:space="preserve">Justificativa
A projeção dos custos de operação e manutenção (O&amp;M) e das despesas gerais e administrativas (G&amp;A) deve refletir apenas gastos prudentes, necessários e eficientes, alinhados a referências nacionais e internacionais. Custos acima do nível considerado eficiente devem ser ajustados ou tecnicamente justificados.
Despesas sem fundamentação adequada, especialmente relacionadas a pessoal, afrontam o princípio da modicidade tarifária e da eficiência previstos na legislação, e não devem ser incluídas na Receita Máxima Permitida (RMP).
A ANP deve verificar o adequado rateio do OPEX nos contratos legados e nos fluxos de caixa, considerando indicadores como km e diâmetro. Variações relevantes entre custos efetivamente incorridos e projeções devem ser analisadas com rigor técnico, garantindo que ganhos de eficiência ou reduções de custos sejam refletidos em benefício dos usuários. Essa abordagem assegura neutralidade econômica, equilíbrio entre transportadoras e consumidores, transparência e credibilidade regulatória.
</v>
      </c>
      <c r="AL46" t="str">
        <f t="shared" si="12"/>
        <v xml:space="preserve">Contribuições
Para gasodutos fora dos Contratos Legados, o volume considerado na tarifa deve corresponder à média das capacidades contratadas nos últimos quatro anos, e quaisquer diferenças entre o previsto e o realizado devem ser registradas em Conta Regulatória e compensadas no exercício seguinte.
Nos Contratos Legados ainda vigentes, a tarifa deve refletir integralmente o compromisso de volume original assumido pela Petrobras, conforme cláusulas de ship-or-pay, incluindo receita e risco de demanda. Esse risco não pode ser transferido ou socializado com os demais usuários, devendo qualquer ônus ser resolvido exclusivamente entre Petrobras e transportadoras.
Enquanto os contratos legados estiverem em vigor, a tarifa não pode ser ajustada por variações de consumo, garantindo respeito aos compromissos contratuais, estabilidade tarifária e previsibilidade para os usuários do sistema de transporte de gás natural.
</v>
      </c>
      <c r="AM46" t="str">
        <f t="shared" si="12"/>
        <v xml:space="preserve">Justificativa:
A projeção de demanda deve separar claramente os gasodutos vinculados a contratos legados daqueles sob o novo regime regulatório. Nos ativos legados, a Petrobras assumiu obrigações de ship-or-pay (SoP), garantindo receita e volume mínimo, e qualquer ônus decorrente deve ser resolvido apenas entre Petrobras e transportadoras, sem impactar outros usuários.
Para os gasodutos fora dos contratos legados, a média dos volumes contratados nos últimos quatro anos deve ser usada, com eventuais desvios compensados via Conta Regulatória, garantindo previsibilidade, transparência e neutralidade temporal.
Essa abordagem assegura o respeito integral aos contratos legados, protege os demais usuários de riscos privados e promove tarifas justas, estáveis e juridicamente seguras. 
</v>
      </c>
      <c r="AN46" t="str">
        <f t="shared" si="12"/>
        <v xml:space="preserve">Contribuições:
A definição de como a Receita Máxima Permitida (RMP) será distribuída entre os pontos de entrada e as zonas de saída deve se basear em uma análise clara dos custos envolvidos, garantindo que ajustes ocorram apenas quando houver mudanças estruturais que realmente justifiquem alteração na alocação.
Antes de qualquer decisão, é essencial que o processo seja conduzido de forma transparente e com ampla participação dos agentes do setor, permitindo que todas as contribuições sejam avaliadas. A atual proposta da CP 08/2025 demonstra que esse passo não foi adequadamente estruturado. O mais apropriado seria tratar esta consulta como uma etapa preliminar, a partir da qual a ANP pudesse elaborar uma proposta consolidada e harmonizada para ser submetida a uma consulta pública final. Essa abordagem reforça a previsibilidade tarifária, a segurança regulatória e o alinhamento aos princípios de transparência e participação social no setor.
</v>
      </c>
      <c r="AO46" t="str">
        <f t="shared" si="12"/>
        <v xml:space="preserve">Justificativa:
A alocação da Receita Máxima Permitida (RMP) entre pontos de entrada e zonas de saída deve refletir de forma justa o uso real dos ativos e respeitar o princípio de causalidade. A divisão proposta, com maior peso para os pontos de entrada, foge do que é usual em padrões internacionais, que normalmente buscam equilíbrio entre entrada e saída, salvo situações específicas.
No caso dos investimentos, o critério também deve seguir a lógica do uso efetivo: recursos aplicados em instalações de entrada devem ser atribuídos à entrada e os destinados aos City Gates, à saída. Essa abordagem evita distorções, como subsídios cruzados entre diferentes partes do sistema, assegura transparência e previsibilidade tarifária e aproxima o modelo regulatório brasileiro das boas práticas internacionais.
</v>
      </c>
      <c r="AP46" t="str">
        <f t="shared" si="12"/>
        <v>Sem contribuições</v>
      </c>
      <c r="AQ46" t="str">
        <f t="shared" si="12"/>
        <v>Sem contribuições</v>
      </c>
      <c r="AR46" t="str">
        <f t="shared" si="12"/>
        <v xml:space="preserve">Contribuições:
Para promover maior integração entre áreas de mercado e incentivar a concorrência, os descontos nas tarifas de interconexão devem ser padronizados sempre que comprovadamente pró-competitivos. A aplicação desses descontos deve garantir neutralidade entre agentes, transparência no processo e evitar qualquer forma de subsídio cruzado. A padronização contribui para um ambiente de mercado mais previsível, eficiente e integrado, beneficiando usuários e operadores de forma equilibrada.
</v>
      </c>
      <c r="AS46" t="str">
        <f t="shared" si="12"/>
        <v xml:space="preserve">A ANP deve analisar com cuidado os efeitos da aplicação de um desconto padrão nas tarifas de interconexão para todas as transportadoras. Apesar de o transporte operar sob regime de autorização, a extensão da malha confere às transportadoras características de monopólio natural, em que uma única operadora executaria o serviço com maior eficiência e menor custo, eliminando a necessidade de tarifas de interconexão.
Qualquer aumento na tarifa de conexão para compensar redução de fluxo em determinada malha pode ser repassado aos carregadores e, consequentemente, aos consumidores finais. Portanto, é essencial que a ANP avalie detalhadamente os impactos sobre eficiência, competitividade e modicidade tarifária, garantindo que custos adicionais não sejam indevidamente transferidos aos usuários.
</v>
      </c>
      <c r="AT46" t="str">
        <f t="shared" si="12"/>
        <v xml:space="preserve">Contribuições:
A atualização anual da Receita Máxima Permitida (RMP) deve ser feita por meio de um único índice oficial, como o IPCA, garantindo consistência e previsibilidade. Eventuais correções podem utilizar a metodologia de Custo Histórico Corrigido pela Inflação (CHCI), mas combinações que gerem dupla indexação devem ser evitadas, assegurando que os reajustes reflitam apenas a variação inflacionária e preservando a modicidade tarifária.
</v>
      </c>
      <c r="AU46" t="str">
        <f t="shared" si="12"/>
        <v xml:space="preserve">Justificativa
O uso do IGP-M para atualização monetária não é adequado, pois contraria a legislação vigente e pode inflar artificialmente a Receita Máxima Permitida (RMP). Recomenda-se padronizar o índice, utilizando apenas referências oficiais consistentes, como o IPCA, garantindo neutralidade, previsibilidade e modicidade tarifária
</v>
      </c>
      <c r="AV46" t="str">
        <f t="shared" si="12"/>
        <v xml:space="preserve">Contribuição: 
O WACC da TAG precisa ser revisado com rigor, garantindo calibração adequada de seus parâmetros: (i) Taxa Livre de Risco; (ii) Prêmio de Risco de Mercado; e (iii) Estrutura de Capital. A taxa atualmente proposta não reflete o baixo risco da atividade de transporte de gás natural, sem exposição ao risco de demanda, e vinculada apenas à disponibilidade e eficiência operacional.
A fixação de custo de capital ao longo de todo o ciclo desconsidera variações macroeconômicas e mudanças no perfil de risco, podendo gerar remuneração excessiva. Tal prática é incompatível com padrões nacionais e internacionais, prejudicando a competitividade do gás natural e impactando negativamente o mercado consumidor.
A ANP deve revisar os cálculos apresentados, ajustando o WACC para refletir de forma justa o risco real da atividade, proteger os usuários e assegurar tarifas compatíveis com a sustentabilidade da indústria brasileira.
</v>
      </c>
      <c r="AW46" t="str">
        <f t="shared" si="12"/>
        <v xml:space="preserve">Justificativa: 
A taxa de 9,41% proposta pelas transportadoras é excessiva e incompatível com o risco efetivo do transporte de gás natural, contrariando o princípio da modicidade tarifária, que exige reconhecimento apenas de custos e remuneração compatíveis com os riscos efetivamente assumidos. Comparativos nacionais e internacionais indicam WACC significativamente inferiores: ANP – Revisão TBG (2019–2024): 7,25%; ARSESP (2025): 7,90%; AGEPAR (2024): 8,71%; ANEEL – Transmissão de Energia (mar/25): 7,8%; Argentina – Transporte de Gás (2025): 7,18%.
Recomenda-se que a ANP revise os cálculos do WACC, ajustando a taxa para assegurar tarifas compatíveis com o risco real da atividade, proteger os usuários e garantir a competitividade do gás natural para a indústria brasileira.
</v>
      </c>
      <c r="AX46" t="str">
        <f t="shared" si="12"/>
        <v xml:space="preserve">A Base Regulatória de Ativos (BRA) deve remunerar apenas os ativos efetivamente utilizados e indispensáveis à prestação do serviço de transporte, observando os princípios de necessidade, eficiência, prudência e modicidade tarifária.
As propostas das transportadoras na Consulta Pública nº 08/2025 apresentam inconsistências quanto à inclusão de ativos já amortizados e à incorporação de novos investimentos, podendo resultar em sobrevalorização da base e distorções tarifárias.
Recomenda-se que a ANP avalie cuidadosamente a BRA, garantindo que somente ativos não amortizados e investimentos comprovadamente necessários e eficientes sejam remunerados, preservando a transparência, a previsibilidade e a modicidade das tarifas.
</v>
      </c>
      <c r="AY46" t="str">
        <f t="shared" si="12"/>
        <v xml:space="preserve">Justificativa:
A Base Regulatória de Ativos (BRA) deve considerar apenas o valor não recuperado dos ativos legados, evitando dupla remuneração. Mais de 90% desses ativos já foram amortizados, conforme informado pela Petrobras, reforçando a necessidade de descontar o capital já recuperado.
Novos investimentos devem ser incorporados apenas após comissionamento, com base na vida útil regulatória aplicável. A ANP deve realizar avaliação detalhada, incluindo auditoria independente, garantindo transparência, segurança jurídica e equilíbrio econômico-financeiro entre transportadores e usuários.
</v>
      </c>
      <c r="AZ46" t="str">
        <f t="shared" si="12"/>
        <v xml:space="preserve">Contribuições: 
Para ativos legados, a depreciação deve incidir apenas sobre o valor não recuperado, considerando a vida econômica remanescente, evitando dupla remuneração e preservando a modicidade tarifária.
Para novos investimentos (CAPEX), a ANP deve definir previamente vidas úteis regulatórias por classe de ativos, com métodos claros de depreciação, regras de transição e revisões periódicas. A aplicação deve ocorrer somente após comissionamento, vinculando recuperação do capital ao uso efetivo dos ativos e prevenindo antecipações indevidas.
É essencial distinguir depreciação contábil (fiscal) da regulatória, permitindo que esta reflita o ritmo de recuperação via tarifas, inclusive de forma acelerada quando necessário para recomposição de ativos ou incentivo a novos investimentos.
Recomenda-se que a ANP adote padrões claros, auditáveis e consistentes com boas práticas internacionais, garantindo transparência, rastreabilidade e segurança jurídica, assegurando que apenas investimentos necessários e efetivamente utilizados sejam remunerados.
</v>
      </c>
      <c r="BA46" t="str">
        <f t="shared" si="12"/>
        <v xml:space="preserve">Justificativa: 
A falta de padronização na depreciação permite que cada transportadora defina vidas úteis e métodos de forma subjetiva, inflando artificialmente a Base Regulatória de Ativos (BRA) e a Receita Máxima Permitida (RMP), comprometendo a modicidade tarifária e onerando indevidamente os usuários.
Para ativos legados, a depreciação deve incidir apenas sobre o valor não recuperado, considerando a vida econômica remanescente, evitando dupla remuneração e preservando a previsibilidade tarifária.
Para novos investimentos (CAPEX), a ANP deve instituir uma Tabela de Vidas Úteis Regulatórias e uma Matriz de Métodos de Depreciação, com regras claras, revisões periódicas e fundamentação técnica para exceções. A aplicação da depreciação deve ocorrer apenas após o comissionamento dos ativos, alinhando recuperação do capital ao uso efetivo e prevenindo antecipações indevidas.
Em casos em que a depreciação contábil esteja próxima do fim, a ANP pode redistribuir preventivamente o valor remanescente ao longo da vida técnica do ativo, assegurando coerência regulatória, transparência e proteção aos usuários.
</v>
      </c>
      <c r="BB46" t="str">
        <f t="shared" si="12"/>
        <v xml:space="preserve">Contribuições: 
Após a entrada em operação, o ativo deve ser depreciado conforme sua vida útil regulatória e remunerado pelo WACC aplicado ao saldo não depreciado, garantindo alinhamento entre uso efetivo, recuperação de capital e retorno adequado.
Os encargos financeiros durante a fase de construção devem ser capitalizados apenas até o comissionamento do ativo, evitando que custos da obra aumentem indevidamente a base de cálculo das tarifas. O CAPEX novo deve ser financiado por capital próprio e dívida em proporção compatível com a média do setor, assegurando equilíbrio econômico e previsibilidade regulatória.
</v>
      </c>
      <c r="BC46" t="str">
        <f t="shared" si="12"/>
        <v xml:space="preserve">Justificativa: 
É fundamental separar a fase de construção da fase operacional, garantindo que os consumidores paguem apenas por ativos que estejam realmente em serviço.
Os custos financeiros gerados durante a construção devem ser contabilizados apenas até o início da operação, evitando que atrasos ou ineficiências da transportadora sejam repassados aos usuários.
Após a entrada em operação, os ativos devem ter sua recuperação de investimento distribuída ao longo de sua vida útil, de forma justa e equilibrada, garantindo previsibilidade nas tarifas e proteção ao consumidor.
Recomenda-se que a ANP estabeleça regras claras para o tratamento de despesas durante obras, promovendo transparência e segurança no processo tarifário.
</v>
      </c>
      <c r="BD46" t="str">
        <f t="shared" si="12"/>
        <v xml:space="preserve">Contribuições:
O fluxo de caixa descontado deve refletir apenas custos e investimentos prudentes, necessários e eficientes, garantindo tarifas justas e compatíveis com o princípio da modicidade tarifária.
Devem ser considerados apenas ativos efetivamente utilizados e o valor ainda não recuperado da Base Regulatória Inicial (BRA₀), evitando sobreavaliação ou dupla remuneração. Novos investimentos só devem ser incorporados após aprovação, execução e comissionamento, iniciando a depreciação segundo a vida útil regulatória.
Custos operacionais e de manutenção (Opex) devem ser reconhecidos apenas quando eficientes, e tributos e encargos pass-through integralmente, com ajustes posteriores quando necessários.
A remuneração da BRA deve incidir sobre o saldo não depreciado da base, assegurando alinhamento entre uso efetivo, recuperação do capital e retorno adequado, promovendo previsibilidade, transparência e proteção aos usuários.
</v>
      </c>
      <c r="BE46" t="str">
        <f t="shared" si="12"/>
        <v xml:space="preserve">Justificativa: 
Essa metodologia garante que os usuários paguem apenas por ativos efetivamente utilizados e úteis, prevenindo dupla remuneração e respeitando os princípios de modicidade tarifária, eficiência e transparência.
A Base Regulatória de Ativos deve considerar apenas bens autorizados pela ANP e necessários à prestação do serviço, com valor atual descontado da depreciação e amortização já ocorridas, assegurando previsibilidade e comparabilidade entre operadores.
Novos investimentos só devem ser incorporados após execução e comissionamento, evitando que valores já recuperados sejam contabilizados novamente, promovendo transparência e segurança regulatória
</v>
      </c>
      <c r="BF46" t="str">
        <f t="shared" si="12"/>
        <v xml:space="preserve">Contribuições
Para proteger os usuários de tarifas indevidas e dupla remuneração, apenas ativos efetivamente comissionados devem ser incorporados à Base Regulatória (BRA), vedando obras em andamento ou estimativas de investimento.
Investimentos realizados entre 2017 e 2025 que não passaram por revisão tarifária ou avaliação de mercado devem ser examinados detalhadamente pela ANP, com auditoria independente e análise técnica da sua prudência, eficiência e necessidade, incluindo avaliação de custos, alternativas tecnológicas e benefício econômico líquido.
Novos CAPEX devem seguir rigorosamente o rito regulatório completo — com consulta pública, contestação, aprovação e ativação — assegurando que apenas investimentos necessários e efetivamente utilizados sejam remunerados, garantindo transparência, previsibilidade e equilíbrio econômico no sistema de transporte de gás natural.
</v>
      </c>
      <c r="BG46" t="str">
        <f t="shared" si="12"/>
        <v xml:space="preserve">Justificativa
A incorporação de ativos à Base Regulatória (BRA) deve se limitar exclusivamente àqueles efetivamente comissionados, com desconto do capital já recuperado em projetos legados, prevenindo dupla remuneração e protegendo a modicidade tarifária. Investimentos realizados entre 2017 e 2025 que não passaram por revisão tarifária ou análise de mercado devem ser rigorosamente avaliados pela ANP, com auditoria independente e comprovação de necessidade, eficiência e prudência. Novos investimentos só devem integrar a BRA após consulta pública, manifestação do mercado, aprovação formal e comissionamento do ativo, garantindo que apenas investimentos necessários e efetivamente utilizados sejam remunerados e evitando sobrevalorização das tarifas.
</v>
      </c>
      <c r="BH46" t="str">
        <f t="shared" si="12"/>
        <v xml:space="preserve">Contribuições:
Para proteger os usuários e garantir modicidade tarifária, apenas custos prudentes, necessários e eficientes devem ser considerados nas projeções de operação e manutenção (O&amp;M) e despesas gerais e administrativas (G&amp;A). O reconhecimento de despesas passadas, especialmente aquelas associadas a iniciativas de abertura de mercado, deve ser submetido à avaliação rigorosa da ANP, evitando incorporação de custos não regulados que possam inflar indevidamente as tarifas.
Atividades recorrentes de integridade, como inspeções internas (ILI/PIG), devem ser classificadas como OPEX operacional, enquanto apenas obras permanentes que ampliem ou substituam infraestrutura, como lançadores, recebedores ou substituições estruturais, devem ser tratadas como CAPEX e incorporadas à Base Regulatória de Ativos (BRA).
Variações relevantes entre os custos efetivamente incorridos e as projeções tarifárias devem ser refletidas de forma simétrica nas revisões extraordinárias, garantindo transparência, previsibilidade e equilíbrio regulatório, promovendo tarifas justas, comparabilidade entre transportadoras e segurança jurídica no sistema de transporte de gás natural.
</v>
      </c>
      <c r="BI46" t="str">
        <f t="shared" si="12"/>
        <v xml:space="preserve">Justificativa
A projeção dos custos de operação e manutenção (O&amp;M) e das despesas gerais e administrativas (G&amp;A) deve refletir apenas gastos prudentes, necessários e eficientes, alinhados a referências nacionais e internacionais. Custos acima do nível considerado eficiente devem ser ajustados ou tecnicamente justificados.
Despesas sem fundamentação adequada, especialmente relacionadas a pessoal, afrontam o princípio da modicidade tarifária e da eficiência previstos na legislação, e não devem ser incluídas na Receita Máxima Permitida (RMP).
A ANP deve verificar o adequado rateio do OPEX nos contratos legados e nos fluxos de caixa, considerando indicadores como km e diâmetro. Variações relevantes entre custos efetivamente incorridos e projeções devem ser analisadas com rigor técnico, garantindo que ganhos de eficiência ou reduções de custos sejam refletidos em benefício dos usuários. Essa abordagem assegura neutralidade econômica, equilíbrio entre transportadoras e consumidores, transparência e credibilidade regulatória.
</v>
      </c>
      <c r="BJ46" t="str">
        <f t="shared" si="12"/>
        <v xml:space="preserve"> Contribuições
Para gasodutos fora dos Contratos Legados, o volume considerado na tarifa deve corresponder à média das capacidades contratadas nos últimos quatro anos, e quaisquer diferenças entre o previsto e o realizado devem ser registradas em Conta Regulatória e compensadas no exercício seguinte.
Nos Contratos Legados ainda vigentes, a tarifa deve refletir integralmente o compromisso de volume original assumido pela Petrobras, conforme cláusulas de ship-or-pay, incluindo receita e risco de demanda. Esse risco não pode ser transferido ou socializado com os demais usuários, devendo qualquer ônus ser resolvido exclusivamente entre Petrobras e transportadoras.
Enquanto os contratos legados estiverem em vigor, a tarifa não pode ser ajustada por variações de consumo, garantindo respeito aos compromissos contratuais, estabilidade tarifária e previsibilidade para os usuários do sistema de transporte de gás natural.
</v>
      </c>
      <c r="BK46" t="str">
        <f t="shared" si="12"/>
        <v xml:space="preserve">Justificativa:
A projeção de demanda deve separar claramente os gasodutos vinculados a contratos legados daqueles sob o novo regime regulatório. Nos ativos legados, a Petrobras assumiu obrigações de ship-or-pay (SoP), garantindo receita e volume mínimo, e qualquer ônus decorrente deve ser resolvido apenas entre Petrobras e transportadoras, sem impactar outros usuários.
Para os gasodutos fora dos contratos legados, a média dos volumes contratados nos últimos quatro anos deve ser usada, com eventuais desvios compensados via Conta Regulatória, garantindo previsibilidade, transparência e neutralidade temporal.
Essa abordagem assegura o respeito integral aos contratos legados, protege os demais usuários de riscos privados e promove tarifas justas, estáveis e juridicamente seguras. 
</v>
      </c>
      <c r="BL46" t="str">
        <f t="shared" si="12"/>
        <v xml:space="preserve">Contribuições:
A definição de como a Receita Máxima Permitida (RMP) será distribuída entre os pontos de entrada e as zonas de saída deve se basear em uma análise clara dos custos envolvidos, garantindo que ajustes ocorram apenas quando houver mudanças estruturais que realmente justifiquem alteração na alocação.
Antes de qualquer decisão, é essencial que o processo seja conduzido de forma transparente e com ampla participação dos agentes do setor, permitindo que todas as contribuições sejam avaliadas. A atual proposta da CP 08/2025 demonstra que esse passo não foi adequadamente estruturado. O mais apropriado seria tratar esta consulta como uma etapa preliminar, a partir da qual a ANP pudesse elaborar uma proposta consolidada e harmonizada para ser submetida a uma consulta pública final. Essa abordagem reforça a previsibilidade tarifária, a segurança regulatória e o alinhamento aos princípios de transparência e participação social no setor.
</v>
      </c>
      <c r="BM46" t="str">
        <f t="shared" si="12"/>
        <v xml:space="preserve">Justificativa:
A alocação da Receita Máxima Permitida (RMP) entre pontos de entrada e zonas de saída deve refletir de forma justa o uso real dos ativos e respeitar o princípio de causalidade. A divisão proposta, com maior peso para os pontos de entrada, foge do que é usual em padrões internacionais, que normalmente buscam equilíbrio entre entrada e saída, salvo situações específicas.
No caso dos investimentos, o critério também deve seguir a lógica do uso efetivo: recursos aplicados em instalações de entrada devem ser atribuídos à entrada e os destinados aos City Gates, à saída. Essa abordagem evita distorções, como subsídios cruzados entre diferentes partes do sistema, assegura transparência e previsibilidade tarifária e aproxima o modelo regulatório brasileiro das boas práticas internacionais.
</v>
      </c>
      <c r="BN46" t="str">
        <f t="shared" si="12"/>
        <v>Sem contribuições</v>
      </c>
      <c r="BO46" t="str">
        <f t="shared" ref="BO46:DQ48" si="13">IF(BO12="",0,IF(AND(ISTEXT(BO12),LEN(BO12)&gt;5),BO12,0))</f>
        <v>Sem contribuições</v>
      </c>
      <c r="BP46" t="str">
        <f t="shared" si="13"/>
        <v xml:space="preserve">Contribuições:
Para promover maior integração entre áreas de mercado e incentivar a concorrência, os descontos nas tarifas de interconexão devem ser padronizados sempre que comprovadamente pró-competitivos. A aplicação desses descontos deve garantir neutralidade entre agentes, transparência no processo e evitar qualquer forma de subsídio cruzado. A padronização contribui para um ambiente de mercado mais previsível, eficiente e integrado, beneficiando usuários e operadores de forma equilibrada.
</v>
      </c>
      <c r="BQ46" t="str">
        <f t="shared" si="13"/>
        <v xml:space="preserve">Justificativa:
A ANP deve analisar com cuidado os efeitos da aplicação de um desconto padrão nas tarifas de interconexão para todas as transportadoras. Apesar de o transporte operar sob regime de autorização, a extensão da malha confere às transportadoras características de monopólio natural, em que uma única operadora executaria o serviço com maior eficiência e menor custo, eliminando a necessidade de tarifas de interconexão.
Qualquer aumento na tarifa de conexão para compensar redução de fluxo em determinada malha pode ser repassado aos carregadores e, consequentemente, aos consumidores finais. Portanto, é essencial que a ANP avalie detalhadamente os impactos sobre eficiência, competitividade e modicidade tarifária, garantindo que custos adicionais não sejam indevidamente transferidos aos usuários.
</v>
      </c>
      <c r="BR46" t="str">
        <f t="shared" si="13"/>
        <v xml:space="preserve">Contribuições:
A atualização anual da Receita Máxima Permitida (RMP) deve ser feita por meio de um único índice oficial, como o IPCA, garantindo consistência e previsibilidade. Eventuais correções podem utilizar a metodologia de Custo Histórico Corrigido pela Inflação (CHCI), mas combinações que gerem dupla indexação devem ser evitadas, assegurando que os reajustes reflitam apenas a variação inflacionária e preservando a modicidade tarifária.
</v>
      </c>
      <c r="BS46" t="str">
        <f t="shared" si="13"/>
        <v xml:space="preserve">Justificativa
O uso do IGP-M para atualização monetária não é adequado, pois contraria a legislação vigente e pode inflar artificialmente a Receita Máxima Permitida (RMP). Recomenda-se padronizar o índice, utilizando apenas referências oficiais consistentes, como o IPCA, garantindo neutralidade, previsibilidade e modicidade tarifária.
</v>
      </c>
      <c r="BT46" t="str">
        <f t="shared" si="13"/>
        <v xml:space="preserve">Contribuição: 
O WACC da TBG precisa ser revisado com rigor, garantindo calibração adequada de seus parâmetros: (i) Taxa Livre de Risco; (ii) Prêmio de Risco de Mercado; e (iii) Estrutura de Capital. A taxa atualmente proposta não reflete o baixo risco da atividade de transporte de gás natural, sem exposição ao risco de demanda, e vinculada apenas à disponibilidade e eficiência operacional.
A fixação de custo de capital ao longo de todo o ciclo desconsidera variações macroeconômicas e mudanças no perfil de risco, podendo gerar remuneração excessiva. Tal prática é incompatível com padrões nacionais e internacionais, prejudicando a competitividade do gás natural e impactando negativamente o mercado consumidor.
A ANP deve revisar os cálculos apresentados, ajustando o WACC para refletir de forma justa o risco real da atividade, proteger os usuários e assegurar tarifas compatíveis com a sustentabilidade da indústria brasileira.
</v>
      </c>
      <c r="BU46" t="str">
        <f t="shared" si="13"/>
        <v xml:space="preserve">Justificativa: 
A taxa de 9,41% proposta pelas transportadoras é excessiva e incompatível com o risco efetivo do transporte de gás natural, contrariando o princípio da modicidade tarifária, que exige reconhecimento apenas de custos e remuneração compatíveis com os riscos efetivamente assumidos. Comparativos nacionais e internacionais indicam WACC significativamente inferiores: ANP – Revisão TBG (2019–2024): 7,25%; ARSESP (2025): 7,90%; AGEPAR (2024): 8,71%; ANEEL – Transmissão de Energia (mar/25): 7,8%; Argentina – Transporte de Gás (2025): 7,18%.
Recomenda-se que a ANP revise os cálculos do WACC, ajustando a taxa para assegurar tarifas compatíveis com o risco real da atividade, proteger os usuários e garantir a competitividade do gás natural para a indústria brasileira.
</v>
      </c>
      <c r="BV46" t="str">
        <f t="shared" si="13"/>
        <v xml:space="preserve">Contribuições: 
A Base Regulatória de Ativos (BRA) deve remunerar apenas os ativos efetivamente utilizados e indispensáveis à prestação do serviço de transporte, observando os princípios de necessidade, eficiência, prudência e modicidade tarifária.
As propostas das transportadoras na Consulta Pública nº 08/2025 apresentam inconsistências quanto à inclusão de ativos já amortizados e à incorporação de novos investimentos, podendo resultar em sobrevalorização da base e distorções tarifárias.
Recomenda-se que a ANP avalie cuidadosamente a BRA, garantindo que somente ativos não amortizados e investimentos comprovadamente necessários e eficientes sejam remunerados, preservando a transparência, a previsibilidade e a modicidade das tarifas.
</v>
      </c>
      <c r="BW46" t="str">
        <f t="shared" si="13"/>
        <v xml:space="preserve">Justificativa:
A Base Regulatória de Ativos (BRA) deve considerar apenas o valor não recuperado dos ativos legados, evitando dupla remuneração. Mais de 90% desses ativos já foram amortizados, conforme informado pela Petrobras, reforçando a necessidade de descontar o capital já recuperado.
Novos investimentos devem ser incorporados apenas após comissionamento, com base na vida útil regulatória aplicável. A ANP deve realizar avaliação detalhada, incluindo auditoria independente, garantindo transparência, segurança jurídica e equilíbrio econômico-financeiro entre transportadores e usuários.
</v>
      </c>
      <c r="BX46" t="str">
        <f t="shared" si="13"/>
        <v xml:space="preserve">Contribuições: 
Para ativos legados, a depreciação deve incidir apenas sobre o valor não recuperado, considerando a vida econômica remanescente, evitando dupla remuneração e preservando a modicidade tarifária.
Para novos investimentos (CAPEX), a ANP deve definir previamente vidas úteis regulatórias por classe de ativos, com métodos claros de depreciação, regras de transição e revisões periódicas. A aplicação deve ocorrer somente após comissionamento, vinculando recuperação do capital ao uso efetivo dos ativos e prevenindo antecipações indevidas.
É essencial distinguir depreciação contábil (fiscal) da regulatória, permitindo que esta reflita o ritmo de recuperação via tarifas, inclusive de forma acelerada quando necessário para recomposição de ativos ou incentivo a novos investimentos.
Recomenda-se que a ANP adote padrões claros, auditáveis e consistentes com boas práticas internacionais, garantindo transparência, rastreabilidade e segurança jurídica, assegurando que apenas investimentos necessários e efetivamente utilizados sejam remunerados
</v>
      </c>
      <c r="BY46" t="str">
        <f t="shared" si="13"/>
        <v xml:space="preserve">Justificativa: 
A falta de padronização na depreciação permite que cada transportadora defina vidas úteis e métodos de forma subjetiva, inflando artificialmente a Base Regulatória de Ativos (BRA) e a Receita Máxima Permitida (RMP), comprometendo a modicidade tarifária e onerando indevidamente os usuários.
Para ativos legados, a depreciação deve incidir apenas sobre o valor não recuperado, considerando a vida econômica remanescente, evitando dupla remuneração e preservando a previsibilidade tarifária.
Para novos investimentos (CAPEX), a ANP deve instituir uma Tabela de Vidas Úteis Regulatórias e uma Matriz de Métodos de Depreciação, com regras claras, revisões periódicas e fundamentação técnica para exceções. A aplicação da depreciação deve ocorrer apenas após o comissionamento dos ativos, alinhando recuperação do capital ao uso efetivo e prevenindo antecipações indevidas.
Em casos em que a depreciação contábil esteja próxima do fim, a ANP pode redistribuir preventivamente o valor remanescente ao longo da vida técnica do ativo, assegurando coerência regulatória, transparência e proteção aos usuários.
</v>
      </c>
      <c r="BZ46" t="str">
        <f t="shared" si="13"/>
        <v xml:space="preserve">Contribuições: 
Após a entrada em operação, o ativo deve ser depreciado conforme sua vida útil regulatória e remunerado pelo WACC aplicado ao saldo não depreciado, garantindo alinhamento entre uso efetivo, recuperação de capital e retorno adequado.
Os encargos financeiros durante a fase de construção devem ser capitalizados apenas até o comissionamento do ativo, evitando que custos da obra aumentem indevidamente a base de cálculo das tarifas. O CAPEX novo deve ser financiado por capital próprio e dívida em proporção compatível com a média do setor, assegurando equilíbrio econômico e previsibilidade regulatória.
</v>
      </c>
      <c r="CA46" t="str">
        <f t="shared" si="13"/>
        <v xml:space="preserve">Justificativa: 
É fundamental separar a fase de construção da fase operacional, garantindo que os consumidores paguem apenas por ativos que estejam realmente em serviço.
Os custos financeiros gerados durante a construção devem ser contabilizados apenas até o início da operação, evitando que atrasos ou ineficiências da transportadora sejam repassados aos usuários.
Após a entrada em operação, os ativos devem ter sua recuperação de investimento distribuída ao longo de sua vida útil, de forma justa e equilibrada, garantindo previsibilidade nas tarifas e proteção ao consumidor.
Recomenda-se que a ANP estabeleça regras claras para o tratamento de despesas durante obras, promovendo transparência e segurança no processo tarifário.
</v>
      </c>
      <c r="CB46" t="str">
        <f t="shared" si="13"/>
        <v xml:space="preserve">Contribuições:
O fluxo de caixa descontado deve refletir apenas custos e investimentos prudentes, necessários e eficientes, garantindo tarifas justas e compatíveis com o princípio da modicidade tarifária.
Devem ser considerados apenas ativos efetivamente utilizados e o valor ainda não recuperado da Base Regulatória Inicial (BRA₀), evitando sobreavaliação ou dupla remuneração. Novos investimentos só devem ser incorporados após aprovação, execução e comissionamento, iniciando a depreciação segundo a vida útil regulatória.
Custos operacionais e de manutenção (Opex) devem ser reconhecidos apenas quando eficientes, e tributos e encargos pass-through integralmente, com ajustes posteriores quando necessários.
A remuneração da BRA deve incidir sobre o saldo não depreciado da base, assegurando alinhamento entre uso efetivo, recuperação do capital e retorno adequado, promovendo previsibilidade, transparência e proteção aos usuários.
</v>
      </c>
      <c r="CC46" t="str">
        <f t="shared" si="13"/>
        <v xml:space="preserve">Justificativa: 
Essa metodologia garante que os usuários paguem apenas por ativos efetivamente utilizados e úteis, prevenindo dupla remuneração e respeitando os princípios de modicidade tarifária, eficiência e transparência.
A Base Regulatória de Ativos deve considerar apenas bens autorizados pela ANP e necessários à prestação do serviço, com valor atual descontado da depreciação e amortização já ocorridas, assegurando previsibilidade e comparabilidade entre operadores.
Novos investimentos só devem ser incorporados após execução e comissionamento, evitando que valores já recuperados sejam contabilizados novamente, promovendo transparência e segurança regulatória
</v>
      </c>
      <c r="CD46" t="str">
        <f t="shared" si="13"/>
        <v xml:space="preserve">Contribuições
Para proteger os usuários de tarifas indevidas e dupla remuneração, apenas ativos efetivamente comissionados devem ser incorporados à Base Regulatória (BRA), vedando obras em andamento ou estimativas de investimento.
Investimentos realizados entre 2017 e 2025 que não passaram por revisão tarifária ou avaliação de mercado devem ser examinados detalhadamente pela ANP, com auditoria independente e análise técnica da sua prudência, eficiência e necessidade, incluindo avaliação de custos, alternativas tecnológicas e benefício econômico líquido.
Novos CAPEX devem seguir rigorosamente o rito regulatório completo — com consulta pública, contestação, aprovação e ativação — assegurando que apenas investimentos necessários e efetivamente utilizados sejam remunerados, garantindo transparência, previsibilidade e equilíbrio econômico no sistema de transporte de gás natural.
</v>
      </c>
      <c r="CE46" t="str">
        <f t="shared" si="13"/>
        <v xml:space="preserve">Justificativa
A incorporação de ativos à Base Regulatória (BRA) deve se limitar exclusivamente àqueles efetivamente comissionados, com desconto do capital já recuperado em projetos legados, prevenindo dupla remuneração e protegendo a modicidade tarifária. Investimentos realizados entre 2017 e 2025 que não passaram por revisão tarifária ou análise de mercado devem ser rigorosamente avaliados pela ANP, com auditoria independente e comprovação de necessidade, eficiência e prudência. Novos investimentos só devem integrar a BRA após consulta pública, manifestação do mercado, aprovação formal e comissionamento do ativo, garantindo que apenas investimentos necessários e efetivamente utilizados sejam remunerados e evitando sobrevalorização das tarifas.
</v>
      </c>
      <c r="CF46" t="str">
        <f t="shared" si="13"/>
        <v xml:space="preserve">Contribuições:
Para proteger os usuários e garantir modicidade tarifária, apenas custos prudentes, necessários e eficientes devem ser considerados nas projeções de operação e manutenção (O&amp;M) e despesas gerais e administrativas (G&amp;A). O reconhecimento de despesas passadas, especialmente aquelas associadas a iniciativas de abertura de mercado, deve ser submetido à avaliação rigorosa da ANP, evitando incorporação de custos não regulados que possam inflar indevidamente as tarifas.
Atividades recorrentes de integridade, como inspeções internas (ILI/PIG), devem ser classificadas como OPEX operacional, enquanto apenas obras permanentes que ampliem ou substituam infraestrutura, como lançadores, recebedores ou substituições estruturais, devem ser tratadas como CAPEX e incorporadas à Base Regulatória de Ativos (BRA).
Variações relevantes entre os custos efetivamente incorridos e as projeções tarifárias devem ser refletidas de forma simétrica nas revisões extraordinárias, garantindo transparência, previsibilidade e equilíbrio regulatório, promovendo tarifas justas, comparabilidade entre transportadoras e segurança jurídica no sistema de transporte de gás natural.
</v>
      </c>
      <c r="CG46" t="str">
        <f t="shared" si="13"/>
        <v xml:space="preserve">Justificativa
A projeção dos custos de operação e manutenção (O&amp;M) e das despesas gerais e administrativas (G&amp;A) deve refletir apenas gastos prudentes, necessários e eficientes, alinhados a referências nacionais e internacionais. Custos acima do nível considerado eficiente devem ser ajustados ou tecnicamente justificados.
Despesas sem fundamentação adequada, especialmente relacionadas a pessoal, afrontam o princípio da modicidade tarifária e da eficiência previstos na legislação, e não devem ser incluídas na Receita Máxima Permitida (RMP).
A ANP deve verificar o adequado rateio do OPEX nos contratos legados e nos fluxos de caixa, considerando indicadores como km e diâmetro. Variações relevantes entre custos efetivamente incorridos e projeções devem ser analisadas com rigor técnico, garantindo que ganhos de eficiência ou reduções de custos sejam refletidos em benefício dos usuários. Essa abordagem assegura neutralidade econômica, equilíbrio entre transportadoras e consumidores, transparência e credibilidade regulatória.
</v>
      </c>
      <c r="CH46" t="str">
        <f t="shared" si="13"/>
        <v xml:space="preserve"> Contribuições
Para gasodutos fora dos Contratos Legados, o volume considerado na tarifa deve corresponder à média das capacidades contratadas nos últimos quatro anos, e quaisquer diferenças entre o previsto e o realizado devem ser registradas em Conta Regulatória e compensadas no exercício seguinte.
Nos Contratos Legados ainda vigentes, a tarifa deve refletir integralmente o compromisso de volume original assumido pela Petrobras, conforme cláusulas de ship-or-pay, incluindo receita e risco de demanda. Esse risco não pode ser transferido ou socializado com os demais usuários, devendo qualquer ônus ser resolvido exclusivamente entre Petrobras e transportadoras.
Enquanto os contratos legados estiverem em vigor, a tarifa não pode ser ajustada por variações de consumo, garantindo respeito aos compromissos contratuais, estabilidade tarifária e previsibilidade para os usuários do sistema de transporte de gás natural.
</v>
      </c>
      <c r="CI46" t="str">
        <f t="shared" si="13"/>
        <v xml:space="preserve">Justificativa:
A projeção de demanda deve separar claramente os gasodutos vinculados a contratos legados daqueles sob o novo regime regulatório. Nos ativos legados, a Petrobras assumiu obrigações de ship-or-pay (SoP), garantindo receita e volume mínimo, e qualquer ônus decorrente deve ser resolvido apenas entre Petrobras e transportadoras, sem impactar outros usuários.
Para os gasodutos fora dos contratos legados, a média dos volumes contratados nos últimos quatro anos deve ser usada, com eventuais desvios compensados via Conta Regulatória, garantindo previsibilidade, transparência e neutralidade temporal.
Essa abordagem assegura o respeito integral aos contratos legados, protege os demais usuários de riscos privados e promove tarifas justas, estáveis e juridicamente seguras. 
</v>
      </c>
      <c r="CJ46" t="str">
        <f t="shared" si="13"/>
        <v xml:space="preserve">Contribuições:
A definição de como a Receita Máxima Permitida (RMP) será distribuída entre os pontos de entrada e as zonas de saída deve se basear em uma análise clara dos custos envolvidos, garantindo que ajustes ocorram apenas quando houver mudanças estruturais que realmente justifiquem alteração na alocação.
Antes de qualquer decisão, é essencial que o processo seja conduzido de forma transparente e com ampla participação dos agentes do setor, permitindo que todas as contribuições sejam avaliadas. A atual proposta da CP 08/2025 demonstra que esse passo não foi adequadamente estruturado. O mais apropriado seria tratar esta consulta como uma etapa preliminar, a partir da qual a ANP pudesse elaborar uma proposta consolidada e harmonizada para ser submetida a uma consulta pública final. Essa abordagem reforça a previsibilidade tarifária, a segurança regulatória e o alinhamento aos princípios de transparência e participação social no setor.
</v>
      </c>
      <c r="CK46" t="str">
        <f t="shared" si="13"/>
        <v xml:space="preserve">Justificativa:
A alocação da Receita Máxima Permitida (RMP) entre pontos de entrada e zonas de saída deve refletir de forma justa o uso real dos ativos e respeitar o princípio de causalidade. A divisão proposta, com maior peso para os pontos de entrada, foge do que é usual em padrões internacionais, que normalmente buscam equilíbrio entre entrada e saída, salvo situações específicas.
No caso dos investimentos, o critério também deve seguir a lógica do uso efetivo: recursos aplicados em instalações de entrada devem ser atribuídos à entrada e os destinados aos City Gates, à saída. Essa abordagem evita distorções, como subsídios cruzados entre diferentes partes do sistema, assegura transparência e previsibilidade tarifária e aproxima o modelo regulatório brasileiro das boas práticas internacionais.
</v>
      </c>
      <c r="CL46" t="str">
        <f t="shared" si="13"/>
        <v>Sem contribuições</v>
      </c>
      <c r="CM46" t="str">
        <f t="shared" si="13"/>
        <v>Sem contribuições</v>
      </c>
      <c r="CN46" t="str">
        <f t="shared" si="13"/>
        <v xml:space="preserve">Contribuições:
Para promover maior integração entre áreas de mercado e incentivar a concorrência, os descontos nas tarifas de interconexão devem ser padronizados sempre que comprovadamente pró-competitivos. A aplicação desses descontos deve garantir neutralidade entre agentes, transparência no processo e evitar qualquer forma de subsídio cruzado. A padronização contribui para um ambiente de mercado mais previsível, eficiente e integrado, beneficiando usuários e operadores de forma equilibrada.
</v>
      </c>
      <c r="CO46" t="str">
        <f t="shared" si="13"/>
        <v>Justificativa: A ANP deve analisar com cuidado os efeitos da aplicação de um desconto padrão nas tarifas de interconexão para todas as transportadoras. Apesar de o transporte operar sob regime de autorização, a extensão da malha confere às transportadoras características de monopólio natural, em que uma única operadora executaria o serviço com maior eficiência e menor custo, eliminando a necessidade de tarifas de interconexão. Qualquer aumento na tarifa de conexão para compensar redução de fluxo em determinada malha pode ser repassado aos carregadores e, consequentemente, aos consumidores finais. Portanto, é essencial que a ANP avalie detalhadamente os impactos sobre eficiência, competitividade e modicidade tarifária, garantindo que custos adicionais não sejam indevidamente transferidos aos usuários.</v>
      </c>
      <c r="CP46" t="str">
        <f t="shared" si="13"/>
        <v xml:space="preserve">Contribuições:
A atualização anual da Receita Máxima Permitida (RMP) deve ser feita por meio de um único índice oficial, como o IPCA, garantindo consistência e previsibilidade. Eventuais correções podem utilizar a metodologia de Custo Histórico Corrigido pela Inflação (CHCI), mas combinações que gerem dupla indexação devem ser evitadas, assegurando que os reajustes reflitam apenas a variação inflacionária e preservando a modicidade tarifária.
</v>
      </c>
      <c r="CQ46" t="str">
        <f t="shared" si="13"/>
        <v xml:space="preserve">Justificativa
O uso do IGP-M para atualização monetária não é adequado, pois contraria a legislação vigente e pode inflar artificialmente a Receita Máxima Permitida (RMP). Recomenda-se padronizar o índice, utilizando apenas referências oficiais consistentes, como o IPCA, garantindo neutralidade, previsibilidade e modicidade tarifária.
</v>
      </c>
      <c r="CR46" t="str">
        <f t="shared" si="13"/>
        <v xml:space="preserve">Contribuição: 
O WACC precisa ser revisado com rigor, garantindo calibração adequada de seus parâmetros: (i) Taxa Livre de Risco; (ii) Prêmio de Risco de Mercado; e (iii) Estrutura de Capital. A taxa atualmente proposta não reflete o baixo risco da atividade de transporte de gás natural, sem exposição ao risco de demanda, e vinculada apenas à disponibilidade e eficiência operacional.
A fixação de custo de capital ao longo de todo o ciclo desconsidera variações macroeconômicas e mudanças no perfil de risco, podendo gerar remuneração excessiva. Tal prática é incompatível com padrões nacionais e internacionais, prejudicando a competitividade do gás natural e impactando negativamente o mercado consumidor.
A ANP deve revisar os cálculos apresentados, ajustando o WACC para refletir de forma justa o risco real da atividade, proteger os usuários e assegurar tarifas compatíveis com a sustentabilidade da indústria brasileira.
</v>
      </c>
      <c r="CS46" t="str">
        <f t="shared" si="13"/>
        <v xml:space="preserve">A taxa de 9,41% proposta pelas transportadoras é excessiva e incompatível com o risco efetivo do transporte de gás natural, contrariando o princípio da modicidade tarifária, que exige reconhecimento apenas de custos e remuneração compatíveis com os riscos efetivamente assumidos. Comparativos nacionais e internacionais indicam WACC significativamente inferiores: ANP – Revisão TBG (2019–2024): 7,25%; ARSESP (2025): 7,90%; AGEPAR (2024): 8,71%; ANEEL – Transmissão de Energia (mar/25): 7,8%; Argentina – Transporte de Gás (2025): 7,18%.
Recomenda-se que a ANP revise os cálculos do WACC, ajustando a taxa para assegurar tarifas compatíveis com o risco real da atividade, proteger os usuários e garantir a competitividade do gás natural para a indústria brasileira.
</v>
      </c>
      <c r="CT46" t="str">
        <f t="shared" si="13"/>
        <v xml:space="preserve">Contribuições: 
A Base Regulatória de Ativos (BRA) deve remunerar apenas os ativos efetivamente utilizados e indispensáveis à prestação do serviço de transporte, observando os princípios de necessidade, eficiência, prudência e modicidade tarifária.
As propostas das transportadoras na Consulta Pública nº 08/2025 apresentam inconsistências quanto à inclusão de ativos já amortizados e à incorporação de novos investimentos, podendo resultar em sobrevalorização da base e distorções tarifárias.
Recomenda-se que a ANP avalie cuidadosamente a BRA, garantindo que somente ativos não amortizados e investimentos comprovadamente necessários e eficientes sejam remunerados, preservando a transparência, a previsibilidade e a modicidade das tarifas.
</v>
      </c>
      <c r="CU46" t="str">
        <f t="shared" si="13"/>
        <v xml:space="preserve">Justificativa:
A Base Regulatória de Ativos (BRA) deve considerar apenas o valor não recuperado dos ativos legados, evitando dupla remuneração. Mais de 90% desses ativos já foram amortizados, conforme informado pela Petrobras, reforçando a necessidade de descontar o capital já recuperado.
Novos investimentos devem ser incorporados apenas após comissionamento, com base na vida útil regulatória aplicável. A ANP deve realizar avaliação detalhada, incluindo auditoria independente, garantindo transparência, segurança jurídica e equilíbrio econômico-financeiro entre transportadores e usuários.
</v>
      </c>
      <c r="CV46" t="str">
        <f t="shared" si="13"/>
        <v xml:space="preserve">Contribuições: 
Para ativos legados, a depreciação deve incidir apenas sobre o valor não recuperado, considerando a vida econômica remanescente, evitando dupla remuneração e preservando a modicidade tarifária.
Para novos investimentos (CAPEX), a ANP deve definir previamente vidas úteis regulatórias por classe de ativos, com métodos claros de depreciação, regras de transição e revisões periódicas. A aplicação deve ocorrer somente após comissionamento, vinculando recuperação do capital ao uso efetivo dos ativos e prevenindo antecipações indevidas.
É essencial distinguir depreciação contábil (fiscal) da regulatória, permitindo que esta reflita o ritmo de recuperação via tarifas, inclusive de forma acelerada quando necessário para recomposição de ativos ou incentivo a novos investimentos.
Recomenda-se que a ANP adote padrões claros, auditáveis e consistentes com boas práticas internacionais, garantindo transparência, rastreabilidade e segurança jurídica, assegurando que apenas investimentos necessários e efetivamente utilizados sejam remunerados.
</v>
      </c>
      <c r="CW46" t="str">
        <f t="shared" si="13"/>
        <v xml:space="preserve">Justificativa: 
A falta de padronização na depreciação permite que cada transportadora defina vidas úteis e métodos de forma subjetiva, inflando artificialmente a Base Regulatória de Ativos (BRA) e a Receita Máxima Permitida (RMP), comprometendo a modicidade tarifária e onerando indevidamente os usuários.
Para ativos legados, a depreciação deve incidir apenas sobre o valor não recuperado, considerando a vida econômica remanescente, evitando dupla remuneração e preservando a previsibilidade tarifária.
Para novos investimentos (CAPEX), a ANP deve instituir uma Tabela de Vidas Úteis Regulatórias e uma Matriz de Métodos de Depreciação, com regras claras, revisões periódicas e fundamentação técnica para exceções. A aplicação da depreciação deve ocorrer apenas após o comissionamento dos ativos, alinhando recuperação do capital ao uso efetivo e prevenindo antecipações indevidas.
Em casos em que a depreciação contábil esteja próxima do fim, a ANP pode redistribuir preventivamente o valor remanescente ao longo da vida técnica do ativo, assegurando coerência regulatória, transparência e proteção aos usuários.
</v>
      </c>
      <c r="CX46" t="str">
        <f t="shared" si="13"/>
        <v xml:space="preserve">Contribuições: 
Após a entrada em operação, o ativo deve ser depreciado conforme sua vida útil regulatória e remunerado pelo WACC aplicado ao saldo não depreciado, garantindo alinhamento entre uso efetivo, recuperação de capital e retorno adequado.
Os encargos financeiros durante a fase de construção devem ser capitalizados apenas até o comissionamento do ativo, evitando que custos da obra aumentem indevidamente a base de cálculo das tarifas. O CAPEX novo deve ser financiado por capital próprio e dívida em proporção compatível com a média do setor, assegurando equilíbrio econômico e previsibilidade regulatória.
</v>
      </c>
      <c r="CY46" t="str">
        <f t="shared" si="13"/>
        <v xml:space="preserve">Justificativa: 
É fundamental separar a fase de construção da fase operacional, garantindo que os consumidores paguem apenas por ativos que estejam realmente em serviço.
Os custos financeiros gerados durante a construção devem ser contabilizados apenas até o início da operação, evitando que atrasos ou ineficiências da transportadora sejam repassados aos usuários.
Após a entrada em operação, os ativos devem ter sua recuperação de investimento distribuída ao longo de sua vida útil, de forma justa e equilibrada, garantindo previsibilidade nas tarifas e proteção ao consumidor.
Recomenda-se que a ANP estabeleça regras claras para o tratamento de despesas durante obras, promovendo transparência e segurança no processo tarifário.
</v>
      </c>
      <c r="CZ46" t="str">
        <f t="shared" si="13"/>
        <v xml:space="preserve">Contribuições:
O fluxo de caixa descontado deve refletir apenas custos e investimentos prudentes, necessários e eficientes, garantindo tarifas justas e compatíveis com o princípio da modicidade tarifária.
Devem ser considerados apenas ativos efetivamente utilizados e o valor ainda não recuperado da Base Regulatória Inicial (BRA₀), evitando sobreavaliação ou dupla remuneração. Novos investimentos só devem ser incorporados após aprovação, execução e comissionamento, iniciando a depreciação segundo a vida útil regulatória.
Custos operacionais e de manutenção (Opex) devem ser reconhecidos apenas quando eficientes, e tributos e encargos pass-through integralmente, com ajustes posteriores quando necessários.
A remuneração da BRA deve incidir sobre o saldo não depreciado da base, assegurando alinhamento entre uso efetivo, recuperação do capital e retorno adequado, promovendo previsibilidade, transparência e proteção aos usuários.
</v>
      </c>
      <c r="DA46" t="str">
        <f t="shared" si="13"/>
        <v xml:space="preserve">Justificativa: 
Essa metodologia garante que os usuários paguem apenas por ativos efetivamente utilizados e úteis, prevenindo dupla remuneração e respeitando os princípios de modicidade tarifária, eficiência e transparência.
A Base Regulatória de Ativos deve considerar apenas bens autorizados pela ANP e necessários à prestação do serviço, com valor atual descontado da depreciação e amortização já ocorridas, assegurando previsibilidade e comparabilidade entre operadores.
Novos investimentos só devem ser incorporados após execução e comissionamento, evitando que valores já recuperados sejam contabilizados novamente, promovendo transparência e segurança regulatória
</v>
      </c>
      <c r="DB46" t="str">
        <f t="shared" si="13"/>
        <v xml:space="preserve">Contribuições
Para proteger os usuários de tarifas indevidas e dupla remuneração, apenas ativos efetivamente comissionados devem ser incorporados à Base Regulatória (BRA), vedando obras em andamento ou estimativas de investimento.
Investimentos realizados entre 2017 e 2025 que não passaram por revisão tarifária ou avaliação de mercado devem ser examinados detalhadamente pela ANP, com auditoria independente e análise técnica da sua prudência, eficiência e necessidade, incluindo avaliação de custos, alternativas tecnológicas e benefício econômico líquido.
Novos CAPEX devem seguir rigorosamente o rito regulatório completo — com consulta pública, contestação, aprovação e ativação — assegurando que apenas investimentos necessários e efetivamente utilizados sejam remunerados, garantindo transparência, previsibilidade e equilíbrio econômico no sistema de transporte de gás natural.
</v>
      </c>
      <c r="DC46" t="str">
        <f t="shared" si="13"/>
        <v xml:space="preserve">Justificativa
A incorporação de ativos à Base Regulatória (BRA) deve se limitar exclusivamente àqueles efetivamente comissionados, com desconto do capital já recuperado em projetos legados, prevenindo dupla remuneração e protegendo a modicidade tarifária. Investimentos realizados entre 2017 e 2025 que não passaram por revisão tarifária ou análise de mercado devem ser rigorosamente avaliados pela ANP, com auditoria independente e comprovação de necessidade, eficiência e prudência. Novos investimentos só devem integrar a BRA após consulta pública, manifestação do mercado, aprovação formal e comissionamento do ativo, garantindo que apenas investimentos necessários e efetivamente utilizados sejam remunerados e evitando sobrevalorização das tarifas.
</v>
      </c>
      <c r="DD46" t="str">
        <f t="shared" si="13"/>
        <v xml:space="preserve">Contribuições:
Para proteger os usuários e garantir modicidade tarifária, apenas custos prudentes, necessários e eficientes devem ser considerados nas projeções de operação e manutenção (O&amp;M) e despesas gerais e administrativas (G&amp;A). O reconhecimento de despesas passadas, especialmente aquelas associadas a iniciativas de abertura de mercado, deve ser submetido à avaliação rigorosa da ANP, evitando incorporação de custos não regulados que possam inflar indevidamente as tarifas.
Atividades recorrentes de integridade, como inspeções internas (ILI/PIG), devem ser classificadas como OPEX operacional, enquanto apenas obras permanentes que ampliem ou substituam infraestrutura, como lançadores, recebedores ou substituições estruturais, devem ser tratadas como CAPEX e incorporadas à Base Regulatória de Ativos (BRA).
Variações relevantes entre os custos efetivamente incorridos e as projeções tarifárias devem ser refletidas de forma simétrica nas revisões extraordinárias, garantindo transparência, previsibilidade e equilíbrio regulatório, promovendo tarifas justas, comparabilidade entre transportadoras e segurança jurídica no sistema de transporte de gás natural.
</v>
      </c>
      <c r="DE46" t="str">
        <f t="shared" si="13"/>
        <v xml:space="preserve">Justificativa
A projeção dos custos de operação e manutenção (O&amp;M) e das despesas gerais e administrativas (G&amp;A) deve refletir apenas gastos prudentes, necessários e eficientes, alinhados a referências nacionais e internacionais. Custos acima do nível considerado eficiente devem ser ajustados ou tecnicamente justificados.
Despesas sem fundamentação adequada, especialmente relacionadas a pessoal, afrontam o princípio da modicidade tarifária e da eficiência previstos na legislação, e não devem ser incluídas na Receita Máxima Permitida (RMP).
A ANP deve verificar o adequado rateio do OPEX nos contratos legados e nos fluxos de caixa, considerando indicadores como km e diâmetro. Variações relevantes entre custos efetivamente incorridos e projeções devem ser analisadas com rigor técnico, garantindo que ganhos de eficiência ou reduções de custos sejam refletidos em benefício dos usuários. Essa abordagem assegura neutralidade econômica, equilíbrio entre transportadoras e consumidores, transparência e credibilidade regulatória.
</v>
      </c>
      <c r="DF46" t="str">
        <f t="shared" si="13"/>
        <v xml:space="preserve">Contribuições
Para gasodutos fora dos Contratos Legados, o volume considerado na tarifa deve corresponder à média das capacidades contratadas nos últimos quatro anos, e quaisquer diferenças entre o previsto e o realizado devem ser registradas em Conta Regulatória e compensadas no exercício seguinte.
Nos Contratos Legados ainda vigentes, a tarifa deve refletir integralmente o compromisso de volume original assumido pela Petrobras, conforme cláusulas de ship-or-pay, incluindo receita e risco de demanda. Esse risco não pode ser transferido ou socializado com os demais usuários, devendo qualquer ônus ser resolvido exclusivamente entre Petrobras e transportadoras.
Enquanto os contratos legados estiverem em vigor, a tarifa não pode ser ajustada por variações de consumo, garantindo respeito aos compromissos contratuais, estabilidade tarifária e previsibilidade para os usuários do sistema de transporte de gás natural.
</v>
      </c>
      <c r="DG46" t="str">
        <f t="shared" si="13"/>
        <v xml:space="preserve">Justificativa:
A projeção de demanda deve separar claramente os gasodutos vinculados a contratos legados daqueles sob o novo regime regulatório. Nos ativos legados, a Petrobras assumiu obrigações de ship-or-pay (SoP), garantindo receita e volume mínimo, e qualquer ônus decorrente deve ser resolvido apenas entre Petrobras e transportadoras, sem impactar outros usuários.
Para os gasodutos fora dos contratos legados, a média dos volumes contratados nos últimos quatro anos deve ser usada, com eventuais desvios compensados via Conta Regulatória, garantindo previsibilidade, transparência e neutralidade temporal.
Essa abordagem assegura o respeito integral aos contratos legados, protege os demais usuários de riscos privados e promove tarifas justas, estáveis e juridicamente seguras. 
</v>
      </c>
      <c r="DH46" t="str">
        <f t="shared" si="13"/>
        <v xml:space="preserve">Contribuições:
A definição de como a Receita Máxima Permitida (RMP) será distribuída entre os pontos de entrada e as zonas de saída deve se basear em uma análise clara dos custos envolvidos, garantindo que ajustes ocorram apenas quando houver mudanças estruturais que realmente justifiquem alteração na alocação.
Antes de qualquer decisão, é essencial que o processo seja conduzido de forma transparente e com ampla participação dos agentes do setor, permitindo que todas as contribuições sejam avaliadas. A atual proposta da CP 08/2025 demonstra que esse passo não foi adequadamente estruturado. O mais apropriado seria tratar esta consulta como uma etapa preliminar, a partir da qual a ANP pudesse elaborar uma proposta consolidada e harmonizada para ser submetida a uma consulta pública final. Essa abordagem reforça a previsibilidade tarifária, a segurança regulatória e o alinhamento aos princípios de transparência e participação social no setor.
</v>
      </c>
      <c r="DI46" t="str">
        <f t="shared" si="13"/>
        <v xml:space="preserve">Justificativa:
A alocação da Receita Máxima Permitida (RMP) entre pontos de entrada e zonas de saída deve refletir de forma justa o uso real dos ativos e respeitar o princípio de causalidade. A divisão proposta, com maior peso para os pontos de entrada, foge do que é usual em padrões internacionais, que normalmente buscam equilíbrio entre entrada e saída, salvo situações específicas.
No caso dos investimentos, o critério também deve seguir a lógica do uso efetivo: recursos aplicados em instalações de entrada devem ser atribuídos à entrada e os destinados aos City Gates, à saída. Essa abordagem evita distorções, como subsídios cruzados entre diferentes partes do sistema, assegura transparência e previsibilidade tarifária e aproxima o modelo regulatório brasileiro das boas práticas internacionais.
</v>
      </c>
      <c r="DJ46" t="str">
        <f t="shared" si="13"/>
        <v>Sem contribuições</v>
      </c>
      <c r="DK46" t="str">
        <f t="shared" si="13"/>
        <v>Sem contribuições</v>
      </c>
      <c r="DL46" t="str">
        <f t="shared" si="13"/>
        <v xml:space="preserve">Contribuições:
Para promover maior integração entre áreas de mercado e incentivar a concorrência, os descontos nas tarifas de interconexão devem ser padronizados sempre que comprovadamente pró-competitivos. A aplicação desses descontos deve garantir neutralidade entre agentes, transparência no processo e evitar qualquer forma de subsídio cruzado. A padronização contribui para um ambiente de mercado mais previsível, eficiente e integrado, beneficiando usuários e operadores de forma equilibrada.
</v>
      </c>
      <c r="DM46" t="str">
        <f t="shared" si="13"/>
        <v xml:space="preserve">Justificativa:
A ANP deve analisar com cuidado os efeitos da aplicação de um desconto padrão nas tarifas de interconexão para todas as transportadoras. Apesar de o transporte operar sob regime de autorização, a extensão da malha confere às transportadoras características de monopólio natural, em que uma única operadora executaria o serviço com maior eficiência e menor custo, eliminando a necessidade de tarifas de interconexão.
Qualquer aumento na tarifa de conexão para compensar redução de fluxo em determinada malha pode ser repassado aos carregadores e, consequentemente, aos consumidores finais. Portanto, é essencial que a ANP avalie detalhadamente os impactos sobre eficiência, competitividade e modicidade tarifária, garantindo que custos adicionais não sejam indevidamente transferidos aos usuários.
</v>
      </c>
      <c r="DN46" t="str">
        <f t="shared" si="13"/>
        <v xml:space="preserve">Contribuições:
A atualização anual da Receita Máxima Permitida (RMP) deve ser feita por meio de um único índice oficial, como o IPCA, garantindo consistência e previsibilidade. Eventuais correções podem utilizar a metodologia de Custo Histórico Corrigido pela Inflação (CHCI), mas combinações que gerem dupla indexação devem ser evitadas, assegurando que os reajustes reflitam apenas a variação inflacionária e preservando a modicidade tarifária.
</v>
      </c>
      <c r="DO46" t="str">
        <f t="shared" si="13"/>
        <v xml:space="preserve">Justificativa
O uso do IGP-M para atualização monetária não é adequado, pois contraria a legislação vigente e pode inflar artificialmente a Receita Máxima Permitida (RMP). Recomenda-se padronizar o índice, utilizando apenas referências oficiais consistentes, como o IPCA, garantindo neutralidade, previsibilidade e modicidade tarifária.
</v>
      </c>
      <c r="DP46" t="str">
        <f t="shared" si="13"/>
        <v xml:space="preserve">São Paulo, 08 de outubro de 2025
À
AGÊNCIA NACIONAL DO PETRÓLEO, GÁS NATURAL E BIOCOMBUSTÍVEIS - ANP
Att.: Dra. Patricia Huguenin Baran - Superintendência de Infraestrutura e Movimentação - SIM 
Assunto: Contribuições da ABIVIDRO à Consulta Pública nº 08/2025
Prezados(as) Senhores(as),
A Associação Brasileira das Indústrias de Vidro (ABIVIDRO), em representação dos interesses do setor vidreiro, vem apresentar suas contribuições à Consulta Pública nº 08/2025, relativa à revisão tarifária das transportadoras de gás natural, destacando preocupações críticas quanto ao processo e aos impactos econômicos sobre a indústria.
Inicialmente, cabe registrar que o processo apresentado apresenta elevada complexidade, com grande volume de documentos e prazos exíguos para análise. A simultaneidade de consultas sobre temas correlatos, como metodologia tarifária, Plano Coordenado e Leilão de Reserva de Capacidade, torna desafiadora a formulação de contribuições consistentes, podendo comprometer a qualidade do resultado final. Diante disso, a ABIVIDRO entende ser justificável a postergação do prazo de consulta, garantindo tempo adequado para análise detalhada e participação efetiva dos agentes.
Além disso, observa-se incerteza quanto ao rito regulatório adotado. A simples disponibilização de informações e cálculos apresentados pelas transportadoras, sem prévia análise e sistematização pela ANP, levanta dúvidas sobre a oportunidade de debate antes da decisão final. A ausência de audiência pública ou mecanismo estruturado de participação limita a transparência e a igualdade de condições entre transportadoras e usuários, prejudicando a previsibilidade e a accountability do processo regulatório.
O setor também manifesta preocupação com a metodologia proposta pelas transportadoras. A opção pelo critério contábil de depreciação, sem considerar adequadamente a amortização já realizada nos ativos legados, abre margem para duplicidade de remuneração e propostas tarifárias elevadas. Essa situação pode resultar em aumentos significativos no preço do gás, impactando negativamente a competitividade da indústria vidreira e de outros setores intensivos em energia. Adicionalmente, os investimentos previstos na proposta tarifária carecem de detalhamento suficiente para comprovar sua necessidade e eficiência, especialmente considerando a retração observada na contratação de capacidade.
A taxa de remuneração do capital proposta pelas transportadoras também se mostra elevada, destoando de referências de setores regulados com riscos comparáveis, como energia elétrica e distribuição de gás, e transmite sinais inadequados ao mercado, em potencial conflito com o princípio da modicidade tarifária.
Diante desse cenário, a ABIVIDRO reforça que é fundamental que a ANP conduza a revisão tarifária de maneira transparente e rigorosa, considerando apenas investimentos comprovadamente necessários e eficientes, respeitando a depreciação já realizada e evitando aumentos indevidos nas tarifas. A correta definição da BRA, do WACC e dos demais parâmetros regulatórios é essencial para preservar a competitividade do gás natural como insumo estratégico e garantir previsibilidade e estabilidade para os usuários, em especial a indústria vidreira.
</v>
      </c>
      <c r="DQ46" t="str">
        <f t="shared" si="13"/>
        <v>Em resumo, destacamos que: 1.	Base Regulatória de Ativos (BRA): A consideração de ativos legados deve levar em conta a depreciação já realizada, evitando dupla remuneração e sobreavaliarão patrimonial. Novos investimentos devem ser incorporados apenas após comissionamento, com base na vida útil regulatória aplicável, garantindo alinhamento entre uso e remuneração e previsibilidade tarifária.  A ABIVIDRO, considera indispensável a correta valoração dos ativos pela ANP, por meio de metodologia adequada que considere os valores efetivamente depreciados, devendo-se realizar auditoria sobre os ativos, objetivando a confirmação das instalações físicas com o que é mencionado nos respectivos balanços, o que não foi feito até o momento.  2.	Custo Médio Ponderado de Capital (WACC): A taxa de remuneração deve refletir o risco efetivo das atividades de transporte, que, operando em regime de Revenue Cap, apresentam baixo risco de demanda. Uma remuneração excessiva impactaria diretamente o custo do gás, prejudicando a competitividade do setor industrial. 3.	Estrutura de Recuperação da RMP (split entre pontos de entrada e saída): A alocação deve considerar a causalidade de custos e ajustes apenas em mudanças estruturais, precedida de análise técnica e consulta pública. Ajustes arbitrários podem gerar distorções e insegurança para os usuários.  4.	Descontos nas tarifas de interconexão: Devem ser padronizados, aplicados de forma pró-competitiva, garantindo neutralidade e evitando subsídios cruzados, de modo a preservar a integração do mercado e previsibilidade tarifária. 5.	Atualização monetária: O índice de correção deve ser único, consistente e oficial (IPCA), evitando dupla indexação e aumento artificial da RMP, em conformidade com a legislação vigente. A ABIVIDRO reforça que, caso tais pontos não sejam endereçados de forma adequada pela ANP, há risco significativo de aumento das tarifas de transporte, o que elevaria o preço do gás natural, já em patamares não competitivos. Tal efeito repercutiria diretamente sobre a competitividade do produto final da indústria vidreira, impactando empregos, produção e investimentos no setor. Diante disso, solicitamos à ANP que considere estas contribuições, promovendo ajustes que preservem a modicidade tarifária, a segurança jurídica, a transparência e a competitividade do mercado de gás natural no Brasil. Por meio de resposta ao formulário eletrônico, apresentamos nossas contribuições detalhadas para cada tópico da consulta.</v>
      </c>
      <c r="DR46">
        <f t="shared" si="3"/>
        <v>118</v>
      </c>
      <c r="DS46">
        <f t="shared" si="6"/>
        <v>12</v>
      </c>
      <c r="DT46">
        <f t="shared" si="4"/>
        <v>11</v>
      </c>
    </row>
    <row r="47" spans="1:124">
      <c r="A47" s="5">
        <v>12</v>
      </c>
      <c r="B47">
        <f t="shared" si="2"/>
        <v>0</v>
      </c>
      <c r="C47">
        <f t="shared" si="12"/>
        <v>0</v>
      </c>
      <c r="D47">
        <f t="shared" si="12"/>
        <v>0</v>
      </c>
      <c r="E47">
        <f t="shared" si="12"/>
        <v>0</v>
      </c>
      <c r="F47">
        <f t="shared" si="12"/>
        <v>0</v>
      </c>
      <c r="G47">
        <f t="shared" si="12"/>
        <v>0</v>
      </c>
      <c r="H47">
        <f t="shared" si="12"/>
        <v>0</v>
      </c>
      <c r="I47">
        <f t="shared" si="12"/>
        <v>0</v>
      </c>
      <c r="J47">
        <f t="shared" si="12"/>
        <v>0</v>
      </c>
      <c r="K47">
        <f t="shared" si="12"/>
        <v>0</v>
      </c>
      <c r="L47">
        <f t="shared" si="12"/>
        <v>0</v>
      </c>
      <c r="M47">
        <f t="shared" si="12"/>
        <v>0</v>
      </c>
      <c r="N47">
        <f t="shared" si="12"/>
        <v>0</v>
      </c>
      <c r="O47">
        <f t="shared" si="12"/>
        <v>0</v>
      </c>
      <c r="P47">
        <f t="shared" si="12"/>
        <v>0</v>
      </c>
      <c r="Q47">
        <f t="shared" si="12"/>
        <v>0</v>
      </c>
      <c r="R47">
        <f t="shared" si="12"/>
        <v>0</v>
      </c>
      <c r="S47">
        <f t="shared" si="12"/>
        <v>0</v>
      </c>
      <c r="T47">
        <f t="shared" si="12"/>
        <v>0</v>
      </c>
      <c r="U47">
        <f t="shared" si="12"/>
        <v>0</v>
      </c>
      <c r="V47">
        <f t="shared" si="12"/>
        <v>0</v>
      </c>
      <c r="W47">
        <f t="shared" si="12"/>
        <v>0</v>
      </c>
      <c r="X47">
        <f t="shared" si="12"/>
        <v>0</v>
      </c>
      <c r="Y47">
        <f t="shared" si="12"/>
        <v>0</v>
      </c>
      <c r="Z47" t="str">
        <f t="shared" si="12"/>
        <v xml:space="preserve">Solicita-se que a transportadora NTS esclareça e documente os valores utilizados para projetar o CAPEX referente ao ano de 2025, uma vez que a data de corte das análises é dezembro/2024 e os valores dos ativos do ano 2025 foram incluídos na estimação dos investimentos não realizados. A NTS deve informar a totalidade dos ativos existentes em operação incluindo os ativos destinado ao atendimento dos contratos legados.
Também, recomenda-se que dado que a proposta de depreciação dos investimentos não remunerados da NTS não se ajusta à regulação vigente, a ANP deve solicitar à transportadora que apresente um estudo demostrando o prejuízo (não remuneração dos investimentos) mediante a comparação da receita regulatória e a receita efetivamente obtida
</v>
      </c>
      <c r="AA47" t="str">
        <f t="shared" si="12"/>
        <v xml:space="preserve">A justificativa para as contribuições propostas para esta seção está detalhada no relatório "Contrib Quantum - CP 08 2025" enviado por e-mail.   </v>
      </c>
      <c r="AB47" t="str">
        <f t="shared" si="12"/>
        <v xml:space="preserve">Recomenda-se que seja adotada a vida útil de 30 anos para fins de depreciação dos ativos dos projetos de expansão da NTS, de modo a garantir consistência com a prática histórica da própria transportadora e harmonização com os parâmetros utilizados pelas demais transportadoras do sistema de transporte de gás natural. </v>
      </c>
      <c r="AC47" t="str">
        <f t="shared" si="12"/>
        <v xml:space="preserve">A justificativa para as contribuições propostas para esta seção está detalhada no relatório "Contrib Quantum - CP 08 2025" enviado por e-mail.  Também solicita-se que a NTS esclareça o racional e a justificativa técnica que fundamentam a defasagem observada entre os desembolsos e o início da depreciação dos ativos mencionados. Recomenda-se, ainda, que a transportadora disponibilize as memórias de cálculo detalhadas das depreciações consideradas no modelo.  
Aprofundando a contribuição e considerando que a RMP é estimada anualmente e com base nos custos desse ano, recomenda-se que os investimentos sejam incorporados no fluxo de caixa no momento de ativação do projeto e, no caso, seja considerado adequado, se adote a metodologia dos JOA para compensar financeiramente à transportadora.
 </v>
      </c>
      <c r="AD47">
        <f t="shared" si="12"/>
        <v>0</v>
      </c>
      <c r="AE47">
        <f t="shared" si="12"/>
        <v>0</v>
      </c>
      <c r="AF47" t="str">
        <f t="shared" si="12"/>
        <v>Para os contratos legados propõe-se adotar um mecanismo similar aos estabelecidos nos contratos de concessão da concessionária de distribuição de gás canalizado do estado de Espírito Santo (ESGás) para o segmento térmico e Mato Grosso do Sul (MSGás) (ainda em discussão) para os usuários com tarifa definida. Nesses casos, a receita obtida dos usuários com tarifas definidas no contrato de prestação do serviço (tarifas não sujeitas a modicidade tarifária já que estão definidas no contrato assinado entre a concessionária e o usuário) é incorporada no cálculo das tarifas de distribuição já que diminui o custo de prestação de serviço que devem remunerar os usuários com tarifas reguladas. Tambem recomenda-se que a NTS apresente um documento justificando a inclusão do capital de giro no fluxo de caixa regulatório e a memória de cálculo dos valores adotados. É importante indicar que tudo o que se desviar do especificamente estabelecido na regulação vigente requer uma justificação para que a ANP possa tomar uma decisão fundamentada</v>
      </c>
      <c r="AG47" t="str">
        <f t="shared" si="12"/>
        <v xml:space="preserve">A justificativa para as contribuições propostas para esta seção está detalhada no relatório "Contrib Quantum - CP 08 2025" enviado por e-mail.   </v>
      </c>
      <c r="AH47">
        <f t="shared" si="12"/>
        <v>0</v>
      </c>
      <c r="AI47">
        <f t="shared" si="12"/>
        <v>0</v>
      </c>
      <c r="AJ47" t="str">
        <f t="shared" si="12"/>
        <v>Recomenda-se que a ANP verifique se os custos de O&amp;M e G&amp;A apresentados pela NTS para o período 2026-2030 correspondem a praticas eficientes, uma vez que, a partir do estabelecido na normativa setorial, os custos projetados devem atender premissas de eficiências.
Também recomenda-se a exclusão dos itens “estudos preliminares de viabilidade do Gasoduto Triângulo Mineiro” e “estudos preliminares de viabilidade do projeto DB II” da projeção dos custos de O&amp;M e G&amp;A e a exclusão do item “abertura de mercado – Passado Despesas Gerais e Administrativas” da projeção dos custos de O&amp;M e G&amp;A.</v>
      </c>
      <c r="AK47" t="str">
        <f t="shared" si="12"/>
        <v xml:space="preserve">A justificativa para as contribuições propostas para esta seção está detalhada no relatório "Contrib Quantum - CP 08 2025" enviado por e-mail.   </v>
      </c>
      <c r="AL47" t="str">
        <f t="shared" si="12"/>
        <v>recomenda-se que a ANP solicite uma revisão da demanda detalhada no plano de negócios da NTS para o período 2025-2030. O plano de negócios deve exibir uma coerência entre as condições operacionais e de demanda do sistema, preservando os princípios de eficiência e modicidade tarifária que sustentam o regime de Receita Máxima Permitida.</v>
      </c>
      <c r="AM47" t="str">
        <f t="shared" si="12"/>
        <v xml:space="preserve">A justificativa para as contribuições propostas para esta seção está detalhada no relatório "Contrib Quantum - CP 08 2025" enviado por e-mail.   </v>
      </c>
      <c r="AN47">
        <f t="shared" si="12"/>
        <v>0</v>
      </c>
      <c r="AO47">
        <f t="shared" si="12"/>
        <v>0</v>
      </c>
      <c r="AP47">
        <f t="shared" si="12"/>
        <v>0</v>
      </c>
      <c r="AQ47">
        <f t="shared" si="12"/>
        <v>0</v>
      </c>
      <c r="AR47">
        <f t="shared" si="12"/>
        <v>0</v>
      </c>
      <c r="AS47">
        <f t="shared" si="12"/>
        <v>0</v>
      </c>
      <c r="AT47">
        <f t="shared" si="12"/>
        <v>0</v>
      </c>
      <c r="AU47">
        <f t="shared" si="12"/>
        <v>0</v>
      </c>
      <c r="AV47">
        <f t="shared" si="12"/>
        <v>0</v>
      </c>
      <c r="AW47">
        <f t="shared" si="12"/>
        <v>0</v>
      </c>
      <c r="AX47">
        <f t="shared" si="12"/>
        <v>0</v>
      </c>
      <c r="AY47">
        <f t="shared" si="12"/>
        <v>0</v>
      </c>
      <c r="AZ47">
        <f t="shared" si="12"/>
        <v>0</v>
      </c>
      <c r="BA47">
        <f t="shared" si="12"/>
        <v>0</v>
      </c>
      <c r="BB47">
        <f t="shared" si="12"/>
        <v>0</v>
      </c>
      <c r="BC47">
        <f t="shared" si="12"/>
        <v>0</v>
      </c>
      <c r="BD47">
        <f t="shared" si="12"/>
        <v>0</v>
      </c>
      <c r="BE47">
        <f t="shared" si="12"/>
        <v>0</v>
      </c>
      <c r="BF47">
        <f t="shared" si="12"/>
        <v>0</v>
      </c>
      <c r="BG47">
        <f t="shared" si="12"/>
        <v>0</v>
      </c>
      <c r="BH47">
        <f t="shared" si="12"/>
        <v>0</v>
      </c>
      <c r="BI47">
        <f t="shared" si="12"/>
        <v>0</v>
      </c>
      <c r="BJ47">
        <f t="shared" si="12"/>
        <v>0</v>
      </c>
      <c r="BK47">
        <f t="shared" si="12"/>
        <v>0</v>
      </c>
      <c r="BL47">
        <f t="shared" si="12"/>
        <v>0</v>
      </c>
      <c r="BM47">
        <f t="shared" si="12"/>
        <v>0</v>
      </c>
      <c r="BN47">
        <f t="shared" si="12"/>
        <v>0</v>
      </c>
      <c r="BO47">
        <f t="shared" si="13"/>
        <v>0</v>
      </c>
      <c r="BP47">
        <f t="shared" si="13"/>
        <v>0</v>
      </c>
      <c r="BQ47">
        <f t="shared" si="13"/>
        <v>0</v>
      </c>
      <c r="BR47">
        <f t="shared" si="13"/>
        <v>0</v>
      </c>
      <c r="BS47">
        <f t="shared" si="13"/>
        <v>0</v>
      </c>
      <c r="BT47">
        <f t="shared" si="13"/>
        <v>0</v>
      </c>
      <c r="BU47">
        <f t="shared" si="13"/>
        <v>0</v>
      </c>
      <c r="BV47">
        <f t="shared" si="13"/>
        <v>0</v>
      </c>
      <c r="BW47">
        <f t="shared" si="13"/>
        <v>0</v>
      </c>
      <c r="BX47">
        <f t="shared" si="13"/>
        <v>0</v>
      </c>
      <c r="BY47">
        <f t="shared" si="13"/>
        <v>0</v>
      </c>
      <c r="BZ47">
        <f t="shared" si="13"/>
        <v>0</v>
      </c>
      <c r="CA47">
        <f t="shared" si="13"/>
        <v>0</v>
      </c>
      <c r="CB47">
        <f t="shared" si="13"/>
        <v>0</v>
      </c>
      <c r="CC47">
        <f t="shared" si="13"/>
        <v>0</v>
      </c>
      <c r="CD47">
        <f t="shared" si="13"/>
        <v>0</v>
      </c>
      <c r="CE47">
        <f t="shared" si="13"/>
        <v>0</v>
      </c>
      <c r="CF47">
        <f t="shared" si="13"/>
        <v>0</v>
      </c>
      <c r="CG47">
        <f t="shared" si="13"/>
        <v>0</v>
      </c>
      <c r="CH47">
        <f t="shared" si="13"/>
        <v>0</v>
      </c>
      <c r="CI47">
        <f t="shared" si="13"/>
        <v>0</v>
      </c>
      <c r="CJ47">
        <f t="shared" si="13"/>
        <v>0</v>
      </c>
      <c r="CK47">
        <f t="shared" si="13"/>
        <v>0</v>
      </c>
      <c r="CL47">
        <f t="shared" si="13"/>
        <v>0</v>
      </c>
      <c r="CM47">
        <f t="shared" si="13"/>
        <v>0</v>
      </c>
      <c r="CN47">
        <f t="shared" si="13"/>
        <v>0</v>
      </c>
      <c r="CO47">
        <f t="shared" si="13"/>
        <v>0</v>
      </c>
      <c r="CP47">
        <f t="shared" si="13"/>
        <v>0</v>
      </c>
      <c r="CQ47">
        <f t="shared" si="13"/>
        <v>0</v>
      </c>
      <c r="CR47">
        <f t="shared" si="13"/>
        <v>0</v>
      </c>
      <c r="CS47">
        <f t="shared" si="13"/>
        <v>0</v>
      </c>
      <c r="CT47">
        <f t="shared" si="13"/>
        <v>0</v>
      </c>
      <c r="CU47">
        <f t="shared" si="13"/>
        <v>0</v>
      </c>
      <c r="CV47">
        <f t="shared" si="13"/>
        <v>0</v>
      </c>
      <c r="CW47">
        <f t="shared" si="13"/>
        <v>0</v>
      </c>
      <c r="CX47">
        <f t="shared" si="13"/>
        <v>0</v>
      </c>
      <c r="CY47">
        <f t="shared" si="13"/>
        <v>0</v>
      </c>
      <c r="CZ47">
        <f t="shared" si="13"/>
        <v>0</v>
      </c>
      <c r="DA47">
        <f t="shared" si="13"/>
        <v>0</v>
      </c>
      <c r="DB47">
        <f t="shared" si="13"/>
        <v>0</v>
      </c>
      <c r="DC47">
        <f t="shared" si="13"/>
        <v>0</v>
      </c>
      <c r="DD47">
        <f t="shared" si="13"/>
        <v>0</v>
      </c>
      <c r="DE47">
        <f t="shared" si="13"/>
        <v>0</v>
      </c>
      <c r="DF47">
        <f t="shared" si="13"/>
        <v>0</v>
      </c>
      <c r="DG47">
        <f t="shared" si="13"/>
        <v>0</v>
      </c>
      <c r="DH47">
        <f t="shared" si="13"/>
        <v>0</v>
      </c>
      <c r="DI47">
        <f t="shared" si="13"/>
        <v>0</v>
      </c>
      <c r="DJ47">
        <f t="shared" si="13"/>
        <v>0</v>
      </c>
      <c r="DK47">
        <f t="shared" si="13"/>
        <v>0</v>
      </c>
      <c r="DL47">
        <f t="shared" si="13"/>
        <v>0</v>
      </c>
      <c r="DM47">
        <f t="shared" si="13"/>
        <v>0</v>
      </c>
      <c r="DN47">
        <f t="shared" si="13"/>
        <v>0</v>
      </c>
      <c r="DO47">
        <f t="shared" si="13"/>
        <v>0</v>
      </c>
      <c r="DP47" t="str">
        <f t="shared" si="13"/>
        <v>O documento “Contrib Quantum - CP 08 2025” apresenta algumas contribuições adicionais às detalhadas nas seções anteriores</v>
      </c>
      <c r="DQ47" t="str">
        <f t="shared" si="13"/>
        <v>Ver documento “Contrib Quantum - CP 08 2025”</v>
      </c>
      <c r="DR47">
        <f t="shared" si="3"/>
        <v>12</v>
      </c>
      <c r="DS47">
        <f t="shared" si="6"/>
        <v>13</v>
      </c>
      <c r="DT47">
        <f t="shared" si="4"/>
        <v>12</v>
      </c>
    </row>
    <row r="48" spans="1:124">
      <c r="A48" s="4">
        <v>13</v>
      </c>
      <c r="B48">
        <f t="shared" si="2"/>
        <v>0</v>
      </c>
      <c r="C48">
        <f t="shared" si="12"/>
        <v>0</v>
      </c>
      <c r="D48">
        <f t="shared" si="12"/>
        <v>0</v>
      </c>
      <c r="E48">
        <f t="shared" si="12"/>
        <v>0</v>
      </c>
      <c r="F48">
        <f t="shared" si="12"/>
        <v>0</v>
      </c>
      <c r="G48">
        <f t="shared" si="12"/>
        <v>0</v>
      </c>
      <c r="H48">
        <f t="shared" si="12"/>
        <v>0</v>
      </c>
      <c r="I48">
        <f t="shared" si="12"/>
        <v>0</v>
      </c>
      <c r="J48">
        <f t="shared" si="12"/>
        <v>0</v>
      </c>
      <c r="K48">
        <f t="shared" si="12"/>
        <v>0</v>
      </c>
      <c r="L48">
        <f t="shared" si="12"/>
        <v>0</v>
      </c>
      <c r="M48">
        <f t="shared" si="12"/>
        <v>0</v>
      </c>
      <c r="N48">
        <f t="shared" si="12"/>
        <v>0</v>
      </c>
      <c r="O48">
        <f t="shared" si="12"/>
        <v>0</v>
      </c>
      <c r="P48">
        <f t="shared" si="12"/>
        <v>0</v>
      </c>
      <c r="Q48">
        <f t="shared" si="12"/>
        <v>0</v>
      </c>
      <c r="R48">
        <f t="shared" si="12"/>
        <v>0</v>
      </c>
      <c r="S48">
        <f t="shared" si="12"/>
        <v>0</v>
      </c>
      <c r="T48">
        <f t="shared" si="12"/>
        <v>0</v>
      </c>
      <c r="U48">
        <f t="shared" si="12"/>
        <v>0</v>
      </c>
      <c r="V48">
        <f t="shared" si="12"/>
        <v>0</v>
      </c>
      <c r="W48">
        <f t="shared" si="12"/>
        <v>0</v>
      </c>
      <c r="X48" t="str">
        <f t="shared" si="12"/>
        <v>A atividade de transporte, dentro da cadeia de suprimento do gás natural, é a que apresenta menor risco associado, o que deve ser refletido na taxa de remuneração aplicada, o modelo regulatório de transporte (Revenue Cap) não incorpora risco de demanda, ao contrário, por exemplo, do da distribuição (Price Cap), que justifica remuneração mais alta. 
A proposta de aplicação fixa da parcela do custo de capital próprio ao longo do período do projeto está em desacordo com as premissas que orientam o processo de revisão tarifária quinquenal do serviço de transporte de gás natural. No modelo regulatório vigente, baseado no regime de Revenue Cap, a metodologia tarifária prevê a reavaliação periódica de parâmetros econômico-financeiros, entre eles o custo de capital, com o objetivo de refletir as condições de mercado e o ambiente de risco vigentes a cada ciclo tarifário.  A fixação do custo de capital para todo o horizonte do projeto desconsidera as variações macroeconômicas e as mudanças no perfil de risco do setor ao longo do tempo, podendo resultar em uma remuneração inadequada do capital investido. Essa abordagem pode comprometer a modicidade tarifária, ou colocar em risco a sustentabilidade econômica da atividade, caso a remuneração fique abaixo do custo real de oportunidade do capital.
Sugere-se que a ANP revise os cálculos apresentados pelas transportadoras e avalie a pertinência dos incrementos de forma a considerar a realidade do mercado brasileiro e os impactos que tais revisões venham a ter sobre o mercado consumidor.</v>
      </c>
      <c r="Y48" t="str">
        <f t="shared" si="12"/>
        <v>A proposta de manter fixa a taxa de retorno do capital próprio ao longo de todo o projeto contraria as premissas do modelo regulatório vigente, que prevê revisões tarifárias quinquenais para ajustar parâmetros econômico-financeiros conforme as condições de mercado e o risco setorial. Essa fixação ignora variações macroeconômicas, podendo gerar remuneração inadequada, comprometer a modicidade tarifária ou a viabilidade econômica da atividade. Além disso, desvia das diretrizes consolidadas do setor de infraestrutura, que adotam revisões periódicas para garantir equilíbrio entre retorno justo ao investidor e tarifas adequadas ao consumidor. Por isso, a proposta deve ser rejeitada para preservar a coerência e eficiência do modelo regulatório.</v>
      </c>
      <c r="Z48">
        <f t="shared" si="12"/>
        <v>0</v>
      </c>
      <c r="AA48">
        <f t="shared" si="12"/>
        <v>0</v>
      </c>
      <c r="AB48">
        <f t="shared" si="12"/>
        <v>0</v>
      </c>
      <c r="AC48">
        <f t="shared" si="12"/>
        <v>0</v>
      </c>
      <c r="AD48">
        <f t="shared" si="12"/>
        <v>0</v>
      </c>
      <c r="AE48">
        <f t="shared" si="12"/>
        <v>0</v>
      </c>
      <c r="AF48">
        <f t="shared" si="12"/>
        <v>0</v>
      </c>
      <c r="AG48">
        <f t="shared" si="12"/>
        <v>0</v>
      </c>
      <c r="AH48" t="str">
        <f t="shared" si="12"/>
        <v>Incluir no Plano de Investimentos da NTS para o ciclo tarifário 2026-2030 o projeto do gasoduto Bragança Paulista (SP) – Extrema (MG), cujo número do empreendimento é o NTS_003 do Plano Coordenado de Desenvolvimento do Sistema de Transporte de Gás Natural proposto pela ATGás através da Consulta Pública nº 03/2025 da ANP.</v>
      </c>
      <c r="AI48" t="str">
        <f t="shared" si="12"/>
        <v>Consideramos que o projeto de gasoduto Bragança Paulista–Extrema/MG é de grande relevância estratégica para o estado de Minas Gerais, pois ampliam a segurança de suprimento e a competitividade do mercado de gás natural. Entendemos ser fundamental a inclusão deste projeto e a definição, de forma clara, dos prazos de implantação e os custos efetivos estimados do projeto. Essas informações permitirão que os demais agentes do mercado — como a concessionária de distribuição, prefeituras e investidores privados — possam planejar adequadamente sua infraestrutura e ações de desenvolvimento econômico, garantindo maior alinhamento e eficiência na execução. Inclusive a relevância deste gasoduto é tão grande para todo o país que ele foi incluído na versão do Plano Nacional Integrado das Infraestruturas de Gás Natural e Biometano (PNIIGB) divulgada pela Empresa de Pesquisa Energética - EPE na Consulta Pública em andamento destinada a este fim. Ou seja, não há qualquer razoabilidade que o gasoduto Bragança Paulista (SP) – Extrema (MG), definido como fundamental para as infraestruturas de gasodutos pelo órgão governamental que planeja o setor de gás brasileiro, não seja, desde logo, reconhecido pela NTS nos investimentos por ela propostos no processo de revisão do seu próximo ciclo tarifário.</v>
      </c>
      <c r="AJ48">
        <f t="shared" si="12"/>
        <v>0</v>
      </c>
      <c r="AK48">
        <f t="shared" si="12"/>
        <v>0</v>
      </c>
      <c r="AL48">
        <f t="shared" si="12"/>
        <v>0</v>
      </c>
      <c r="AM48">
        <f t="shared" si="12"/>
        <v>0</v>
      </c>
      <c r="AN48">
        <f t="shared" si="12"/>
        <v>0</v>
      </c>
      <c r="AO48">
        <f t="shared" si="12"/>
        <v>0</v>
      </c>
      <c r="AP48">
        <f t="shared" si="12"/>
        <v>0</v>
      </c>
      <c r="AQ48">
        <f t="shared" si="12"/>
        <v>0</v>
      </c>
      <c r="AR48">
        <f t="shared" si="12"/>
        <v>0</v>
      </c>
      <c r="AS48">
        <f t="shared" si="12"/>
        <v>0</v>
      </c>
      <c r="AT48">
        <f t="shared" si="12"/>
        <v>0</v>
      </c>
      <c r="AU48">
        <f t="shared" si="12"/>
        <v>0</v>
      </c>
      <c r="AV48">
        <f t="shared" si="12"/>
        <v>0</v>
      </c>
      <c r="AW48">
        <f t="shared" si="12"/>
        <v>0</v>
      </c>
      <c r="AX48">
        <f t="shared" si="12"/>
        <v>0</v>
      </c>
      <c r="AY48">
        <f t="shared" si="12"/>
        <v>0</v>
      </c>
      <c r="AZ48">
        <f t="shared" si="12"/>
        <v>0</v>
      </c>
      <c r="BA48">
        <f t="shared" si="12"/>
        <v>0</v>
      </c>
      <c r="BB48">
        <f t="shared" si="12"/>
        <v>0</v>
      </c>
      <c r="BC48">
        <f t="shared" si="12"/>
        <v>0</v>
      </c>
      <c r="BD48">
        <f t="shared" si="12"/>
        <v>0</v>
      </c>
      <c r="BE48">
        <f t="shared" si="12"/>
        <v>0</v>
      </c>
      <c r="BF48">
        <f t="shared" si="12"/>
        <v>0</v>
      </c>
      <c r="BG48">
        <f t="shared" si="12"/>
        <v>0</v>
      </c>
      <c r="BH48">
        <f t="shared" si="12"/>
        <v>0</v>
      </c>
      <c r="BI48">
        <f t="shared" si="12"/>
        <v>0</v>
      </c>
      <c r="BJ48">
        <f t="shared" si="12"/>
        <v>0</v>
      </c>
      <c r="BK48">
        <f t="shared" si="12"/>
        <v>0</v>
      </c>
      <c r="BL48">
        <f t="shared" si="12"/>
        <v>0</v>
      </c>
      <c r="BM48">
        <f t="shared" si="12"/>
        <v>0</v>
      </c>
      <c r="BN48">
        <f t="shared" si="12"/>
        <v>0</v>
      </c>
      <c r="BO48">
        <f t="shared" si="13"/>
        <v>0</v>
      </c>
      <c r="BP48">
        <f t="shared" si="13"/>
        <v>0</v>
      </c>
      <c r="BQ48">
        <f t="shared" si="13"/>
        <v>0</v>
      </c>
      <c r="BR48">
        <f t="shared" si="13"/>
        <v>0</v>
      </c>
      <c r="BS48">
        <f t="shared" si="13"/>
        <v>0</v>
      </c>
      <c r="BT48">
        <f t="shared" si="13"/>
        <v>0</v>
      </c>
      <c r="BU48">
        <f t="shared" si="13"/>
        <v>0</v>
      </c>
      <c r="BV48">
        <f t="shared" si="13"/>
        <v>0</v>
      </c>
      <c r="BW48">
        <f t="shared" si="13"/>
        <v>0</v>
      </c>
      <c r="BX48">
        <f t="shared" si="13"/>
        <v>0</v>
      </c>
      <c r="BY48">
        <f t="shared" si="13"/>
        <v>0</v>
      </c>
      <c r="BZ48">
        <f t="shared" si="13"/>
        <v>0</v>
      </c>
      <c r="CA48">
        <f t="shared" si="13"/>
        <v>0</v>
      </c>
      <c r="CB48">
        <f t="shared" si="13"/>
        <v>0</v>
      </c>
      <c r="CC48">
        <f t="shared" si="13"/>
        <v>0</v>
      </c>
      <c r="CD48">
        <f t="shared" si="13"/>
        <v>0</v>
      </c>
      <c r="CE48">
        <f t="shared" si="13"/>
        <v>0</v>
      </c>
      <c r="CF48">
        <f t="shared" si="13"/>
        <v>0</v>
      </c>
      <c r="CG48">
        <f t="shared" si="13"/>
        <v>0</v>
      </c>
      <c r="CH48">
        <f t="shared" si="13"/>
        <v>0</v>
      </c>
      <c r="CI48">
        <f t="shared" si="13"/>
        <v>0</v>
      </c>
      <c r="CJ48">
        <f t="shared" si="13"/>
        <v>0</v>
      </c>
      <c r="CK48">
        <f t="shared" si="13"/>
        <v>0</v>
      </c>
      <c r="CL48">
        <f t="shared" si="13"/>
        <v>0</v>
      </c>
      <c r="CM48">
        <f t="shared" si="13"/>
        <v>0</v>
      </c>
      <c r="CN48">
        <f t="shared" si="13"/>
        <v>0</v>
      </c>
      <c r="CO48">
        <f t="shared" si="13"/>
        <v>0</v>
      </c>
      <c r="CP48">
        <f t="shared" si="13"/>
        <v>0</v>
      </c>
      <c r="CQ48">
        <f t="shared" si="13"/>
        <v>0</v>
      </c>
      <c r="CR48">
        <f t="shared" si="13"/>
        <v>0</v>
      </c>
      <c r="CS48">
        <f t="shared" si="13"/>
        <v>0</v>
      </c>
      <c r="CT48">
        <f t="shared" si="13"/>
        <v>0</v>
      </c>
      <c r="CU48">
        <f t="shared" si="13"/>
        <v>0</v>
      </c>
      <c r="CV48">
        <f t="shared" si="13"/>
        <v>0</v>
      </c>
      <c r="CW48">
        <f t="shared" si="13"/>
        <v>0</v>
      </c>
      <c r="CX48">
        <f t="shared" si="13"/>
        <v>0</v>
      </c>
      <c r="CY48">
        <f t="shared" si="13"/>
        <v>0</v>
      </c>
      <c r="CZ48">
        <f t="shared" si="13"/>
        <v>0</v>
      </c>
      <c r="DA48">
        <f t="shared" si="13"/>
        <v>0</v>
      </c>
      <c r="DB48">
        <f t="shared" si="13"/>
        <v>0</v>
      </c>
      <c r="DC48">
        <f t="shared" si="13"/>
        <v>0</v>
      </c>
      <c r="DD48">
        <f t="shared" si="13"/>
        <v>0</v>
      </c>
      <c r="DE48">
        <f t="shared" si="13"/>
        <v>0</v>
      </c>
      <c r="DF48">
        <f t="shared" si="13"/>
        <v>0</v>
      </c>
      <c r="DG48">
        <f t="shared" si="13"/>
        <v>0</v>
      </c>
      <c r="DH48">
        <f t="shared" si="13"/>
        <v>0</v>
      </c>
      <c r="DI48">
        <f t="shared" si="13"/>
        <v>0</v>
      </c>
      <c r="DJ48">
        <f t="shared" si="13"/>
        <v>0</v>
      </c>
      <c r="DK48">
        <f t="shared" si="13"/>
        <v>0</v>
      </c>
      <c r="DL48">
        <f t="shared" si="13"/>
        <v>0</v>
      </c>
      <c r="DM48">
        <f t="shared" si="13"/>
        <v>0</v>
      </c>
      <c r="DN48">
        <f t="shared" si="13"/>
        <v>0</v>
      </c>
      <c r="DO48">
        <f t="shared" si="13"/>
        <v>0</v>
      </c>
      <c r="DP48">
        <f t="shared" si="13"/>
        <v>0</v>
      </c>
      <c r="DQ48">
        <f t="shared" si="13"/>
        <v>0</v>
      </c>
      <c r="DR48">
        <f t="shared" si="3"/>
        <v>4</v>
      </c>
      <c r="DS48">
        <f t="shared" si="6"/>
        <v>14</v>
      </c>
      <c r="DT48">
        <f t="shared" si="4"/>
        <v>13</v>
      </c>
    </row>
    <row r="49" spans="1:124">
      <c r="A49" s="5">
        <v>14</v>
      </c>
      <c r="B49">
        <f t="shared" si="2"/>
        <v>0</v>
      </c>
      <c r="C49">
        <f t="shared" si="12"/>
        <v>0</v>
      </c>
      <c r="D49">
        <f t="shared" si="12"/>
        <v>0</v>
      </c>
      <c r="E49">
        <f t="shared" si="12"/>
        <v>0</v>
      </c>
      <c r="F49">
        <f t="shared" si="12"/>
        <v>0</v>
      </c>
      <c r="G49">
        <f t="shared" si="12"/>
        <v>0</v>
      </c>
      <c r="H49">
        <f t="shared" si="12"/>
        <v>0</v>
      </c>
      <c r="I49">
        <f t="shared" si="12"/>
        <v>0</v>
      </c>
      <c r="J49">
        <f t="shared" si="12"/>
        <v>0</v>
      </c>
      <c r="K49">
        <f t="shared" si="12"/>
        <v>0</v>
      </c>
      <c r="L49">
        <f t="shared" si="12"/>
        <v>0</v>
      </c>
      <c r="M49">
        <f t="shared" si="12"/>
        <v>0</v>
      </c>
      <c r="N49">
        <f t="shared" si="12"/>
        <v>0</v>
      </c>
      <c r="O49">
        <f t="shared" si="12"/>
        <v>0</v>
      </c>
      <c r="P49">
        <f t="shared" si="12"/>
        <v>0</v>
      </c>
      <c r="Q49">
        <f t="shared" si="12"/>
        <v>0</v>
      </c>
      <c r="R49">
        <f t="shared" si="12"/>
        <v>0</v>
      </c>
      <c r="S49">
        <f t="shared" si="12"/>
        <v>0</v>
      </c>
      <c r="T49">
        <f t="shared" si="12"/>
        <v>0</v>
      </c>
      <c r="U49">
        <f t="shared" si="12"/>
        <v>0</v>
      </c>
      <c r="V49">
        <f t="shared" si="12"/>
        <v>0</v>
      </c>
      <c r="W49">
        <f t="shared" si="12"/>
        <v>0</v>
      </c>
      <c r="X49" t="str">
        <f t="shared" si="12"/>
        <v>O cálculo do WACC deve ser revisado a partir da adequada calibração de seus parâmetros fundamentais: (i) Taxa Livre de Risco; (ii) Prêmio de Risco de Mercado; e (iii) Estrutura de Capital.
Essa revisão é indispensável para que o WACC represente de maneira fidedigna o risco efetivo da atividade de transporte de gás natural, evitando remuneração excessiva e assegurando aderência ao princípio da modicidade tarifária.</v>
      </c>
      <c r="Y49" t="str">
        <f t="shared" si="12"/>
        <v>O princípio da modicidade tarifária impõe que a tarifa reconheça apenas custos e remuneração compatíveis com os riscos efetivamente incorridos na atividade regulada. Nesse contexto, a fixação do WACC é elemento determinante para assegurar o equilíbrio entre a justa remuneração da transportadora e a proteção do usuário contra tarifas excessivas.
A atividade de transporte apresenta baixo nível de risco dentro da cadeia de suprimento, pois opera sob o regime de Revenue Cap, em que o transportador não assume risco de demanda (volume), estando sua remuneração condicionada à disponibilidade, à eficiência operacional e ao cumprimento de parâmetros de qualidade. Esse modelo implica risco regulatório e operacional limitado, razão pela qual o custo de capital aplicável deve ser inferior, por exemplo, ao da distribuição, que absorve integralmente as variações de volume e de mercado.
A taxa de remuneração proposta pelas transportadoras — da ordem de 9,41% — mostra-se incompatível com a natureza da atividade e com os padrões regulatórios nacionais e internacionais. Setores com risco semelhante adotam valores significativamente menores.
A experiência regulatória nacional e internacional demonstra que o custo médio ponderado de capital aplicado às atividades de transporte e transmissão de energia elétrica — caracterizadas por riscos reduzidos, contratos de longo prazo e receitas previsíveis — é sistematicamente inferior ao praticado em distribuição. No caso do setor elétrico brasileiro, entre 2019 e 2024, a taxa WACC do segmento de transmissão ficou entre 0,2 e 0,4 p.p. abaixo daquela aplicada ao segmento de distribuição. Nesse período, a taxa WACC da transmissão variou entre 6,76% (menor observação) e 7,56% (maior valor do histórico).
Já no setor de gás canalizado, observa-se recorrente redução nas taxas de remuneração aprovadas pelas agências reguladoras estaduais, nos processos de revisão tarifária das distribuidoras que operam no regime price cap. As taxas mais recentes aprovadas foram: ARSESP (2025): 7,90%; AGEPAR (2024): 8,71%; ARSP (2025): 8,65%; SEDECTES-MG (2022): 8,71%. Todos os valores em termos reais, após impostos.
Cabe ainda ressaltar que, no âmbito da revisão tarifária da TBG, realizada em 2019, a taxa WACC aprovada pela ANP foi de 7,25%, quando as taxas de remuneração nos Estados estavam entre 8,0 e 9,0% – ou seja, mais de 1,0 p.p. abaixo da distribuição, refletindo o risco baixo da atividade de transporte.
Diante dessas constatações, e sem entrar no mérito dos indicadores utilizados e das janelas temporais propostas, fica evidente que a taxa de 9,41% proposta pelas transportadoras foge à razoabilidade regulatória, não guardando a adequada relação com o risco da atividade e com o cenário regulatório do segmento de gás canalizado, de modo que é necessário a revisão pela ANP dos cálculos pelas transportadoras.</v>
      </c>
      <c r="Z49" t="str">
        <f t="shared" si="12"/>
        <v>A definição da Base Regulatória de Ativos (BRA) deve observar rigorosamente os princípios da necessidade, eficiência, prudência e modicidade tarifária, de forma que apenas os ativos efetivamente utilizados e indispensáveis à prestação do serviço de transporte sejam remunerados pela tarifa.
Na apuração da base inicial, é essencial considerar o grau de depreciação econômica já ocorrido sob o regime anterior, garantindo que somente o valor residual ainda não recuperado seja remunerado ao longo da vida útil remanescente. As propostas apresentadas pelas transportadoras na Consulta Pública nº 08/2025 não atendem a esse critério, pois implicam nova remuneração de ativos já amortizados por tarifas passadas, o que afronta o princípio da modicidade tarifária e compromete a eficiência econômica do sistema.
Os investimentos novos devem ser reconhecidos somente após sua efetiva entrada em operação e depreciados com base na vida útil regulatória aplicável à classe de ativo, sem reincorporar valores de depreciação já reconhecidos anteriormente. Essa metodologia assegura coerência com o princípio do uso efetivo do ativo (used and useful), evita sobreavaliação patrimonial e garante previsibilidade e estabilidade tarifária.
A incorporação de novos ativos na BRA deve estar condicionada à comprovação de sua necessidade e prudência, mediante documentação técnica e contábil verificável, acompanhada de auditoria independente. Essa auditoria deve confirmar a existência e o estado físico dos ativos, a adequação das vidas úteis e o cumprimento das normas da ANP, prevenindo distorções e assegurando transparência no processo de regulação.
Por fim, a adoção de uma contabilidade regulatória estruturada e transparente, com metodologias uniformes e revisões públicas, é condição essencial para evitar a dupla remuneração de ativos, fortalecer a segurança jurídica e preservar a modicidade tarifária, em benefício de todo o mercado e dos consumidores finais.
Diante disso, recomenda-se que a ANP proceda com auditoria integral da BRA proposta pelas transportadoras, mediante conciliação físico-contábil-regulatória, levando em consideração o valor residual econômico dos ativos remanescentes dos contratos legados, que já tiveram sua devida recuperação e remuneração no período de vigência desses mesmos contratos.</v>
      </c>
      <c r="AA49" t="str">
        <f t="shared" si="12"/>
        <v>Os impactos da Consulta Pública ANP nº 08/2025 foram debatidos em Audiência Pública da Comissão de Infraestrutura (CI) do Senado Federal, realizada em 24/09/2025. Nessa ocasião, a própria Petrobras, carregadora original dos Contratos Legados, informou que mais de 90% dos ativos das Malhas Sudeste e Nordeste já se encontram amortizados, ressaltando que as propostas das transportadoras, ao desconsiderarem a depreciação já havida, contrariam o racional econômico dos contratos originais e violam o disposto no art. 6º, §3º, da RANP nº 15/2014.
A ANP, ao divulgar as memórias de cálculo dos contratos legados, já evidenciou a trajetória de recuperação histórica dos ativos, que deve necessariamente ser considerada na abertura da BRA. Ignorar esse histórico resultaria na sobreavaliação patrimonial e na dupla remuneração de ativos (double recovery), em afronta ao princípio da modicidade tarifária e à coerência intertemporal da regulação.
Enquanto a BRA econômica esperada para as Malhas Sudeste e Nordeste seria da ordem de R$ 600 milhões conforme informado pela própria Petrobras, a proposta atualmente em consulta apresenta valor próximo de R$ 8,9 bilhões, inflado artificialmente pela reintrodução de depreciação já reconhecida em tarifas anteriores.
Diante disso, recomenda-se:
(i) Consistência intertemporal e vedação à dupla remuneração: a BRA inicial deve refletir apenas o saldo não recuperado, tomando como referência o valor residual econômico (VRE), no caso dos ativos remanescentes dos contratos legados;
(ii) Princípio do uso efetivo: novos investimentos só podem ser remunerados após o comissionamento, com base na vida útil regulatória aplicável à classe de ativo;
(iii) Transparência e auditabilidade: distinguir ativos legados (vida remanescente) de novos (vida útil regulatória) facilita a fiscalização e reduz a assimetria informacional;
(iv) Alinhamento de incentivos: evita-se tanto a sobrevalorização dos ativos legados quanto a antecipação indevida da recuperação de novos investimentos, garantindo equilíbrio econômico-financeiro e distribuição justa de riscos entre transportadores e usuários.</v>
      </c>
      <c r="AB49" t="str">
        <f t="shared" si="12"/>
        <v>Para os ativos legados, a depreciação deve incidir apenas sobre o valor ainda não recuperado, calculado conforme a vida econômica remanescente, a fim de evitar dupla retribuição por investimentos já amortizados pelas tarifas. Já para os novos investimentos, a ANP deve definir uma Tabela de Vidas Úteis Regulatórias por categoria de ativo, acompanhada de uma Matriz de Métodos de Depreciação com regras de transição, revisões periódicas e critérios técnicos objetivos.
A definição prévia dessas vidas úteis e métodos, considerando fatores como função, desgaste, obsolescência e padrão de uso, reforça a rastreabilidade regulatória, previne divergências interpretativas e assegura maior transparência e segurança jurídica ao processo tarifário.
A depreciação deve ser aplicada somente após o comissionamento dos ativos, vinculando a recuperação do investimento ao início efetivo da prestação do serviço, em linha com o regime jurídico de autorização, ao qual está submetida a atividade de transporte de gás.
É importante distinguir a depreciação contábil (fiscal) da depreciação regulatória. A primeira reflete o desgaste dos ativos nas demonstrações financeiras e serve de base tributária; a segunda determina o ritmo de recuperação do capital investido via tarifas. As duas não precisam coincidir: optar por depreciação contábil acelerada pode reduzir tributos no curto prazo, mas não autoriza extensão automática dessa lógica ao cálculo tarifário – e o contrário também é válido. É possível haver situações nas quais a depreciação regulatória segue de forma mais acelerada, a fim de incentivar a recomposição dos ativos, ou a recuperação acelerada do capital investido – o que parece ser o caso das tarifas calculadas para os contratos legados, para as quais as planilhas divulgadas apresentam depreciação acelerada.</v>
      </c>
      <c r="AC49" t="str">
        <f t="shared" si="12"/>
        <v>Para os ativos legados, a depreciação deve considerar apenas o valor de capital ainda não recuperado, com base na vida econômica remanescente. Esse critério assegura que o cálculo da Base Regulatória de Ativos (BRA) reflita unicamente o valor efetivo a ser remunerado, evitando dupla recuperação e garantindo aderência ao princípio da modicidade tarifária.
A inexistência de parâmetros regulatórios uniformes permite que cada transportadora defina, de forma subjetiva, a vida útil e o método de depreciação de seus ativos, o que pode inflar artificialmente a base de capital e, por consequência, a Receita Máxima Permitida (RMP). Para mitigar esse risco, a ANP deve instituir uma Tabela de Vidas Úteis Regulatórias e uma Matriz de Métodos de Depreciação, com critérios técnicos, revisões periódicas e justificativas formais para eventuais exceções.
Conforme já informado pela própria Petrobras, carregadora original dos Contratos Legados, as propostas apresentadas pelas transportadoras, ao desconsiderarem a depreciação e a amortização já havidas, não se coadunam com o racional econômico original das tarifas definidas nos contratos legados, em afronta ao disposto no art. 6º, §3º, da RANP nº 15/2014. Tal abordagem resulta em valor artificialmente inflado pela reintrodução de depreciação já reconhecida em tarifas anteriores, caracterizando dupla remuneração e violando o princípio da modicidade tarifária.
A padronização desses parâmetros reforça a transparência regulatória, reduz a assimetria de informações entre agentes, facilita auditorias e diminui potenciais disputas, garantindo previsibilidade e segurança jurídica ao setor.
Por fim, nos casos em que a depreciação contábil já está próxima de se encerrar, a ANP pode, de forma preventiva, redistribuir o valor remanescente da depreciação ao longo da vida técnica real do ativo, evitando distorções e mantendo coerência entre a depreciação regulatória e o consumo econômico efetivo dos bens.</v>
      </c>
      <c r="AD49">
        <f t="shared" si="12"/>
        <v>0</v>
      </c>
      <c r="AE49">
        <f t="shared" si="12"/>
        <v>0</v>
      </c>
      <c r="AF49" t="str">
        <f t="shared" si="12"/>
        <v>O modelo de fluxo de caixa descontado deve refletir apenas custos e investimentos prudentes, necessários e eficientes, assegurando coerência com o princípio da modicidade tarifária. A projeção de fluxos deve considerar exclusivamente ativos efetivamente utilizados (used &amp; useful) e valores ainda não recuperados da Base Regulatória Inicial, evitando sobreavaliações e dupla remuneração. O CAPEX novo deve ser incorporado apenas após o devido rito de aprovação, sua execução e comissionamento. Apenas após sua entrada em operação que os investimentos devem passar a compor a BRA, iniciando o período de depreciação.
A ANP deve retirar todos os investimentos projetados dos fluxos de caixa futuros, sob pena de desvirtuamento do regime jurídico vigente para a atividade de transporte.</v>
      </c>
      <c r="AG49" t="str">
        <f t="shared" si="12"/>
        <v>A aplicação de vidas úteis regulatórias e de parâmetros operacionais padronizados reforça a previsibilidade, a comparabilidade entre agentes e a eficiência na gestão dos ativos. Essa padronização reduz assimetrias informacionais e assegura maior transparência e rastreabilidade nos cálculos tarifários, promovendo estabilidade regulatória e segurança jurídica.
Nos termos do art. 6º, §§ 2º e 3º da RANP nº 15/2014, apenas os bens e instalações autorizados pela ANP e necessários à prestação do serviço podem compor a Base Regulatória de Ativos, devendo sua valoração considerar o valor atual dos ativos descontada a depreciação e a amortização já havidas. Assim, a metodologia de fluxo de caixa deve refletir exclusivamente investimentos prudentes, necessários e efetivamente comissionados.
Tal abordagem impede a dupla remuneração de ativos amortizados, assegura que os usuários arquem apenas com custos associados a ativos efetivamente usados e úteis e concretiza os princípios da modicidade tarifária, eficiência e transparência.
Importante ressaltar, ainda, a necessidade de uma governança objetiva para a aprovação de novos investimentos. A atividade de transporte não é uma concessão de serviço público, logo projetos não podem ser previamente aprovados pela agência reguladora, em um processo de revisão tarifária, pois cada projeto deverá ser individualmente aprovado, seguindo rito próprio – que requer chamamento público e, eventualmente, disputa entre agentes interessados.
Não há que se falar em aprovação de plano de investimentos, sob risco de desvirtuamento do regime jurídico vigente. Tanto isso é verdade, que a RANP 15/2014 não apresenta qualquer metodologia de subexecução, que só faria sentido no caso de investimentos serem considerados no fluxo regulatório e posteriormente não executados.</v>
      </c>
      <c r="AH49" t="str">
        <f t="shared" si="12"/>
        <v>A incorporação de ativos à Base Regulatória (BRA) deve restringir-se àqueles efetivamente comissionados, vedada a inclusão de obras em andamento ou de estimativas de investimento. A ANP deve condicionar o reconhecimento de novos CAPEX à comprovação de necessidade, eficiência e prudência, com base em documentação técnica que contemple análise de viabilidade econômica, comparação com benchmarks de custo, alternativas tecnológicas e demonstração de benefício líquido ao sistema.
Além disso, é necessário que novos investimentos sejam precedidos de consulta pública para sua efetiva aprovação de modo a evitar distorções tarifárias e dupla remuneração.</v>
      </c>
      <c r="AI49" t="str">
        <f t="shared" si="12"/>
        <v>O reconhecimento de ativos na Base Regulatória de Ativos (BRA) deve restringir-se àqueles efetivamente comissionados e previamente autorizados pela ANP. Nos termos do art. 6º, §2º, da RANP nº 15/2014, apenas os bens e instalações previamente autorizados pela Agência e considerados necessários à prestação do serviço de transporte podem compor a BRA para fins de definição da Receita Máxima Permitida.
Cabe à ANP exigir documentação técnica que comprove a necessidade, eficiência e prudência dos investimentos, contemplando, entre outros, estudos de integridade, análise de alternativas tecnológicas, comparativos de custo (benchmarks), licenciamento e gestão de sobressalentes — em observância aos princípios da eficiência e economicidade.
Além disso, para evitar distorções tarifárias e dupla remuneração, a incorporação de novos investimentos deve observar rito regulatório completo, com submissão prévia à consulta pública, possibilidade de manifestação dos agentes de mercado e aprovação formal pela ANP, em conformidade com o art. 9º da lei 13.848/2019, bem como em conformidade com as boas práticas de governança regulatória estabelecidas pela Resolução CNPE nº 03/2022, assegurando transparência e participação social nos processos decisórios das agências reguladoras.
Importante ressaltar, ainda, a necessidade de uma governança objetiva para a aprovação de novos investimentos. A atividade de transporte não é uma concessão de serviço público, logo projetos não podem ser previamente aprovados pela agência reguladora, em um processo de revisão tarifária, pois cada projeto deverá ser individualmente aprovado, seguindo rito próprio – que requer chamamento público e, eventualmente, disputa entre agentes interessados.
Não há que se falar em aprovação de plano de investimentos, sob risco de desvirtuamento do regime jurídico vigente. Tanto isso é verdade, que a RANP 15/2014 não apresenta qualquer metodologia de subexecução, que só faria sentido no caso de investimentos serem considerados no fluxo regulatório e posteriormente não executados.</v>
      </c>
      <c r="AJ49" t="str">
        <f t="shared" si="12"/>
        <v>Recomenda-se que a ANP proceda a recalibração  dos custos operacionais (OPEX) das transportadoras, assegurando parâmetros comparáveis entre agentes e aderência aos princípios da eficiência e economicidade.
As atividades rotineiras e de integridade operacional (tais como in-line inspection – ILI, pigging, monitoramento de corrosão, inspeções de válvulas e testes de estanqueidade) devem ser classificadas como OPEX, e não como CAPEX, uma vez que não ampliam a capacidade nem prolongam substancialmente a vida útil da infraestrutura existente.    Somente obras permanentes que resultem em substituição estrutural ou ampliação de capacidade física, como lançadores, recebedores ou recomposição integral de trechos, devem ser enquadradas como investimentos (CAPEX) e integradas à Base Regulatória de Ativos (BRA)
Esse critério está em consonância com o princípio do used &amp; useful e com a modicidade tarifária, evitando a capitalização iondevida de despesas rotineiras e o consequente repasse injustificado aos usuários.
Adicionalmente, é essencial que a ANP assegure tratamento simétrico nas revisões extraordinárias, de forma que variações relevantes — positivas ou negativas — de custos operacionais e administrativos em relação às projeções tarifárias sejam devidamente refletidas nas tarifas, promovendo equilíbrio e transparência regulatória.
A análise de custos deve também contemplar a verificação do adequado rateio de OPEX nos contratos legados e  glosa de eventuais pleitos de reconhecimento de despesas pretéritas sem prévia aprovação regulatória, especialmente aquelas vinculadas a iniciativas comerciais ou de abertura de mercado.A incorporação desses custos ex post configuraria desvio do regime de custo do serviço, comprometendo a modicidade tarifária e a justiça distributiva entre transportadoras e usuáriosPor fim, considerando referências internacionais consolidadas, o OPEX eficiente situa-se na faixa de R$ 70 a 125 mil/km·ano. Na Malha Sudeste (NTS), os custos atuais superam significativamente esse parâmetro, o que requer ajustes ou, ao menos, justificativas técnicas detalhadas e auditáveis pela ANP.    A aceitação de custos em patamar acima dos benchmarks afronta os princípios da eficiência e economicidade (art. 37 da Constituição Federal) e do prudent investment test, devendo a Agência glosar despesas desproporcionais e assegurar que apenas custos necessários e comprovadamente eficientes sejam reconhecidos na BRA e refletidos nas tarifas.</v>
      </c>
      <c r="AK49" t="str">
        <f t="shared" si="12"/>
        <v>Observa-se que a transportadora NTS incluiu na projeção de custos de O&amp;M e G&amp;A despesas associadas à abertura de mercado, inclusive valores históricos. Essa prática é incompatível com o regime de revenue cap aplicável ao transporte de gás natural, que define uma Receita Máxima Permitida desvinculada dos custos efetivamente incorridos após a revisão tarifária. De acordo com o modelo regulatório vigente, a transportadora que é responsável pela eficiência e gestão dos custos, de modo que o reconhecimento de despesas passadas distorce o incentivo regulatório e impõe aos usuários riscos que cabem exclusivamente à transportadora. Ademais, a Resolução ANP nº 15/2014 restringe as projeções tarifárias a custos futuros, não contemplando a inclusão de despesas pretéritas.
Constata-se também a inclusão, pela NTS, de custos de estudos preliminares na projeção de O&amp;M e G&amp;A, em desacordo com a normativa tarifária. Essa metodologia cria risco de duplicidade, pois os valores poderão ser novamente reconhecidos como investimento em etapas posteriores, resultando em dupla remuneração pelos usuários. Para evitar esse desequilíbrio, a ANP deve definir critério único de reconhecimento, garantindo que tais custos sejam considerados apenas como parte dos investimentos, conforme previsto na Resolução ANP nº 15/2014.
Vale ressaltar que a referência internacional consolidada situa o OPEX eficiente na faixa de R$ 70–125 mil/km·ano.
Na Malha Nordeste, entretanto, o custo por km ultrapassa esse teto em cerca de 75%, o que exige ajuste ou, no mínimo, justificativa técnica robusta.
A aceitação de despesas operacionais em patamar significativamente superior a benchmarks nacionais e internacionais afronta o princípio da modicidade tarifária, bem como os princípios da eficiência previsto no art. 37 da Constituição Federal. Além disso, viola a lógica do regime de custo do serviço, segundo o qual apenas custos prudentes e eficientes podem compor a receita permitida (prudent investment test).
Portanto, despesas acima dos parâmetros de referência ou discrepâncias salariais sem justificativa adequada devem ser desconsideradas, assegurando que apenas custos necessários sejam reconhecidos na BRA e refletidos nas tarifas. Tal medida preserva a neutralidade econômica do regime, garante equilíbrio entre transportadoras e usuários e reforça a conformidade da regulação com os marcos legais vigentes.</v>
      </c>
      <c r="AL49" t="str">
        <f t="shared" si="12"/>
        <v>Para os gasodutos não abrangidos pelos Contratos Legados, o volume considerado no cálculo tarifário deve corresponder à média das capacidades contratadas nos últimos quatro anos, contemplando contratos anuais, trimestrais, mensais e diários. As diferenças entre previsto e realizado devem ser registradas em Conta Regulatória, com compensação no exercício subsequente (período-base de 01/10 a 30/09).
Nos Contratos Legados ainda vigentes, a tarifa deve refletir integralmente o compromisso de volume original (ship-or-pay) assumido pela Petrobras, abrangendo não apenas a receita, mas também o risco de demanda. Esse risco foi integralmente precificado nos contratos e não pode ser socializado com os demais usuários do sistema de transporte. Eventuais ônus devem ser resolvidos exclusivamente entre Petrobras e transportadoras, no âmbito privado.</v>
      </c>
      <c r="AM49" t="str">
        <f t="shared" si="12"/>
        <v>A separação entre ativos vinculados a Contratos Legados e aqueles já sujeitos ao novo regime regulatório é essencial para preservar a modicidade tarifária e a previsibilidade do setor de gás natural.
Nos ativos legados, a Petrobras assumiu obrigações contratuais de ship-or-pay (SoP), que garantiram tanto a receita quanto o compromisso de volume mínimo. Esse risco foi integralmente remunerado ao longo da vigência dos contratos privados e não pode ser transferido para as distribuidoras e seus consumidores. Eventuais ônus decorrentes desses contratos devem ser resolvidos estritamente entre Petrobras e transportadoras, sem socialização com o mercado.
Para os ativos não abrangidos pelos contratos legados, a adoção da média dos volumes contratados nos últimos quatro anos garante maior previsibilidade e suaviza variações conjunturais, assegurando que as tarifas reflitam a realidade de mercado. A utilização de Conta Regulatória para compensar desvios reforça a neutralidade temporal e a transparência do regime.
Dessa forma, a metodologia proposta assegura que os contratos legados sejam respeitados em sua integralidade, mas impede que riscos privados recaiam sobre os usuários de transporte — em especial as distribuidoras de gás natural e, em última instância, seus consumidores — garantindo tarifas justas, estáveis e juridicamente seguras.</v>
      </c>
      <c r="AN49">
        <f t="shared" si="12"/>
        <v>0</v>
      </c>
      <c r="AO49">
        <f t="shared" si="12"/>
        <v>0</v>
      </c>
      <c r="AP49">
        <f t="shared" si="12"/>
        <v>0</v>
      </c>
      <c r="AQ49">
        <f t="shared" si="12"/>
        <v>0</v>
      </c>
      <c r="AR49">
        <f t="shared" si="12"/>
        <v>0</v>
      </c>
      <c r="AS49">
        <f t="shared" si="12"/>
        <v>0</v>
      </c>
      <c r="AT49" t="str">
        <f t="shared" si="12"/>
        <v>Deverá utilizar o IPCA divulgado pelo IBGE como índice de correção monetária para promover o seu reajuste anual.</v>
      </c>
      <c r="AU49" t="str">
        <f t="shared" si="12"/>
        <v xml:space="preserve">A ANP deve definir e indicar critérios objetivos para tal reajuste, com a devida observância ao princípio da modicidade tarifária. </v>
      </c>
      <c r="AV49" t="str">
        <f t="shared" si="12"/>
        <v>O cálculo do WACC deve ser revisado a partir da adequada calibração de seus parâmetros fundamentais: (i) Taxa Livre de Risco; (ii) Prêmio de Risco de Mercado; e (iii) Estrutura de Capital.
Essa revisão é indispensável para que o WACC represente de maneira fidedigna o risco efetivo da atividade de transporte de gás natural, evitando remuneração excessiva e assegurando aderência ao princípio da modicidade tarifária.</v>
      </c>
      <c r="AW49" t="str">
        <f t="shared" si="12"/>
        <v>O princípio da modicidade tarifária impõe que a tarifa reconheça apenas custos e remuneração compatíveis com os riscos efetivamente incorridos na atividade regulada. Nesse contexto, a fixação do WACC é elemento determinante para assegurar o equilíbrio entre a justa remuneração da transportadora e a proteção do usuário contra tarifas excessivas.
A atividade de transporte apresenta baixo nível de risco dentro da cadeia de suprimento, pois opera sob o regime de Revenue Cap, em que o transportador não assume risco de demanda (volume), estando sua remuneração condicionada à disponibilidade, à eficiência operacional e ao cumprimento de parâmetros de qualidade. Esse modelo implica risco regulatório e operacional limitado, razão pela qual o custo de capital aplicável deve ser inferior, por exemplo, ao da distribuição, que absorve integralmente as variações de volume e de mercado.
A taxa de remuneração proposta pelas transportadoras — da ordem de 9,41% — mostra-se incompatível com a natureza da atividade e com os padrões regulatórios nacionais e internacionais. Setores com risco semelhante adotam valores significativamente menores.
A experiência regulatória nacional e internacional demonstra que o custo médio ponderado de capital aplicado às atividades de transporte e transmissão de energia elétrica — caracterizadas por riscos reduzidos, contratos de longo prazo e receitas previsíveis — é sistematicamente inferior ao praticado em distribuição. No caso do setor elétrico brasileiro, entre 2019 e 2024, a taxa WACC do segmento de transmissão ficou entre 0,2 e 0,4 p.p. abaixo daquela aplicada ao segmento de distribuição. Nesse período, a taxa WACC da transmissão variou entre 6,76% (menor observação) e 7,56% (maior valor do histórico).
Já no setor de gás canalizado, observa-se recorrente redução nas taxas de remuneração aprovadas pelas agências reguladoras estaduais, nos processos de revisão tarifária das distribuidoras que operam no regime price cap. As taxas mais recentes aprovadas foram: ARSESP (2025): 7,90%; AGEPAR (2024): 8,71%; ARSP (2025): 8,65%; SEDECTES-MG (2022): 8,71%. Todos os valores em termos reais, após impostos.
Cabe ainda ressaltar que, no âmbito da revisão tarifária da TBG, realizada em 2019, a taxa WACC aprovada pela ANP foi de 7,25%, quando as taxas de remuneração nos Estados estavam entre 8,0 e 9,0% – ou seja, mais de 1,0 p.p. abaixo da distribuição, refletindo o risco baixo da atividade de transporte.
Diante dessas constatações, e sem entrar no mérito dos indicadores utilizados e das janelas temporais propostas, fica evidente que a taxa de 9,41% proposta pelas transportadoras foge à razoabilidade regulatória, não guardando a adequada relação com o risco da atividade e com o cenário regulatório do segmento de gás canalizado, de modo que é necessário a revisão pela ANP dos cálculos pelas transportadoras.</v>
      </c>
      <c r="AX49" t="str">
        <f t="shared" si="12"/>
        <v>A definição da Base Regulatória de Ativos (BRA) deve observar rigorosamente os princípios da necessidade, eficiência, prudência e modicidade tarifária, de forma que apenas os ativos efetivamente utilizados e indispensáveis à prestação do serviço de transporte sejam remunerados pela tarifa.
Na apuração da base inicial, é essencial considerar o grau de depreciação econômica já ocorrido sob o regime anterior, garantindo que somente o valor residual ainda não recuperado seja remunerado ao longo da vida útil remanescente. As propostas apresentadas pelas transportadoras na Consulta Pública nº 08/2025 não atendem a esse critério, pois implicam nova remuneração de ativos já amortizados por tarifas passadas, o que afronta o princípio da modicidade tarifária e compromete a eficiência econômica do sistema.
Os investimentos novos devem ser reconhecidos somente após sua efetiva entrada em operação e depreciados com base na vida útil regulatória aplicável à classe de ativo, sem reincorporar valores de depreciação já reconhecidos anteriormente. Essa metodologia assegura coerência com o princípio do uso efetivo do ativo (used and useful), evita sobreavaliação patrimonial e garante previsibilidade e estabilidade tarifária.
A incorporação de novos ativos na BRA deve estar condicionada à comprovação de sua necessidade e prudência, mediante documentação técnica e contábil verificável, acompanhada de auditoria independente. Essa auditoria deve confirmar a existência e o estado físico dos ativos, a adequação das vidas úteis e o cumprimento das normas da ANP, prevenindo distorções e assegurando transparência no processo de regulação.
Por fim, a adoção de uma contabilidade regulatória estruturada e transparente, com metodologias uniformes e revisões públicas, é condição essencial para evitar a dupla remuneração de ativos, fortalecer a segurança jurídica e preservar a modicidade tarifária, em benefício de todo o mercado e dos consumidores finais.
Diante disso, recomenda-se que a ANP proceda com auditoria integral da BRA proposta pelas transportadoras, mediante conciliação físico-contábil-regulatória, levando em consideração o valor residual econômico dos ativos remanescentes dos contratos legados, que já tiveram sua devida recuperação e remuneração no período de vigência desses mesmos contratos.</v>
      </c>
      <c r="AY49" t="str">
        <f t="shared" si="12"/>
        <v>Os impactos da Consulta Pública ANP nº 08/2025 foram debatidos em Audiência Pública da Comissão de Infraestrutura (CI) do Senado Federal, realizada em 24/09/2025. Nessa ocasião, a própria Petrobras, carregadora original dos Contratos Legados, informou que mais de 90% dos ativos das Malhas Sudeste e Nordeste já se encontram amortizados, ressaltando que as propostas das transportadoras, ao desconsiderarem a depreciação já havida, contrariam o racional econômico dos contratos originais e violam o disposto no art. 6º, §3º, da RANP nº 15/2014.
A ANP, ao divulgar as memórias de cálculo dos contratos legados, já evidenciou a trajetória de recuperação histórica dos ativos, que deve necessariamente ser considerada na abertura da BRA. Ignorar esse histórico resultaria na sobreavaliação patrimonial e na dupla remuneração de ativos (double recovery), em afronta ao princípio da modicidade tarifária e à coerência intertemporal da regulação.
Enquanto a BRA econômica esperada para as Malhas Sudeste e Nordeste seria da ordem de R$ 600 milhões conforme informado pela própria Petrobras, a proposta atualmente em consulta apresenta valor próximo de R$ 8,9 bilhões, inflado artificialmente pela reintrodução de depreciação já reconhecida em tarifas anteriores.
Diante disso, recomenda-se:
(i) Consistência intertemporal e vedação à dupla remuneração: a BRA inicial deve refletir apenas o saldo não recuperado, tomando como referência o valor residual econômico (VRE), no caso dos ativos remanescentes dos contratos legados;
(ii) Princípio do uso efetivo: novos investimentos só podem ser remunerados após o comissionamento, com base na vida útil regulatória aplicável à classe de ativo;
(iii) Transparência e auditabilidade: distinguir ativos legados (vida remanescente) de novos (vida útil regulatória) facilita a fiscalização e reduz a assimetria informacional;
(iv) Alinhamento de incentivos: evita-se tanto a sobrevalorização dos ativos legados quanto a antecipação indevida da recuperação de novos investimentos, garantindo equilíbrio econômico-financeiro e distribuição justa de riscos entre transportadores e usuários.</v>
      </c>
      <c r="AZ49" t="str">
        <f t="shared" si="12"/>
        <v>Para os ativos legados, a depreciação deve incidir apenas sobre o valor ainda não recuperado, calculado conforme a vida econômica remanescente, a fim de evitar dupla retribuição por investimentos já amortizados pelas tarifas. Já para os novos investimentos, a ANP deve definir uma Tabela de Vidas Úteis Regulatórias por categoria de ativo, acompanhada de uma Matriz de Métodos de Depreciação com regras de transição, revisões periódicas e critérios técnicos objetivos.
A definição prévia dessas vidas úteis e métodos, considerando fatores como função, desgaste, obsolescência e padrão de uso, reforça a rastreabilidade regulatória, previne divergências interpretativas e assegura maior transparência e segurança jurídica ao processo tarifário.
A depreciação deve ser aplicada somente após o comissionamento dos ativos, vinculando a recuperação do investimento ao início efetivo da prestação do serviço, em linha com o regime jurídico de autorização, ao qual está submetida a atividade de transporte de gás.
É importante distinguir a depreciação contábil (fiscal) da depreciação regulatória. A primeira reflete o desgaste dos ativos nas demonstrações financeiras e serve de base tributária; a segunda determina o ritmo de recuperação do capital investido via tarifas. As duas não precisam coincidir: optar por depreciação contábil acelerada pode reduzir tributos no curto prazo, mas não autoriza extensão automática dessa lógica ao cálculo tarifário – e o contrário também é válido. É possível haver situações nas quais a depreciação regulatória segue de forma mais acelerada, a fim de incentivar a recomposição dos ativos, ou a recuperação acelerada do capital investido – o que parece ser o caso das tarifas calculadas para os contratos legados, para as quais as planilhas divulgadas apresentam depreciação acelerada.</v>
      </c>
      <c r="BA49" t="str">
        <f t="shared" si="12"/>
        <v>Para os ativos legados, a depreciação deve considerar apenas o valor de capital ainda não recuperado, com base na vida econômica remanescente. Esse critério assegura que o cálculo da Base Regulatória de Ativos (BRA) reflita unicamente o valor efetivo a ser remunerado, evitando dupla recuperação e garantindo aderência ao princípio da modicidade tarifária.
A inexistência de parâmetros regulatórios uniformes permite que cada transportadora defina, de forma subjetiva, a vida útil e o método de depreciação de seus ativos, o que pode inflar artificialmente a base de capital e, por consequência, a Receita Máxima Permitida (RMP). Para mitigar esse risco, a ANP deve instituir uma Tabela de Vidas Úteis Regulatórias e uma Matriz de Métodos de Depreciação, com critérios técnicos, revisões periódicas e justificativas formais para eventuais exceções.
Conforme já informado pela própria Petrobras, carregadora original dos Contratos Legados, as propostas apresentadas pelas transportadoras, ao desconsiderarem a depreciação e a amortização já havidas, não se coadunam com o racional econômico original das tarifas definidas nos contratos legados, em afronta ao disposto no art. 6º, §3º, da RANP nº 15/2014. Tal abordagem resulta em valor artificialmente inflado pela reintrodução de depreciação já reconhecida em tarifas anteriores, caracterizando dupla remuneração e violando o princípio da modicidade tarifária.
A padronização desses parâmetros reforça a transparência regulatória, reduz a assimetria de informações entre agentes, facilita auditorias e diminui potenciais disputas, garantindo previsibilidade e segurança jurídica ao setor.
Por fim, nos casos em que a depreciação contábil já está próxima de se encerrar, a ANP pode, de forma preventiva, redistribuir o valor remanescente da depreciação ao longo da vida técnica real do ativo, evitando distorções e mantendo coerência entre a depreciação regulatória e o consumo econômico efetivo dos bens.</v>
      </c>
      <c r="BB49">
        <f t="shared" si="12"/>
        <v>0</v>
      </c>
      <c r="BC49">
        <f t="shared" si="12"/>
        <v>0</v>
      </c>
      <c r="BD49" t="str">
        <f t="shared" si="12"/>
        <v>O modelo de fluxo de caixa descontado deve refletir apenas custos e investimentos prudentes, necessários e eficientes, assegurando coerência com o princípio da modicidade tarifária. A projeção de fluxos deve considerar exclusivamente ativos efetivamente utilizados (used &amp; useful) e valores ainda não recuperados da Base Regulatória Inicial, evitando sobreavaliações e dupla remuneração. O CAPEX novo deve ser incorporado apenas após o devido rito de aprovação, sua execução e  comissionamento. Apenas após sua entrada em operação que os investimentos devem passar a compor a BRA, iniciando o período de depreciação.
A ANP deve retirar todos os investimentos projetados dos fluxos de caixa futuros, sob pena de desvirtuamento do regime jurídico vigente para a atividade de transporte.</v>
      </c>
      <c r="BE49" t="str">
        <f t="shared" si="12"/>
        <v>A aplicação de vidas úteis regulatórias e de parâmetros operacionais padronizados reforça a previsibilidade, a comparabilidade entre agentes e a eficiência na gestão dos ativos. Essa padronização reduz assimetrias informacionais e assegura maior transparência e rastreabilidade nos cálculos tarifários, promovendo estabilidade regulatória e segurança jurídica.
Nos termos do art. 6º, §§ 2º e 3º da RANP nº 15/2014, apenas os bens e instalações autorizados pela ANP e necessários à prestação do serviço podem compor a Base Regulatória de Ativos, devendo sua valoração considerar o valor atual dos ativos descontada a depreciação e a amortização já havidas. Assim, a metodologia de fluxo de caixa deve refletir exclusivamente investimentos prudentes, necessários e efetivamente comissionados.
Tal abordagem impede a dupla remuneração de ativos amortizados, assegura que os usuários arquem apenas com custos associados a ativos efetivamente usados e úteis e concretiza os princípios da modicidade tarifária, eficiência e transparência.
Importante ressaltar, ainda, a necessidade de uma governança objetiva para a aprovação de novos investimentos. A atividade de transporte não é uma concessão de serviço público, logo projetos não podem ser previamente aprovados pela agência reguladora, em um processo de revisão tarifária, pois cada projeto deverá ser individualmente aprovado, seguindo rito próprio – que requer chamamento público e, eventualmente, disputa entre agentes interessados.
Não há que se falar em aprovação de plano de investimentos, sob risco de desvirtuamento do regime jurídico vigente. Tanto isso é verdade, que a RANP 15/2014 não apresenta qualquer metodologia de subexecução, que só faria sentido no caso de investimentos serem considerados no fluxo regulatório e posteriormente não executados.</v>
      </c>
      <c r="BF49" t="str">
        <f t="shared" si="12"/>
        <v>A incorporação de ativos à Base Regulatória (BRA) deve restringir-se àqueles efetivamente comissionados, vedada a inclusão de obras em andamento ou de estimativas de investimento. A ANP deve condicionar o reconhecimento de novos CAPEX à comprovação de necessidade, eficiência e prudência, com base em documentação técnica que contemple análise de viabilidade econômica, comparação com benchmarks de custo, alternativas tecnológicas e demonstração de benefício líquido ao sistema.
Além disso, é necessário que novos investimentos sejam precedidos de consulta pública para sua efetiva aprovação de modo a evitar distorções tarifárias e dupla remuneração.</v>
      </c>
      <c r="BG49" t="str">
        <f t="shared" si="12"/>
        <v>O reconhecimento de ativos na Base Regulatória de Ativos (BRA) deve restringir-se àqueles efetivamente comissionados e previamente autorizados pela ANP. Nos termos do art. 6º, §2º, da RANP nº 15/2014, apenas os bens e instalações previamente autorizados pela Agência e considerados necessários à prestação do serviço de transporte podem compor a BRA para fins de definição da Receita Máxima Permitida.
Cabe à ANP exigir documentação técnica que comprove a necessidade, eficiência e prudência dos investimentos, contemplando, entre outros, estudos de integridade, análise de alternativas tecnológicas, comparativos de custo (benchmarks), licenciamento e gestão de sobressalentes — em observância aos princípios da eficiência e economicidade.
Além disso, para evitar distorções tarifárias e dupla remuneração, a incorporação de novos investimentos deve observar rito regulatório completo, com submissão prévia à consulta pública, possibilidade de manifestação dos agentes de mercado e aprovação formal pela ANP, em conformidade com o art. 9º da lei 13.848/2019, bem como em conformidade com as boas práticas de governança regulatória estabelecidas pela Resolução CNPE nº 03/2022, assegurando transparência e participação social nos processos decisórios das agências reguladoras.
Importante ressaltar, ainda, a necessidade de uma governança objetiva para a aprovação de novos investimentos. A atividade de transporte não é uma concessão de serviço público, logo projetos não podem ser previamente aprovados pela agência reguladora, em um processo de revisão tarifária, pois cada projeto deverá ser individualmente aprovado, seguindo rito próprio – que requer chamamento público e, eventualmente, disputa entre agentes interessados.
Não há que se falar em aprovação de plano de investimentos, sob risco de desvirtuamento do regime jurídico vigente. Tanto isso é verdade, que a RANP 15/2014 não apresenta qualquer metodologia de subexecução, que só faria sentido no caso de investimentos serem considerados no fluxo regulatório e posteriormente não executado.</v>
      </c>
      <c r="BH49" t="str">
        <f t="shared" si="12"/>
        <v>A ANP deve reavaliar os parâmetros de O&amp;M e G&amp;A da TAG, garantindo alinhamento com padrões de eficiência regulatória e de comparabilidade com as demais transportadoras.    As atividades rotineiras de inspeção e integridade, como PIGs, ILI, medições de pressão e intervenções preventivas, devem ser tratadas como custos operacionais (OPEX), e não investimentos (CAPEX), em conformidade com o princípio do used &amp; useful. Apenas intervenções estruturais que resultem em aumento de capacidade física ou recomposição integral de ativos devem integrar a BRA como CAPEX.    Essa distinção é fundamental para preservar a modicidade tarifária, evitar a capitalização indevida de despesas recorrentes e manter a coerência com as boas práticas regulatórias nacionais e internacionais.    A ANP deve também garantir simetria regulatória nas revisões extraordinárias, de modo que as variações de custos administrativos e operacionais, sejam positivas ou negativas, sejam devidamente refletidas na Receita Máxima Permitida (RMP).    Adicionalmente, recomenda-se que a Agência promova auditoria detalhada sobre os custos de O&amp;M declarados pela TAG, com base em benchmarks internacionais de eficiência (R$ 70 a 125 mil/km·ano). Na Malha Nordeste, observa-se custo médio por quilômetro superior em cerca de 75% ao teto de referência, sem justificativa técnica pública que o sustente.    Tais discrepâncias indicam a necessidade de glosa regulatória e de revisão metodológica dos custos reconhecidos. Despesas operacionais muito acima dos parâmetros internacionais violam os princípios da eficiência, razoabilidade e modicidade tarifária, previstos no art. 37 da Constituição Federal e na Lei nº 14.134/2021.    Assim, a ANP deve garantir que apenas custos prudentes, eficientes e comprovadamente necessários componham a BRA e sejam refletidos nas tarifas, preservando a neutralidade econômica, a transparência regulatória e o equilíbrio entre transportadores e usuários.</v>
      </c>
      <c r="BI49" t="str">
        <f t="shared" si="12"/>
        <v>A referência internacional consolidada situa o OPEX eficiente na faixa de R$ 70–125 mil/km·ano.
Na Malha Nordeste, entretanto, o custo por km ultrapassa esse teto em cerca de 75%, o que exige ajuste ou, no mínimo, justificativa técnica robusta.
A aceitação de despesas operacionais em patamar significativamente superior a benchmarks nacionais e internacionais afronta o princípio da modicidade tarifária, bem como os princípios da eficiência previsto no art. 37 da Constituição Federal. Além disso, viola a lógica do regime de custo do serviço, segundo o qual apenas custos prudentes e eficientes podem compor a receita permitida (prudent investment test).
Portanto, despesas acima dos parâmetros de referência ou discrepâncias salariais sem justificativa adequada devem ser desconsideradas, assegurando que apenas custos necessários sejam reconhecidos na BRA e refletidos nas tarifas. Tal medida preserva a neutralidade econômica do regime, garante equilíbrio entre transportadoras e usuários e reforça a conformidade da regulação com os marcos legais vigentes.</v>
      </c>
      <c r="BJ49" t="str">
        <f t="shared" si="12"/>
        <v>Para os gasodutos não abrangidos pelos Contratos Legados, o volume considerado no cálculo tarifário deve corresponder à média das capacidades contratadas nos últimos quatro anos, contemplando contratos anuais, trimestrais, mensais e diários. As diferenças entre previsto e realizado devem ser registradas em Conta Regulatória, com compensação no exercício subsequente (período-base de 01/10 a 30/09).
Nos Contratos Legados ainda vigentes, a tarifa deve refletir integralmente o compromisso de volume original (ship-or-pay) assumido pela Petrobras, abrangendo não apenas a receita, mas também o risco de demanda. Esse risco foi integralmente precificado nos contratos e não pode ser socializado com os demais usuários do sistema de transporte. Eventuais ônus devem ser resolvidos exclusivamente entre Petrobras e transportadoras, no âmbito privado.</v>
      </c>
      <c r="BK49" t="str">
        <f t="shared" si="12"/>
        <v>A separação entre ativos vinculados a Contratos Legados e aqueles já sujeitos ao novo regime regulatório é essencial para preservar a modicidade tarifária e a previsibilidade do setor de gás natural.
Nos ativos legados, a Petrobras assumiu obrigações contratuais de ship-or-pay (SoP), que garantiram tanto a receita quanto o compromisso de volume mínimo. Esse risco foi integralmente remunerado ao longo da vigência dos contratos privados e não pode ser transferido para as distribuidoras e seus consumidores. Eventuais ônus decorrentes desses contratos devem ser resolvidos estritamente entre Petrobras e transportadoras, sem socialização com o mercado.
Para os ativos não abrangidos pelos contratos legados, a adoção da média dos volumes contratados nos últimos quatro anos garante maior previsibilidade e suaviza variações conjunturais, assegurando que as tarifas reflitam a realidade de mercado. A utilização de Conta Regulatória para compensar desvios reforça a neutralidade temporal e a transparência do regime.
Dessa forma, a metodologia proposta assegura que os contratos legados sejam respeitados em sua integralidade, mas impede que riscos privados recaiam sobre os usuários de transporte — em especial as distribuidoras de gás natural e, em última instância, seus consumidores — garantindo tarifas justas, estáveis e juridicamente seguras.</v>
      </c>
      <c r="BL49">
        <f t="shared" si="12"/>
        <v>0</v>
      </c>
      <c r="BM49">
        <f t="shared" si="12"/>
        <v>0</v>
      </c>
      <c r="BN49">
        <f t="shared" ref="BN49:DQ52" si="14">IF(BN15="",0,IF(AND(ISTEXT(BN15),LEN(BN15)&gt;5),BN15,0))</f>
        <v>0</v>
      </c>
      <c r="BO49">
        <f t="shared" si="14"/>
        <v>0</v>
      </c>
      <c r="BP49">
        <f t="shared" si="14"/>
        <v>0</v>
      </c>
      <c r="BQ49">
        <f t="shared" si="14"/>
        <v>0</v>
      </c>
      <c r="BR49" t="str">
        <f t="shared" si="14"/>
        <v>Deverá utilizar o IPCA divulgado pelo IBGE como índice de correção monetária para promover o seu reajuste anual.</v>
      </c>
      <c r="BS49" t="str">
        <f t="shared" si="14"/>
        <v xml:space="preserve">A ANP deve definir e indicar critérios objetivos para tal reajuste, com a devida observância ao princípio da modicidade tarifária. </v>
      </c>
      <c r="BT49" t="str">
        <f t="shared" si="14"/>
        <v>O cálculo do WACC deve ser revisado a partir da adequada calibração de seus parâmetros fundamentais: (i) Taxa Livre de Risco; (ii) Prêmio de Risco de Mercado; e (iii) Estrutura de Capital.
Essa revisão é indispensável para que o WACC represente de maneira fidedigna o risco efetivo da atividade de transporte de gás natural, evitando remuneração excessiva e assegurando aderência ao princípio da modicidade tarifária.</v>
      </c>
      <c r="BU49" t="str">
        <f t="shared" si="14"/>
        <v>O princípio da modicidade tarifária impõe que a tarifa reconheça apenas custos e remuneração compatíveis com os riscos efetivamente incorridos na atividade regulada. Nesse contexto, a fixação do WACC é elemento determinante para assegurar o equilíbrio entre a justa remuneração da transportadora e a proteção do usuário contra tarifas excessivas.
A atividade de transporte apresenta baixo nível de risco dentro da cadeia de suprimento, pois opera sob o regime de Revenue Cap, em que o transportador não assume risco de demanda (volume), estando sua remuneração condicionada à disponibilidade, à eficiência operacional e ao cumprimento de parâmetros de qualidade. Esse modelo implica risco regulatório e operacional limitado, razão pela qual o custo de capital aplicável deve ser inferior, por exemplo, ao da distribuição, que absorve integralmente as variações de volume e de mercado.
A taxa de remuneração proposta pelas transportadoras — da ordem de 9,41% — mostra-se incompatível com a natureza da atividade e com os padrões regulatórios nacionais e internacionais. Setores com risco semelhante adotam valores significativamente menores.
A experiência regulatória nacional e internacional demonstra que o custo médio ponderado de capital aplicado às atividades de transporte e transmissão de energia elétrica — caracterizadas por riscos reduzidos, contratos de longo prazo e receitas previsíveis — é sistematicamente inferior ao praticado em distribuição. No caso do setor elétrico brasileiro, entre 2019 e 2024, a taxa WACC do segmento de transmissão ficou entre 0,2 e 0,4 p.p. abaixo daquela aplicada ao segmento de distribuição. Nesse período, a taxa WACC da transmissão variou entre 6,76% (menor observação) e 7,56% (maior valor do histórico).
Já no setor de gás canalizado, observa-se recorrente redução nas taxas de remuneração aprovadas pelas agências reguladoras estaduais, nos processos de revisão tarifária das distribuidoras que operam no regime price cap. As taxas mais recentes aprovadas foram: ARSESP (2025): 7,90%; AGEPAR (2024): 8,71%; ARSP (2025): 8,65%; SEDECTES-MG (2022): 8,71%. Todos os valores em termos reais, após impostos.
Cabe ainda ressaltar que, no âmbito da revisão tarifária da TBG, realizada em 2019, a taxa WACC aprovada pela ANP foi de 7,25%, quando as taxas de remuneração nos Estados estavam entre 8,0 e 9,0% – ou seja, mais de 1,0 p.p. abaixo da distribuição, refletindo o risco baixo da atividade de transporte.
Diante dessas constatações, e sem entrar no mérito dos indicadores utilizados e das janelas temporais propostas, fica evidente que a taxa de 9,41% proposta pelas transportadoras foge à razoabilidade regulatória, não guardando a adequada relação com o risco da atividade e com o cenário regulatório do segmento de gás canalizado, de modo que é necessário a revisão pela ANP dos cálculos pelas transportadoras.</v>
      </c>
      <c r="BV49" t="str">
        <f t="shared" si="14"/>
        <v>A definição da Base Regulatória de Ativos (BRA) deve observar rigorosamente os princípios da necessidade, eficiência, prudência e modicidade tarifária, de forma que apenas os ativos efetivamente utilizados e indispensáveis à prestação do serviço de transporte sejam remunerados pela tarifa.
Na apuração da base inicial, é essencial considerar o grau de depreciação econômica já ocorrido sob o regime anterior, garantindo que somente o valor residual ainda não recuperado seja remunerado ao longo da vida útil remanescente. As propostas apresentadas pelas transportadoras na Consulta Pública nº 08/2025 não atendem a esse critério, pois implicam nova remuneração de ativos já amortizados por tarifas passadas, o que afronta o princípio da modicidade tarifária e compromete a eficiência econômica do sistema.
Os investimentos novos devem ser reconhecidos somente após sua efetiva entrada em operação e depreciados com base na vida útil regulatória aplicável à classe de ativo, sem reincorporar valores de depreciação já reconhecidos anteriormente. Essa metodologia assegura coerência com o princípio do uso efetivo do ativo (used and useful), evita sobreavaliação patrimonial e garante previsibilidade e estabilidade tarifária.
A incorporação de novos ativos na BRA deve estar condicionada à comprovação de sua necessidade e prudência, mediante documentação técnica e contábil verificável, acompanhada de auditoria independente. Essa auditoria deve confirmar a existência e o estado físico dos ativos, a adequação das vidas úteis e o cumprimento das normas da ANP, prevenindo distorções e assegurando transparência no processo de regulação.
Por fim, a adoção de uma contabilidade regulatória estruturada e transparente, com metodologias uniformes e revisões públicas, é condição essencial para evitar a dupla remuneração de ativos, fortalecer a segurança jurídica e preservar a modicidade tarifária, em benefício de todo o mercado e dos consumidores finais.
Diante disso, recomenda-se que a ANP proceda com auditoria integral da BRA proposta pelas transportadoras, mediante conciliação físico-contábil-regulatória, levando em consideração o valor residual econômico dos ativos remanescentes dos contratos legados, que já tiveram sua devida recuperação e remuneração no período de vigência desses mesmos contratos.</v>
      </c>
      <c r="BW49" t="str">
        <f t="shared" si="14"/>
        <v>Os impactos da Consulta Pública ANP nº 08/2025 foram debatidos em Audiência Pública da Comissão de Infraestrutura (CI) do Senado Federal, realizada em 24/09/2025. Nessa ocasião, a própria Petrobras, carregadora original dos Contratos Legados, informou que mais de 90% dos ativos das Malhas Sudeste e Nordeste já se encontram amortizados, ressaltando que as propostas das transportadoras, ao desconsiderarem a depreciação já havida, contrariam o racional econômico dos contratos originais e violam o disposto no art. 6º, §3º, da RANP nº 15/2014.
A ANP, ao divulgar as memórias de cálculo dos contratos legados, já evidenciou a trajetória de recuperação histórica dos ativos, que deve necessariamente ser considerada na abertura da BRA. Ignorar esse histórico resultaria na sobreavaliação patrimonial e na dupla remuneração de ativos (double recovery), em afronta ao princípio da modicidade tarifária e à coerência intertemporal da regulação.
Enquanto a BRA econômica esperada para as Malhas Sudeste e Nordeste seria da ordem de R$ 600 milhões conforme informado pela própria Petrobras, a proposta atualmente em consulta apresenta valor próximo de R$ 8,9 bilhões, inflado artificialmente pela reintrodução de depreciação já reconhecida em tarifas anteriores.
Diante disso, recomenda-se:
(i) Consistência intertemporal e vedação à dupla remuneração: a BRA inicial deve refletir apenas o saldo não recuperado, tomando como referência o valor residual econômico (VRE), no caso dos ativos remanescentes dos contratos legados;
(ii) Princípio do uso efetivo: novos investimentos só podem ser remunerados após o comissionamento, com base na vida útil regulatória aplicável à classe de ativo;
(iii) Transparência e auditabilidade: distinguir ativos legados (vida remanescente) de novos (vida útil regulatória) facilita a fiscalização e reduz a assimetria informacional;
(iv) Alinhamento de incentivos: evita-se tanto a sobrevalorização dos ativos legados quanto a antecipação indevida da recuperação de novos investimentos, garantindo equilíbrio econômico-financeiro e distribuição justa de riscos entre transportadores e usuários.</v>
      </c>
      <c r="BX49" t="str">
        <f t="shared" si="14"/>
        <v xml:space="preserve">Para os ativos legados, a depreciação deve incidir apenas sobre o valor ainda não recuperado, calculado conforme a vida econômica remanescente, a fim de evitar dupla retribuição por investimentos já amortizados pelas tarifas. Já para os novos investimentos, a ANP deve definir uma Tabela de Vidas Úteis Regulatórias por categoria de ativo, acompanhada de uma Matriz de Métodos de Depreciação com regras de transição, revisões periódicas e critérios técnicos objetivos.
A definição prévia dessas vidas úteis e métodos, considerando fatores como função, desgaste, obsolescência e padrão de uso, reforça a rastreabilidade regulatória, previne divergências interpretativas e assegura maior transparência e segurança jurídica ao processo tarifário.
A depreciação deve ser aplicada somente após o comissionamento dos ativos, vinculando a recuperação do investimento ao início efetivo da prestação do serviço, em linha com o regime jurídico de autorização, ao qual está submetida a atividade de transporte de gás.
É importante distinguir a depreciação contábil (fiscal) da depreciação regulatória. A primeira reflete o desgaste dos ativos nas demonstrações financeiras e serve de base tributária; a segunda determina o ritmo de recuperação do capital investido via tarifas. As duas não precisam coincidir: optar por depreciação contábil acelerada pode reduzir tributos no curto prazo, mas não autoriza extensão automática dessa lógica ao cálculo tarifário – e o contrário também é válido. É possível haver situações nas quais a depreciação regulatória segue de forma mais acelerada, a fim de incentivar a recomposição dos ativos, ou a recuperação acelerada do capital investido – o que parece ser o caso das tarifas calculadas para os contratos legados, para as quais as planilhas divulgadas apresentam depreciação acelerada. </v>
      </c>
      <c r="BY49" t="str">
        <f t="shared" si="14"/>
        <v>Para os ativos legados, a depreciação deve considerar apenas o valor de capital ainda não recuperado, com base na vida econômica remanescente. Esse critério assegura que o cálculo da Base Regulatória de Ativos (BRA) reflita unicamente o valor efetivo a ser remunerado, evitando dupla recuperação e garantindo aderência ao princípio da modicidade tarifária.
A inexistência de parâmetros regulatórios uniformes permite que cada transportadora defina, de forma subjetiva, a vida útil e o método de depreciação de seus ativos, o que pode inflar artificialmente a base de capital e, por consequência, a Receita Máxima Permitida (RMP). Para mitigar esse risco, a ANP deve instituir uma Tabela de Vidas Úteis Regulatórias e uma Matriz de Métodos de Depreciação, com critérios técnicos, revisões periódicas e justificativas formais para eventuais exceções.
Conforme já informado pela própria Petrobras, carregadora original dos Contratos Legados, as propostas apresentadas pelas transportadoras, ao desconsiderarem a depreciação e a amortização já havidas, não se coadunam com o racional econômico original das tarifas definidas nos contratos legados, em afronta ao disposto no art. 6º, §3º, da RANP nº 15/2014. Tal abordagem resulta em valor artificialmente inflado pela reintrodução de depreciação já reconhecida em tarifas anteriores, caracterizando dupla remuneração e violando o princípio da modicidade tarifária.
A padronização desses parâmetros reforça a transparência regulatória, reduz a assimetria de informações entre agentes, facilita auditorias e diminui potenciais disputas, garantindo previsibilidade e segurança jurídica ao setor.
Por fim, nos casos em que a depreciação contábil já está próxima de se encerrar, a ANP pode, de forma preventiva, redistribuir o valor remanescente da depreciação ao longo da vida técnica real do ativo, evitando distorções e mantendo coerência entre a depreciação regulatória e o consumo econômico efetivo dos bens.</v>
      </c>
      <c r="BZ49">
        <f t="shared" si="14"/>
        <v>0</v>
      </c>
      <c r="CA49">
        <f t="shared" si="14"/>
        <v>0</v>
      </c>
      <c r="CB49" t="str">
        <f t="shared" si="14"/>
        <v>O modelo de fluxo de caixa descontado deve refletir apenas custos e investimentos prudentes, necessários e eficientes, assegurando coerência com o princípio da modicidade tarifária. A projeção de fluxos deve considerar exclusivamente ativos efetivamente utilizados (used &amp; useful) e valores ainda não recuperados da Base Regulatória Inicial, evitando sobreavaliações e dupla remuneração. O CAPEX novo deve ser incorporado apenas após o devido rito de aprovação, sua execução e  comissionamento. Apenas após sua entrada em operação que os investimentos devem passar a compor a BRA, iniciando o período de depreciação.
A ANP deve retirar todos os investimentos projetados dos fluxos de caixa futuros, sob pena de desvirtuamento do regime jurídico vigente para a atividade de transporte.</v>
      </c>
      <c r="CC49" t="str">
        <f t="shared" si="14"/>
        <v>A aplicação de vidas úteis regulatórias e de parâmetros operacionais padronizados reforça a previsibilidade, a comparabilidade entre agentes e a eficiência na gestão dos ativos. Essa padronização reduz assimetrias informacionais e assegura maior transparência e rastreabilidade nos cálculos tarifários, promovendo estabilidade regulatória e segurança jurídica.
Nos termos do art. 6º, §§ 2º e 3º da RANP nº 15/2014, apenas os bens e instalações autorizados pela ANP e necessários à prestação do serviço podem compor a Base Regulatória de Ativos, devendo sua valoração considerar o valor atual dos ativos descontada a depreciação e a amortização já havidas. Assim, a metodologia de fluxo de caixa deve refletir exclusivamente investimentos prudentes, necessários e efetivamente comissionados.
Tal abordagem impede a dupla remuneração de ativos amortizados, assegura que os usuários arquem apenas com custos associados a ativos efetivamente usados e úteis e concretiza os princípios da modicidade tarifária, eficiência e transparência.
Importante ressaltar, ainda, a necessidade de uma governança objetiva para a aprovação de novos investimentos. A atividade de transporte não é uma concessão de serviço público, logo projetos não podem ser previamente aprovados pela agência reguladora, em um processo de revisão tarifária, pois cada projeto deverá ser individualmente aprovado, seguindo rito próprio – que requer chamamento público e, eventualmente, disputa entre agentes interessados.
Não há que se falar em aprovação de plano de investimentos, sob risco de desvirtuamento do regime jurídico vigente. Tanto isso é verdade, que a RANP 15/2014 não apresenta qualquer metodologia de subexecução, que só faria sentido no caso de investimentos serem considerados no fluxo regulatório e posteriormente não executados.</v>
      </c>
      <c r="CD49" t="str">
        <f t="shared" si="14"/>
        <v>A incorporação de ativos à Base Regulatória (BRA) deve restringir-se àqueles efetivamente comissionados, vedada a inclusão de obras em andamento ou de estimativas de investimento. A ANP deve condicionar o reconhecimento de novos CAPEX à comprovação de necessidade, eficiência e prudência, com base em documentação técnica que contemple análise de viabilidade econômica, comparação com benchmarks de custo, alternativas tecnológicas e demonstração de benefício líquido ao sistema.
Além disso, é necessário que novos investimentos sejam precedidos de consulta pública para sua efetiva aprovação de modo a evitar distorções tarifárias e dupla remuneração.</v>
      </c>
      <c r="CE49" t="str">
        <f t="shared" si="14"/>
        <v>O reconhecimento de ativos na Base Regulatória de Ativos (BRA) deve restringir-se àqueles efetivamente comissionados e previamente autorizados pela ANP. Nos termos do art. 6º, §2º, da RANP nº 15/2014, apenas os bens e instalações previamente autorizados pela Agência e considerados necessários à prestação do serviço de transporte podem compor a BRA para fins de definição da Receita Máxima Permitida.
Cabe à ANP exigir documentação técnica que comprove a necessidade, eficiência e prudência dos investimentos, contemplando, entre outros, estudos de integridade, análise de alternativas tecnológicas, comparativos de custo (benchmarks), licenciamento e gestão de sobressalentes — em observância aos princípios da eficiência e economicidade.
Além disso, para evitar distorções tarifárias e dupla remuneração, a incorporação de novos investimentos deve observar rito regulatório completo, com submissão prévia à consulta pública, possibilidade de manifestação dos agentes de mercado e aprovação formal pela ANP, em conformidade com o art. 9º da lei 13.848/2019, bem como em conformidade com as boas práticas de governança regulatória estabelecidas pela Resolução CNPE nº 03/2022, assegurando transparência e participação social nos processos decisórios das agências reguladoras.
Importante ressaltar, ainda, a necessidade de uma governança objetiva para a aprovação de novos investimentos. A atividade de transporte não é uma concessão de serviço público, logo projetos não podem ser previamente aprovados pela agência reguladora, em um processo de revisão tarifária, pois cada projeto deverá ser individualmente aprovado, seguindo rito próprio – que requer chamamento público e, eventualmente, disputa entre agentes interessados.
Não há que se falar em aprovação de plano de investimentos, sob risco de desvirtuamento do regime jurídico vigente. Tanto isso é verdade, que a RANP 15/2014 não apresenta qualquer metodologia de subexecução, que só faria sentido no caso de investimentos serem considerados no fluxo regulatório e posteriormente não executados.</v>
      </c>
      <c r="CF49" t="str">
        <f t="shared" si="14"/>
        <v>É necessário recalibrar o OPEX assegurando parâmetros comparáveis entre transportadoras e aderência aos princípios da eficiência e economicidade.
Deve-se classificar as atividades recorrentes de integridade (ILI/PIG) como OPEX operacional, enquanto apenas obras permanentes que ampliem ou substituam infraestrutura (ex.: lançadores, recebedores, substituições estruturais) devem ser tratadas como CAPEX e integradas à Base Regulatória de Ativos (BRA).
Esse critério está em consonância com o princípio do used &amp; useful e com a modicidade tarifária, evitando que despesas rotineiras sejam indevidamente capitalizadas e repassadas aos usuários como investimento. Ao condicionar o reconhecimento de CAPEX apenas a ativos permanentes e necessários, garante-se a correta segregação entre custos operacionais e de capital, promovendo tarifas justas, comparabilidade regulatória e segurança jurídica.
Adicionalmente, é essencial que a ANP assegure tratamento simétrico nas revisões extraordinárias, de forma que variações relevantes — positivas ou negativas — de custos operacionais e administrativos em relação às projeções tarifárias sejam devidamente refletidas nas tarifas, promovendo equilíbrio e transparência regulatória.
A análise de custos deve incluir também a verificação do adequado rateio de OPEX nos contratos legados, bem como o escrutínio de eventuais pleitos de reconhecimento de despesas pretéritas, especialmente aquelas vinculadas a iniciativas de abertura de mercado que não foram previamente avaliadas sob a ótica regulatória. A incorporação desses custos ex post configuraria desvio do regime de custo do serviço, comprometendo a modicidade tarifária e a justiça distributiva entre transportadoras e usuários.</v>
      </c>
      <c r="CG49" t="str">
        <f t="shared" si="14"/>
        <v>A referência internacional consolidada situa o OPEX eficiente na faixa de R$ 70–125 mil/km·ano.
Na Malha Nordeste, entretanto, o custo por km ultrapassa esse teto em cerca de 75%, o que exige ajuste ou, no mínimo, justificativa técnica robusta. No caso da TBG, verificam-se despesas de pessoal aproximadamente três vezes superiores às da TAG e da NTS, sem evidências públicas de singularidades operacionais que justifiquem tal discrepância. Nessas hipóteses, cabe à ANP proceder à glosa regulatória, de modo a evitar distorções tarifárias. 
A aceitação de despesas operacionais em patamar significativamente superior a benchmarks nacionais e internacionais afronta o princípio da modicidade tarifária, bem como os princípios da eficiência previsto no art. 37 da Constituição Federal. Além disso, viola a lógica do regime de custo do serviço, segundo o qual apenas custos prudentes e eficientes podem compor a receita permitida (prudent investment test).
Portanto, despesas acima dos parâmetros de referência ou discrepâncias salariais sem justificativa adequada devem ser desconsideradas, assegurando que apenas custos necessários sejam reconhecidos na BRA e refletidos nas tarifas. Tal medida preserva a neutralidade econômica do regime, garante equilíbrio entre transportadoras e usuários e reforça a conformidade da regulação com os marcos legais vigentes.</v>
      </c>
      <c r="CH49" t="str">
        <f t="shared" si="14"/>
        <v>Para os gasodutos não abrangidos pelos Contratos Legados, o volume considerado no cálculo tarifário deve corresponder à média das capacidades contratadas nos últimos quatro anos, contemplando contratos anuais, trimestrais, mensais e diários. As diferenças entre previsto e realizado devem ser registradas em Conta Regulatória, com compensação no exercício subsequente (período-base de 01/10 a 30/09).
Nos Contratos Legados ainda vigentes, a tarifa deve refletir integralmente o compromisso de volume original (ship-or-pay) assumido pela Petrobras, abrangendo não apenas a receita, mas também o risco de demanda. Esse risco foi integralmente precificado nos contratos e não pode ser socializado com os demais usuários do sistema de transporte. Eventuais ônus devem ser resolvidos exclusivamente entre Petrobras e transportadoras, no âmbito privado.</v>
      </c>
      <c r="CI49" t="str">
        <f t="shared" si="14"/>
        <v>A separação entre ativos vinculados a Contratos Legados e aqueles já sujeitos ao novo regime regulatório é essencial para preservar a modicidade tarifária e a previsibilidade do setor de gás natural.
Nos ativos legados, a Petrobras assumiu obrigações contratuais de ship-or-pay (SoP), que garantiram tanto a receita quanto o compromisso de volume mínimo. Esse risco foi integralmente remunerado ao longo da vigência dos contratos privados e não pode ser transferido para as distribuidoras e seus consumidores. Eventuais ônus decorrentes desses contratos devem ser resolvidos estritamente entre Petrobras e transportadoras, sem socialização com o mercado.
Para os ativos não abrangidos pelos contratos legados, a adoção da média dos volumes contratados nos últimos quatro anos garante maior previsibilidade e suaviza variações conjunturais, assegurando que as tarifas reflitam a realidade de mercado. A utilização de Conta Regulatória para compensar desvios reforça a neutralidade temporal e a transparência do regime.
Dessa forma, a metodologia proposta assegura que os contratos legados sejam respeitados em sua integralidade, mas impede que riscos privados recaiam sobre os usuários de transporte — em especial as distribuidoras de gás natural e, em última instância, seus consumidores — garantindo tarifas justas, estáveis e juridicamente seguras.</v>
      </c>
      <c r="CJ49">
        <f t="shared" si="14"/>
        <v>0</v>
      </c>
      <c r="CK49">
        <f t="shared" si="14"/>
        <v>0</v>
      </c>
      <c r="CL49">
        <f t="shared" si="14"/>
        <v>0</v>
      </c>
      <c r="CM49">
        <f t="shared" si="14"/>
        <v>0</v>
      </c>
      <c r="CN49">
        <f t="shared" si="14"/>
        <v>0</v>
      </c>
      <c r="CO49">
        <f t="shared" si="14"/>
        <v>0</v>
      </c>
      <c r="CP49" t="str">
        <f t="shared" si="14"/>
        <v>Deverá utilizar o IPCA divulgado pelo IBGE como índice de correção monetária para promover o seu reajuste anual.</v>
      </c>
      <c r="CQ49" t="str">
        <f t="shared" si="14"/>
        <v xml:space="preserve">A ANP deve definir e indicar critérios objetivos para tal reajuste, com a devida observância ao princípio da modicidade tarifária. </v>
      </c>
      <c r="CR49">
        <f t="shared" si="14"/>
        <v>0</v>
      </c>
      <c r="CS49">
        <f t="shared" si="14"/>
        <v>0</v>
      </c>
      <c r="CT49">
        <f t="shared" si="14"/>
        <v>0</v>
      </c>
      <c r="CU49">
        <f t="shared" si="14"/>
        <v>0</v>
      </c>
      <c r="CV49">
        <f t="shared" si="14"/>
        <v>0</v>
      </c>
      <c r="CW49">
        <f t="shared" si="14"/>
        <v>0</v>
      </c>
      <c r="CX49">
        <f t="shared" si="14"/>
        <v>0</v>
      </c>
      <c r="CY49">
        <f t="shared" si="14"/>
        <v>0</v>
      </c>
      <c r="CZ49">
        <f t="shared" si="14"/>
        <v>0</v>
      </c>
      <c r="DA49">
        <f t="shared" si="14"/>
        <v>0</v>
      </c>
      <c r="DB49">
        <f t="shared" si="14"/>
        <v>0</v>
      </c>
      <c r="DC49">
        <f t="shared" si="14"/>
        <v>0</v>
      </c>
      <c r="DD49">
        <f t="shared" si="14"/>
        <v>0</v>
      </c>
      <c r="DE49">
        <f t="shared" si="14"/>
        <v>0</v>
      </c>
      <c r="DF49">
        <f t="shared" si="14"/>
        <v>0</v>
      </c>
      <c r="DG49">
        <f t="shared" si="14"/>
        <v>0</v>
      </c>
      <c r="DH49">
        <f t="shared" si="14"/>
        <v>0</v>
      </c>
      <c r="DI49">
        <f t="shared" si="14"/>
        <v>0</v>
      </c>
      <c r="DJ49">
        <f t="shared" si="14"/>
        <v>0</v>
      </c>
      <c r="DK49">
        <f t="shared" si="14"/>
        <v>0</v>
      </c>
      <c r="DL49">
        <f t="shared" si="14"/>
        <v>0</v>
      </c>
      <c r="DM49">
        <f t="shared" si="14"/>
        <v>0</v>
      </c>
      <c r="DN49">
        <f t="shared" si="14"/>
        <v>0</v>
      </c>
      <c r="DO49">
        <f t="shared" si="14"/>
        <v>0</v>
      </c>
      <c r="DP49" t="str">
        <f t="shared" si="14"/>
        <v>É necessária a reorganização das Consultas Públicas atualmente em curso perante a ANP, com a suspensão temporária da Consulta Pública nº 08/2025 até a conclusão da revisão da RANP nº 15/2014 (objeto da CP nº 05/2025) e a realização de Consulta Pública Prévia, conforme previsto no art. 45 do Regimento Interno da Agência. O processo de revisão tarifária deve seguir uma sequência lógica e transparente, assegurando a manifestação prévia da Procuradoria-Geral Federal (PGF/AGU).
Contudo, caso assim não entenda, será imprescindível a abertura de nova etapa da Consulta Pública nº 08/2025, fundamentada em avaliações técnicas elaboradas pela própria ANP, e não apenas nas propostas submetidas pelas transportadoras, de modo a garantir a imparcialidade, a consistência técnica e a legitimidade do processo regulatório.</v>
      </c>
      <c r="DQ49" t="str">
        <f t="shared" si="14"/>
        <v>Atualmente, a ANP conduz de forma concomitante diversas Consultas Públicas sobre temas diretamente interdependentes — notadamente a CP nº 05/2025, que trata da revisão da RANP nº 15/2014 e dos critérios de cálculo das tarifas de transporte, e a CP nº 08/2025, que discute as propostas tarifárias e de valoração da Base Regulatória de Ativos (BRA) baseadas justamente na norma em revisão. Essa simultaneidade de processos gera risco de contradição normativa e compromete a consistência técnica, a previsibilidade e a segurança jurídica do setor, em afronta aos princípios da legalidade, eficiência e transparência previstos no art. 37 da Constituição Federal. Nos termos do art. 45, incisos II e III, do Regimento Interno da ANP, a natureza e o impacto das matérias exigem a realização de Consulta Pública Prévia, etapa destinada a colher subsídios sobre a necessidade e o alcance da ação regulatória antes da submissão de propostas consolidadas. A ausência dessa fase fragiliza a legitimidade do processo, restringe a participação social e confere protagonismo indevido aos transportadores, que elaboraram as próprias propostas tarifárias e de BRA, atuando simultaneamente como proponentes e beneficiários diretos. Além disso, conforme o art. 99 do Regimento Interno, é imprescindível a manifestação da Procuradoria-Geral Federal (PGF/AGU) quanto aos aspectos formais e jurídicos do procedimento, dada a natureza regulatória das tarifas e seus efeitos econômicos sobre os usuários. A ausência desse controle jurídico prévio amplia o risco de nulidades e judicialização. Diante disso, impõe-se que a ANP reorganize as consultas atualmente em curso, suspendendo a CP nº 08/2025 até a conclusão da revisão da RANP nº 15/2014 e promovendo nova consulta pública definitiva — precedida da devida consulta prévia e com parecer jurídico da PGF — conforme as boas práticas de governança regulatória previstas na Resolução CNPE nº 03/2022. Tal medida reforçará a transparência, a previsibilidade e a legitimidade do processo decisório da Agência, em benefício da estabilidade regulatória e do equilíbrio econômico do setor. Contudo, caso assim não entenda, será imprescindível a abertura de nova etapa da Consulta Pública nº 08/2025, fundamentada em avaliações técnicas elaboradas pela própria ANP, e não apenas nas propostas submetidas pelas transportadoras, de modo a garantir a imparcialidade, a consistência técnica e a legitimidade do processo regulatório.</v>
      </c>
      <c r="DR49">
        <f t="shared" si="3"/>
        <v>50</v>
      </c>
      <c r="DS49">
        <f t="shared" si="6"/>
        <v>15</v>
      </c>
      <c r="DT49">
        <f t="shared" si="4"/>
        <v>14</v>
      </c>
    </row>
    <row r="50" spans="1:124">
      <c r="A50" s="4">
        <v>15</v>
      </c>
      <c r="B50">
        <f t="shared" si="2"/>
        <v>0</v>
      </c>
      <c r="C50">
        <f t="shared" ref="C50:BN53" si="15">IF(C16="",0,IF(AND(ISTEXT(C16),LEN(C16)&gt;5),C16,0))</f>
        <v>0</v>
      </c>
      <c r="D50">
        <f t="shared" si="15"/>
        <v>0</v>
      </c>
      <c r="E50">
        <f t="shared" si="15"/>
        <v>0</v>
      </c>
      <c r="F50">
        <f t="shared" si="15"/>
        <v>0</v>
      </c>
      <c r="G50">
        <f t="shared" si="15"/>
        <v>0</v>
      </c>
      <c r="H50">
        <f t="shared" si="15"/>
        <v>0</v>
      </c>
      <c r="I50">
        <f t="shared" si="15"/>
        <v>0</v>
      </c>
      <c r="J50">
        <f t="shared" si="15"/>
        <v>0</v>
      </c>
      <c r="K50">
        <f t="shared" si="15"/>
        <v>0</v>
      </c>
      <c r="L50">
        <f t="shared" si="15"/>
        <v>0</v>
      </c>
      <c r="M50">
        <f t="shared" si="15"/>
        <v>0</v>
      </c>
      <c r="N50">
        <f t="shared" si="15"/>
        <v>0</v>
      </c>
      <c r="O50">
        <f t="shared" si="15"/>
        <v>0</v>
      </c>
      <c r="P50">
        <f t="shared" si="15"/>
        <v>0</v>
      </c>
      <c r="Q50">
        <f t="shared" si="15"/>
        <v>0</v>
      </c>
      <c r="R50">
        <f t="shared" si="15"/>
        <v>0</v>
      </c>
      <c r="S50">
        <f t="shared" si="15"/>
        <v>0</v>
      </c>
      <c r="T50">
        <f t="shared" si="15"/>
        <v>0</v>
      </c>
      <c r="U50">
        <f t="shared" si="15"/>
        <v>0</v>
      </c>
      <c r="V50">
        <f t="shared" si="15"/>
        <v>0</v>
      </c>
      <c r="W50">
        <f t="shared" si="15"/>
        <v>0</v>
      </c>
      <c r="X50" t="str">
        <f t="shared" si="15"/>
        <v xml:space="preserve">O cálculo do WACC deve ser revisado a partir da adequada calibração de seus parâmetros fundamentais: (i) Taxa Livre de Risco; (ii) Prêmio de Risco de Mercado; e (iii) Estrutura de Capital.
A revisão do WACC é indispensável para que ele represente de maneira correta o risco efetivo da atividade de transporte, evitando uma remuneração excessiva em linha com o princípio da modicidade tarifária.
</v>
      </c>
      <c r="Y50" t="str">
        <f t="shared" si="15"/>
        <v xml:space="preserve">O reconhecimento nas tarifas apenas de custos e remuneração compatíveis com os riscos efetivamente incorridos na atividade regulada são imprescindíveis para uma modicidade tarifária e a definição do WACC é um elemento determinante para assegurar que haja o equilíbrio entre a justa remuneração da transportadora e ao mesmo tempo, proteger o usuário dos serviços de transporte de tarifas excessivas. 
A atividade de transporte é a que apresenta o menor nível de risco de toda a cadeia de suprimento, pois opera sob o regime de revenue cap, onde o transportador não assume risco de demanda (volume), em razão dos contratos tipo ship or pay, estando sua remuneração condicionada à disponibilidade, à eficiência operacional e ao cumprimento de parâmetros de qualidade o que implica num risco regulatório limitado, razão pela qual o custo de capital aplicável deve ser inferior, por exemplo, ao da distribuição, que absorve integralmente as variações de volume e de mercado.
A taxa de remuneração proposta pelas transportadoras - 9,41% - se mostra incompatível com a natureza da atividade, bem como, com os padrões regulatórios nacionais e internacionais visto em atividades com risco semelhante onde se verifica taxas significativamente inferiores.
Experiência regulatória nacional e internacional indicam custos médios ponderado de capital aplicado às atividades de transporte e transmissão de energia elétrica, significativamente inferiores
ao praticado em distribuição. Isso se observa, por exemplo, nos parâmetros definidos por diferentes agências reguladoras estaduais (ARSESP jan/2025: 7,90%; AGEPAR: 8,71%; ARSP: 8,65%; SEDECTES-MG: 8,71%), bem como na ANEEL para transmissão de energia elétrica (mar/2025: 7,8%) inferior ao de distribuição de E.E.
A adoção de um WACC superestimado resulta em tarifas excessivamente elevadas, não compatíveis com o princípio da modicidade tarifária e com as boas práticas de regulação econômica, além de prejudicar a competitividade da cadeia do gás natural no país. Por essas razões, o WACC sugerido pelas transportadoras, não pode ser aceito pela ANP devendo ser revisto para se adequar a natureza e os riscos inerentes ao serviço de transporte de gás.
</v>
      </c>
      <c r="Z50" t="str">
        <f t="shared" si="15"/>
        <v xml:space="preserve">A Base Regulatória de Ativos (BRA) deve, em sua definição, estar rigorosamente aderente aos princípios da necessidade, eficiência, prudência e modicidade tarifária, de forma que apenas os ativos efetivamente utilizados e indispensáveis à prestação do serviço de transporte sejam remunerados pela tarifa.
Na apuração da base inicial de cada ciclo, é imperioso considerar o grau de depreciação econômica já ocorrido, garantindo que somente o valor residual ainda não recuperado seja remunerado ao longo da vida útil remanescente. Nesse sentido, as propostas formuladas pelas transportadoras no âmbito da Consulta Pública nº 08/2025 estão completamente desalinhadas com esse critério, pois, na prática, implicará numa duplicidade de remuneração de ativos já amortizados por tarifas aplicadas no passado, em desacordo com o princípio da modicidade tarifária, comprometendo a eficiência econômica do sistema.
Já no caso dos novos investimentos, os mesmos devem ser reconhecidos pelo valor efetivo de sua execução e tão somente após sua efetiva entrada em operação. A ANP deveria ainda, estabelecer parâmetros máximos de custos unitários passiveis de serem retribuíveis nas tarifas, assim como se verifica, em boas práticas regulatórias. Esses ativos devem ser depreciados com base na vida útil regulatória (A ANP deveria estabelecer a vida útil aplicada a cada ativo como ocorre também nas boas práticas regulatórias) aplicável à classe de ativo, sem reincorporar valores de depreciação já reconhecidos anteriormente. 
Isso contribui para assegurar a coerência com o princípio do uso efetivo do ativo (used and useful), evitando uma sobreavaliação patrimonial, garantindo a previsibilidade e a estabilidade tarifária, o que não se verificou no caso dos contratos legados, alguns com custos projetados excessivos e alguns até não operacionais ou existentes.
A incorporação de novos ativos na BRA deve estar condicionada à comprovação de sua necessidade e prudência, mediante documentação técnica e contábil verificável, acompanhada de auditoria independente como também se verifica em regulações consolidadas pelo mundo. Uma auditoria deve confirmar a existência e o estado físico dos ativos, a adequação das vidas úteis e o cumprimento das normas da ANP, prevenindo distorções e assegurando transparência no processo de regulação.
A adoção de contabilidade regulatória estruturada e transparente, com metodologias uniformes e revisões públicas, será elemento essencial para se evitar a dupla remuneração de ativos, fortalecendo a segurança jurídica e preservando a modicidade tarifária, em benefício de todo o mercado.
</v>
      </c>
      <c r="AA50" t="str">
        <f t="shared" si="15"/>
        <v xml:space="preserve">Os impactos da Consulta Pública ANP nº 08/2025 foram debatidos em Audiência Pública da Comissão de Infraestrutura (CI) do Senado Federal, realizada em 24/09/2025. Nessa ocasião, a própria Petrobras, carregadora original dos Contratos Legados, informou que mais de 90% dos ativos das Malhas Sudeste e Nordeste já se encontram amortizados, ressaltando que as propostas das transportadoras, ao desconsiderarem a depreciação já havida, contrariam o racional econômico dos contratos originais e violam o disposto no art. 6º, §3º, da RANP nº 15/2014.
A ANP, ao divulgar as memórias de cálculo dos contratos legados, já evidenciou a trajetória de recuperação histórica dos ativos, que deve necessariamente ser considerada na abertura da BRA. Ignorar esse histórico resultaria na sobreavaliação patrimonial e na dupla remuneração de ativos (double recovery), em afronta ao princípio da modicidade tarifária e à coerência intertemporal da regulação.
Enquanto a BRA econômica esperada para as Malhas Sudeste e Nordeste seria, segundo nossos cálculos, da ordem de R$ 450 milhões (R$ 216 milhões - Malha NE e R$ 231 milhões - Malha SE) segundo nossos cálculos, que por sinal, coincidem em ordem de grandeza com o valor indicado pela própria Petrobras, a proposta atualmente em consulta apresenta valor próximo de R$ 8,9 bilhões, está incrementada pela reintrodução de depreciação já reconhecida em tarifas anteriores, o que a ANP não pode reconhecer pelos princípios da administração pública.
Face ao anteriormente exposto, a ANP deve exigir:
(i) Consistência intertemporal e vedação à dupla remuneração: a BRA inicial deve refletir apenas o saldo não recuperado, tomando como referência o valor residual econômico (VRE);
(ii) Princípio do uso efetivo: novos investimentos só podem ser remunerados após o comissionamento, com base na vida útil regulatória aplicável à classe de ativo;
(iii) Transparência e auditabilidade: distinguir ativos legados (vida remanescente) de novos (vida útil regulatória) facilita a fiscalização e reduz a assimetria informacional;
(iv) Alinhamento de incentivos: evita-se tanto a sobrevalorização dos ativos legados quanto a antecipação indevida da recuperação de novos investimentos, garantindo equilíbrio econômico-financeiro e distribuição justa de riscos entre transportadores e usuários.
</v>
      </c>
      <c r="AB50" t="str">
        <f t="shared" si="15"/>
        <v xml:space="preserve">Para os ativos oriundos dos contratos legados, a depreciação deve incidir apenas sobre o valor ainda não recuperado, calculado conforme a vida econômica remanescente. 
Para os novos investimentos, a ANP deve definir uma Tabela de Vida Útil Regulatória por categoria de ativo, acompanhada de uma Matriz de Métodos de Depreciação com regras de transição, revisões periódicas e critérios técnicos objetivos.
A definição prévia da vida útil e métodos, de considerar fatores como: função, desgaste, obsolescência e padrão de uso, reforça a rastreabilidade regulatória, previne divergências interpretativas e assegura maior transparência e segurança jurídica ao processo tarifário.
A depreciação deve ser aplicada somente após o comissionamento dos ativos, vinculando a recuperação do investimento ao início efetivo da prestação do serviço. Esse alinhamento entre uso e remuneração evita antecipações indevidas e assegura sinal econômico adequado para novos investimentos.
É importante distinguir a depreciação contábil (fiscal) da depreciação regulatória. A primeira reflete o desgaste dos ativos nas demonstrações financeiras e serve de base tributária; a segunda determina o ritmo de recuperação do capital investido via tarifas. 
As duas não precisam coincidir: Optar por depreciação contábil acelerada pode reduzir tributos no curto prazo, mas não autoriza extensão automática dessa lógica ao cálculo tarifário.
A ANP, considerando o princípio de boas práticas de governança regulatória, deveria adotar padrões regulatórios vistos por exemplo na Espanha onde a CNMC estabelece a vida útil de cada instalação, numa tabela contida no regulamento.
</v>
      </c>
      <c r="AC50" t="str">
        <f t="shared" si="15"/>
        <v xml:space="preserve">Para os ativos legados, a depreciação deve considerar apenas o valor econômico ainda não recuperado, com base na vida econômica remanescente, conforme demonstrados nos fluxos tornados públicos pela ANP e por ela aprovados no passado como modelo regulatório.
Esse critério assegura que o cálculo da Base Regulatória de Ativos (BRA) reflita unicamente o valor efetivo a ser remunerado, evitando dupla recuperação e garantindo aderência ao princípio da modicidade tarifária.
A inexistência de parâmetros regulatórios uniformes permite que cada transportadora defina, de forma subjetiva, a vida útil e o método de depreciação de seus ativos, o que pode inflar artificialmente a base de capital e, por consequência, a Receita Máxima Permitida (RMP). Para mitigar esse risco, a ANP deve instituir uma Tabela de Vidas Úteis Regulatórias e uma Matriz de Métodos de Depreciação, com critérios técnicos, revisões periódicas e justificativas formais para eventuais exceções.
Conforme já informado pela própria Petrobras, carregadora original dos Contratos Legados, as propostas apresentadas pelas transportadoras, ao desconsiderarem a depreciação e a amortização já havidas, não se coadunam com o racional econômico original das tarifas definidas nos contratos legados, em afronta ao disposto no art. 6º, §3º, da RANP nº 15/2014. Tal abordagem resulta em valor artificialmente inflado pela reintrodução de depreciação já reconhecida em tarifas anteriores, caracterizando dupla remuneração e violando o princípio da modicidade tarifária.
A padronização desses parâmetros reforça a transparência regulatória, reduz a assimetria de informações entre agentes, facilita auditorias e diminui potenciais disputas, garantindo previsibilidade e segurança jurídica.
Além disso, impede arbitragens como o encurtamento artificial da vida útil dos ativos para antecipar a recuperação de capital, o que distorceria o equilíbrio econômico-financeiro e oneraria indevidamente o usuário.
A aplicação da depreciação somente após o comissionamento do ativo, com base na vida útil regulatória, assegura o alinhamento entre uso efetivo e remuneração, evitando que o consumidor pague por ativos ainda não operacionais.
Casos em que a depreciação contábil já está próxima de se encerrar, a ANP pode, de forma preventiva, redistribuir o valor remanescente da depreciação ao longo da vida técnica real do ativo, evitando distorções e mantendo coerência entre a depreciação regulatória e o consumo econômico efetivo dos bens.
</v>
      </c>
      <c r="AD50" t="str">
        <f t="shared" si="15"/>
        <v xml:space="preserve">Propõe-se que o CAPEX novo seja financiado por capital próprio e dívida em uma proporção regulatória, compatível com a média das empresas do setor, com encargos financeiros da obra capitalizados somente até o comissionamento.
A partir da entrada em operação, o ativo deprecia pela vida útil regulatória e é remunerado pelo WACC aplicado ao saldo não depreciado. Quando há roll-forward, o reconhecimento é direto na BRA. A prática do roll-forward assegura neutralidade temporal, modicidade e comparabilidade entre operadoras.
</v>
      </c>
      <c r="AE50" t="str">
        <f t="shared" si="15"/>
        <v xml:space="preserve">A separação entre fase de obra e fase operacional é essencial para assegurar que o usuário só pague pelo ativo quando ele estiver efetivamente em serviço (used &amp; useful). A capitalização de encargos financeiros somente até o comissionamento evita a transferência de riscos de atraso ou ineficiência da transportadora para o consumidor, preservando o princípio da modicidade tarifária.
O uso da vida útil regulatória para depreciação padroniza critérios entre operadores e garante comparabilidade. Já a aplicação do WACC (custo médio ponderado de capital) sobre o saldo não depreciado assegura que tanto o capital próprio (equity) quanto o capital de terceiros (dívida) sejam remunerados de forma equilibrada, refletindo a estrutura regulatória de capital definida pela ANP.
O arranjo proposto fortalece a coerência metodológica, promove transparência e auditabilidade e reduz potenciais disputas entre regulador, transportadoras e usuários, assegurando equilíbrio econômico-financeiro e previsibilidade tarifária.
</v>
      </c>
      <c r="AF50" t="str">
        <f t="shared" si="15"/>
        <v xml:space="preserve">O modelo de fluxo de caixa descontado deve refletir apenas custos e investimentos prudentes, necessários e eficientes, assegurando coerência com o princípio da modicidade tarifária.
A projeção de fluxos deve considerar exclusivamente ativos efetivamente utilizados (used &amp; useful) e valores ainda não recuperados da Base Regulatória Inicial, evitando sobreavaliações e dupla remuneração. O CAPEX novo deve ser incorporado apenas após o comissionamento, com depreciação conforme a vida útil regulatória e remuneração pelo WACC aplicável ao saldo não depreciado.
Princípios básicos:
•	Ativos entram na base somente quando usados e úteis.
•	BRA Inicial calculada pelo valor residual econômico.
•	Evitar dupla recuperação.
•	Custos reconhecidos apenas quando prudentes e eficientes, com base em benchmarks.
•	Componentes do fluxo de caixa
•	Remuneração da BRA: retorno sobre o saldo da base regulatória.
Depreciação regulatória:
•	Econômica para a BRA Inicial (vida remanescente).
•	Pela vida útil regulatória para novos investimentos.
Opex: 
•	custos de operação e manutenção, testados por referências internacionais e nacionais.
Tributos e encargos pass-through: 
•	reconhecidos integralmente, com ajuste posterior.
Dinâmica temporal
•	No ciclo tarifário: Receita = Remuneração + Depreciação + OPEX + Tributos ± ajuste regulatório ( true-up) do capex.
Entre ciclos: 
•	novos ativos entram na BRA (via roll-forward ou pela conta regulatória incorporada ao início do ciclo seguinte).
</v>
      </c>
      <c r="AG50" t="str">
        <f t="shared" si="15"/>
        <v xml:space="preserve">A aplicação de vidas úteis regulatórias e de parâmetros operacionais padronizados reforça a previsibilidade, a comparabilidade entre agentes e a eficiência na gestão dos ativos. Essa padronização reduz assimetrias informacionais e assegura maior transparência e rastreabilidade nos cálculos tarifários, promovendo estabilidade regulatória e segurança jurídica.
Nos termos do art. 6º, §§ 2º e 3º da RANP nº 15/2014, apenas os bens e instalações autorizados pela ANP e necessários à prestação do serviço podem compor a Base Regulatória de Ativos, devendo sua valoração considerar o valor atual dos ativos descontada a depreciação e a amortização já havidas. 
A metodologia de fluxo de caixa deve refletir exclusivamente investimentos prudentes, necessários e efetivamente comissionados, evitando a recontabilização de valores já recuperados.
Tal abordagem impede a dupla remuneração de ativos amortizados, assegura que os usuários arquem apenas com custos associados a ativos efetivamente usados e úteis e concretiza os princípios da modicidade tarifária, eficiência e transparência.
</v>
      </c>
      <c r="AH50" t="str">
        <f t="shared" si="15"/>
        <v xml:space="preserve">A incorporação de ativos à Base Regulatória (BRA) deve restringir-se àqueles efetivamente comissionados, vedada a inclusão de obras em andamento ou de estimativas de investimento. 
A ANP deve condicionar o reconhecimento de novos CAPEX à comprovação de necessidade, eficiência e prudência, com base em documentação técnica que contemple análise de viabilidade econômica, comparação com benchmarks de custo, alternativas tecnológicas e demonstração de benefício líquido ao sistema.
Além disso, é necessário que novos investimentos sejam precedidos de consulta pública para sua efetiva aprovação de modo a evitar distorções tarifárias e dupla remuneração.
Reconhecer na BRA apenas ativos comissionados (roll-in); expurgar obras em andamento e projeções; exigir dossiês de prudência (integridade, alternativas, benchmarks, licenciamento, sobressalentes). Para projetos já contemplados no regime anterior (ex.: GASFOR II), ajustar para evitar dupla contagem.
</v>
      </c>
      <c r="AI50" t="str">
        <f t="shared" si="15"/>
        <v xml:space="preserve">O roll-forward só incorpora CAPEX efetivo e comissionado; o reconhecimento de projetos legados deve descontar capital já recuperado, garantindo modicidade. 
O reconhecimento de ativos na Base Regulatória de Ativos (BRA) deve restringir-se àqueles efetivamente comissionados e previamente autorizados pela ANP. Nos termos do art. 6º, §2º, da RANP nº 15/2014, apenas os bens e instalações previamente autorizados pela Agência e considerados necessários à prestação do serviço de transporte podem compor a BRA para fins de definição da Receita Máxima Permitida.
Cabe à ANP exigir documentação técnica que comprove a necessidade, eficiência e prudência dos investimentos, contemplando, entre outros, estudos de integridade, análise de alternativas tecnológicas, comparativos de custo.
</v>
      </c>
      <c r="AJ50" t="str">
        <f t="shared" si="15"/>
        <v xml:space="preserve">Recalibrar OPEX por benchmarks físicos (km, diâmetro) e classificar ILI/PIG como OPEX recorrente; CAPEX apenas para obras permanentes (lançadores/recebedores, substituições). Assegurando parâmetros comparáveis entre transportadoras e aderência aos princípios da eficiência.
Deve-se classificar as atividades recorrentes de integridade (ILI/PIG) como OPEX operacional, enquanto apenas obras permanentes que ampliem ou substituam infraestrutura (ex.: lançadores, recebedores, substituições estruturais) devem ser tratadas como CAPEX e integradas à Base Regulatória de Ativos (BRA).
Esse critério está em consonância com o princípio do used &amp; useful e com a modicidade tarifária, evitando que despesas rotineiras sejam indevidamente capitalizadas e repassadas aos usuários como investimento. 
Não se deve condicionar o reconhecimento de CAPEX apenas a ativos permanentes e necessários, A correta segregação entre custos operacionais e de capital, promove tarifas justas, comparabilidade regulatória e segurança jurídica.
É essencial assegurar um tratamento simétrico nas revisões extraordinárias, de forma que variações relevantes — positivas ou negativas - de custos operacionais e administrativos em relação às projeções tarifárias sejam devidamente refletidas nas tarifas, promovendo equilíbrio e transparência regulatória.
A análise de custos deve incluir também a verificação do adequado rateio de OPEX nos contratos legados, bem como, eventuais pleitos de reconhecimento de despesas, especialmente aquelas vinculadas a iniciativas de abertura de mercado que não foram previamente avaliadas sob a ótica regulatória. A incorporação desses custos ex post configuraria desvio do regime de custo do serviço, comprometendo a modicidade tarifária e a justiça distributiva entre transportadoras e usuários.
</v>
      </c>
      <c r="AK50" t="str">
        <f t="shared" si="15"/>
        <v xml:space="preserve">A faixa R$ 70–125 mil/km·ano é referência internacional consolidada; na Malha SE, o OPEX por km supera o teto, devendo ser ajustado/justificado. 
No caso da TBG se identifica gastos com despesa de pessoal cerca de de 3 vezes maior que a TAG e NTS o que deve ser objeto de glosa pela ANP caso não seja plenamente justificado por alguma singularidade das instalações.
A aceitação de despesas operacionais em patamar significativamente superior a benchmarks nacionais e internacionais afronta o princípio da modicidade tarifária e da eficiência previsto no art. 37 da Constituição Federal. Além disso, viola a lógica do regime de custo do serviço, segundo o qual apenas custos prudentes e eficientes podem compor a receita permitida.
Despesas acima dos parâmetros de referência ou discrepâncias salariais sem justificativa adequada devem ser desconsideradas, assegurando que apenas custos necessários sejam reconhecidos na BRA e refletidos nas tarifas. Tal medida preserva a neutralidade econômica do regime, garante equilíbrio entre transportadoras e usuários e reforça a conformidade da regulação com os marcos legais vigentes.
</v>
      </c>
      <c r="AL50" t="str">
        <f t="shared" si="15"/>
        <v xml:space="preserve">Para os gasodutos não incluídos no conjunto dos Contratos Legados, o volume a ser considerado para efeito do cálculo das tarifas de transporte, será a média dos últimos 4 anos. As diferenças verificadas serão levadas a Conta Regulatória e compensadas no ano imediatamente posterior. Para tanto o balanço deverá considerar o período de 01/10 de um determinado ano até 30/09 do ano subsequente. 
O volume a ser considerado na tarifa dos contratos legados (que ainda não venceram) deve refletir o compromisso de volume original da Petrobras – isto é, a cláusula de ship-or-pay dos contratos. 
Os contratos legados devem ser respeitados em sua totalidade: não somente a receita, mas também o compromisso de volume (SoP), que era da Petrobras com as transportadoras.  Esse risco de volume não pode ser transferido para o mercado. 
Qualquer ônus decorrente deste cálculo deve ser resolvido entre Petrobras e transportadoras – afinal, se trata de um risco privado assumido pela Petrobras junto a agentes privados (as transportadoras) através de compromissos particulares. Em outras palavras, o risco de volume em torno dos contratos legados não pode ser socializado com os demais usuários da malha de transporte. 
A parcela dos legados ainda não finalizados, a tarifa não pode subir por conta da redução de demanda do mercado, porque a Petrobras deve manter seu compromisso de volume (SoP - ship or pay).
Para os gasodutos não abrangidos pelos Contratos Legados, o volume considerado no cálculo tarifário deve corresponder à média das capacidades contratadas nos últimos quatro anos, contemplando contratos anuais, trimestrais, mensais e diários. As diferenças entre previsto e realizado devem ser registradas em Conta Regulatória, com compensação no exercício subsequente (período-base de 01/10 a 30/09). 
</v>
      </c>
      <c r="AM50" t="str">
        <f t="shared" si="15"/>
        <v xml:space="preserve">A metodologia proposta diferencia adequadamente o tratamento dos gasodutos vinculados a contratos legados e dos gasodutos em regime de nova regulação.
Nos ativos legados, a Petrobras assumiu contratualmente obrigações de ship-or-pay (SoP), que garantiam não apenas a receita, mas também o compromisso de volume mínimo. Esse risco de demanda foi integralmente precificado e remunerado ao longo da vigência dos contratos privados. Por isso, não é compatível com as boas práticas regulatórias socializar esse risco com os demais usuários do sistema de transporte: qualquer ônus decorrente deve ser resolvido entre Petrobras e transportadoras, no âmbito privado. Assim, assegura-se o respeito aos contratos e evita-se transferir para terceiros um risco que não assumiram.
Para os ativos não abrangidos pelos contratos legados, a utilização da média dos volumes contratados nos últimos quatro anos garante previsibilidade e suaviza variações conjunturais, ao mesmo tempo em que preserva a aderência da tarifa à realidade de mercado. A compensação via Conta Regulatória reforça a neutralidade temporal, corrigindo eventuais desvios de forma transparente no ciclo seguinte.
Essa solução respeita integralmente os contratos legados, protege os demais usuários contra riscos privados que não lhes cabem e, ao mesmo tempo, cria uma base tarifária justa, transparente e estável para o período regulatório
</v>
      </c>
      <c r="AN50" t="str">
        <f t="shared" si="15"/>
        <v xml:space="preserve">A NTS e a TAG estão propondo a alocação de 70% (setenta por cento) para o conjunto de pontos de entrada e 30% (trinta por cento) para o conjunto das zonas de saída.
Já a TBG está propondo a alocação de 60% (setenta por cento) para o conjunto de pontos de entrada e 40% (trinta por cento) para o conjunto das zonas de saída.
Estas definições deveriam ser precedidas de uma análise de causalidade de custos, objetivando promover estabilidade ao longo do ciclo e revisões apenas ante mudanças estruturais, e já deveriam entrar num processo de consulta pública previamente analisado e deliberado.
Essas e muitas outras questões envoltas nessa CP 08/2025 demonstram de forma clara que a ANP não estruturou adequadamente e previamente esse processo, impedindo a participação social, e o mais apropriado, seguindo os princípios constitucionais que regem o serviço público, seria a ANP considerar a CP 08/2025 como uma consulta prévia, trazendo, após analisadas as contribuições, uma proposta ordenada e harmonizada a uma definitiva consulta pública. 
</v>
      </c>
      <c r="AO50" t="str">
        <f t="shared" si="15"/>
        <v xml:space="preserve">Considerando as boas práticas internacionais como indica a resolução 03/2022 do Conselho Nacional de Política Energética – CNPE, a ANP deveria buscar uma alocação de custos entre ponto de entrada e de saída de 50%. Embora existam exceções, essa é uma tendencia nas regulações internacionais.
Alocação na proporção 70% (setenta por cento) para o conjunto de pontos de entrada e 30% (trinta por cento) para o conjunto das zonas de saída como proposto pela NTS não é comum de se encontrar.
No caso de alocação dos investimentos, normalmente no caso dos gasodutos 50% são alocados entre entrada e saída, ficando os investimentos nos pontos de entrada alocados na entrada e os City Gates alocados na saída. 
O princípio de causalidade assegura neutralidade e evita subsídios cruzados entre pontos, alinhando tarifa e uso às boas práticas internacionais.
</v>
      </c>
      <c r="AP50" t="str">
        <f t="shared" si="15"/>
        <v xml:space="preserve">No atual momento de abertura do mercado de gás nas regiões sul e sudeste do país, seria interessante um peso maior do componente postal na recuperação da Receita Máxima Permitida – RMP.
Outra possibilidade seria manter a tarifa postal como regra; aplicar ajustes locacionais só quando houver restrição estrutural comprovada e necessidade de sinal econômico (ex.: expansão incremental), com critérios públicos de ativação/desativação.
No quinquênio anterior a proposta das transportadoras foi:
- NTS: 20% locacional e 80% postal - sem indicação de um cronograma. 
- TAG: 10% locacional e 90% postal – sem indicação de um cronograma.
- TBG: indicação de um cronograma considerando, 20% locacional em 2020 e 2021, 30% locacional em 2022, 40% locacional em 2023 e a partir de 2024, 50% locacional e 50% postal sem previsão de ir a 100%.
Embora na UE, os países membros estejam migrando para um fator 100% locacional (na Itália é 100% locacional desde 2007) aqui a migração de um sistema 100% postal para locacional deveria estar condicionado a uma maior competição e desconcentração de mercado. 
A migração deveria ocorrer de forma gradual como ocorreu na Espanha. 
Seria interessante a ANP considerar a possibilidade de um mecanismo de alteração automática de pontos de entrega e diferentes zonas de saída, sempre que não exista um congestionamento.
</v>
      </c>
      <c r="AQ50" t="str">
        <f t="shared" si="15"/>
        <v xml:space="preserve">O modelo de entrada e saída, aplicado adequadamente, se demonstra como o mais equilibrado pois facilita a competição gás – gás. É utilizado em quase toda a União Europeia - UE. 
Já o modelo postal vem sendo cada vez menos utilizado, no entanto numa fase de início de processo de abertura de mercado ele se encaixa melhor na medida em que é positivo para a competição gás – gás que no caso do Brasil, se reveste da maior importância na medida em que ainda existe uma grande concentração de mercado, em especial, nas regiões Sul e Sudeste.
No entanto, esse modelo de tarifa postal requer um Gestor Técnico do Sistema de forma a mitigar o uso das redes e evitar congestionamento.
A eleição entre o melhor modelo vai depender, dentre outros, do nível de congestão das redes. No caso da NTS, numa primeira análise estimamos existir, entre zonas de entrada e saída uma capacidade ociosa de 16,0M.m3/dia.
Maior congestão requer menor flexibilidade. Menor congestão possibilita maior flexibilidade.
Na EU, se aplica o modelo de entrada – saída. Não existe, em geral, congestionamento e existe o desejo de abrir o mercado e estimular a competição Gás – Gás.
O congestionamento de capacidade ocorre quando a demanda por capacidade excede à oferta e pode ser tanto contratual como física. 
Na União Europeia, o gerenciamento do congestionamento da capacidade é considerado fundamental para assegurar a eficiência do uso e da maximização da capacidade das redes de gás natural, bem como da melhora do funcionamento do mercado como um todo. 
Se define o congestionamento contratual para o transporte de gás natural, que corresponde a situação de impedimento contratual ao atendimento de demanda por capacidade, quando esta não se encontra plenamente utilizada. 
É necessário adotar mecanismos de eliminação de congestionamento contratual nos pontos de entrada e de saída dos sistemas de transportem sempre que necessário. 
Já a Lei n° 14.134/2021 estabelece em seu art. 33, dentre outras disposições, que cabe à ANP acompanhar o funcionamento do mercado de gás e adotar mecanismos de estímulo à eficiência e à competitividade e de redução da concentração na oferta de gás. 
Nesse sentido, a adoção de mecanismos ou procedimentos para lidar com congestionamentos contratuais e físicos nas infraestruturas essenciais se alinha aos ditames legais na medida em que contribuem para o incremento da competitividade e da eficiência. 
</v>
      </c>
      <c r="AR50" t="str">
        <f t="shared" si="15"/>
        <v xml:space="preserve">As propostas das transportadoras para os descontos nas Tarifas de interconexão são as seguintes:
TBG: 50% 
NTS: 90%
TAG: 95%
Em condições normais, o ideal seria padronizar o desconto para todos os pontos de interconexão em 95% (proposta TAG), visando uma maior integração entre áreas de mercado. 
Assim, permitir descontos padronizados para interconexões sempre que sejam comprovadamente pró-concorrência, condicionados a neutralidade competitiva, transparência e ausência de subsídio cruzado. 
</v>
      </c>
      <c r="AS50" t="str">
        <f t="shared" si="15"/>
        <v xml:space="preserve">A ANP deveria avaliar os eventuais impactos na tarifa de transporte da TBG de uma tarifa de interconexão com desconto padrão para as 3 transportadoras igual a 95%.
Embora no Brasil, o transporte seja uma atividade sob regime de autorização, ela tem uma característica de monopólio natural na extensão da malha. Dessa forma, uma única transportadora realizaria com maior eficiência e menor custo que diferentes transportadoras. Caso existisse uma única transportadora não existiria tarifa de interconexão entre elas.
A proposta da TBG nesse momento, ao fixar em 50% a redução do desconto na tarifa de interconexão, tem como objetivo incrementar suas receitas com uma maior cobrança de tarifa de interconexão. Isso está motivado na previsão de redução do fluxo de gás boliviano (com consequente perda de receita). Se espera que para compensar a redução do fluxo de gás boliviano, ocorrerá o aumento do fluxo de gás da malha da NTS para a sua malha. Uma maior tarifa de conexão permite reduzir o impacto.
No entanto, essa maior tarifa de conexão será paga pelo carregador que compensará esse gasto adicional no custo do gás. Cabe a ANP analisar em profundidade essa proposta da TBG. 
</v>
      </c>
      <c r="AT50" t="str">
        <f t="shared" si="15"/>
        <v xml:space="preserve">Adotar índice oficial único (IPCA) para a atualização anual e para eventual correção utilizando a metodologia de Custo Histórico Corrigido pela Inflação – CHCI. Vedar combinações que impliquem dupla indexação. </v>
      </c>
      <c r="AU50" t="str">
        <f t="shared" si="15"/>
        <v xml:space="preserve">O uso de IGP-M na atualização monetária contraria o Decreto 10.712/2021 (art. 26, §8º) e eleva artificialmente a base (~16%); a padronização evita viés na BRA e na RMP. </v>
      </c>
      <c r="AV50" t="str">
        <f t="shared" si="15"/>
        <v xml:space="preserve">O cálculo do WACC deve ser revisado a partir da adequada calibração de seus parâmetros fundamentais: (i) Taxa Livre de Risco; (ii) Prêmio de Risco de Mercado; e (iii) Estrutura de Capital.
A revisão do WACC é indispensável para que ele represente de maneira correta o risco efetivo da atividade de transporte, evitando uma remuneração excessiva em linha com o princípio da modicidade tarifária.
</v>
      </c>
      <c r="AW50" t="str">
        <f t="shared" si="15"/>
        <v xml:space="preserve">O reconhecimento nas tarifas apenas de custos e remuneração compatíveis com os riscos efetivamente incorridos na atividade regulada são imprescindíveis para uma modicidade tarifária e a definição do WACC é um elemento determinante para assegurar que haja o equilíbrio entre a justa remuneração da transportadora e ao mesmo tempo, proteger o usuário dos serviços de transporte de tarifas excessivas. 
A atividade de transporte é a que apresenta o menor nível de risco de toda a cadeia de suprimento, pois opera sob o regime de revenue cap, onde o transportador não assume risco de demanda (volume), em razão dos contratos tipo ship or pay, estando sua remuneração condicionada à disponibilidade, à eficiência operacional e ao cumprimento de parâmetros de qualidade o que implica num risco regulatório limitado, razão pela qual o custo de capital aplicável deve ser inferior, por exemplo, ao da distribuição, que absorve integralmente as variações de volume e de mercado.
A taxa de remuneração proposta pelas transportadoras - 9,41% - se mostra incompatível com a natureza da atividade, bem como, com os padrões regulatórios nacionais e internacionais visto em atividades com risco semelhante onde se verifica taxas significativamente inferiores.
Experiência regulatória nacional e internacional indicam custos médios ponderado de capital aplicado às atividades de transporte e transmissão de energia elétrica, significativamente inferiores
ao praticado em distribuição. Isso se observa, por exemplo, nos parâmetros definidos por diferentes agências reguladoras estaduais (ARSESP jan/2025: 7,90%; AGEPAR: 8,71%; ARSP: 8,65%; SEDECTES-MG: 8,71%), bem como na ANEEL para transmissão de energia elétrica (mar/2025: 7,8%) inferior ao de distribuição de E.E.
A adoção de um WACC superestimado resulta em tarifas excessivamente elevadas, não compatíveis com o princípio da modicidade tarifária e com as boas práticas de regulação econômica, além de prejudicar a competitividade da cadeia do gás natural no país. Por essas razões, o WACC sugerido pelas transportadoras, não pode ser aceito pela ANP devendo ser revisto para se adequar a natureza e os riscos inerentes ao serviço de transporte de gás.
</v>
      </c>
      <c r="AX50" t="str">
        <f t="shared" si="15"/>
        <v xml:space="preserve">A Base Regulatória de Ativos (BRA) deve, em sua definição, estar rigorosamente aderente aos princípios da necessidade, eficiência, prudência e modicidade tarifária, de forma que apenas os ativos efetivamente utilizados e indispensáveis à prestação do serviço de transporte sejam remunerados pela tarifa.
Na apuração da base inicial de cada ciclo, é imperioso considerar o grau de depreciação econômica já ocorrido, garantindo que somente o valor residual ainda não recuperado seja remunerado ao longo da vida útil remanescente. Nesse sentido, as propostas formuladas pelas transportadoras no âmbito da Consulta Pública nº 08/2025 estão completamente desalinhadas com esse critério, pois, na prática, implicará numa duplicidade de remuneração de ativos já amortizados por tarifas aplicadas no passado, em desacordo com o princípio da modicidade tarifária, comprometendo a eficiência econômica do sistema.
Já no caso dos novos investimentos, os mesmos devem ser reconhecidos pelo valor efetivo de sua execução e tão somente após sua efetiva entrada em operação. A ANP deveria ainda, estabelecer parâmetros máximos de custos unitários passiveis de serem retribuíveis nas tarifas, assim como se verifica, em boas práticas regulatórias. Esses ativos devem ser depreciados com base na vida útil regulatória (A ANP deveria estabelecer a vida útil aplicada a cada ativo como ocorre também nas boas práticas regulatórias) aplicável à classe de ativo, sem reincorporar valores de depreciação já reconhecidos anteriormente. 
Isso contribui para assegurar a coerência com o princípio do uso efetivo do ativo (used and useful), evitando uma sobreavaliação patrimonial, garantindo a previsibilidade e a estabilidade tarifária, o que não se verificou no caso dos contratos legados, alguns com custos projetados excessivos e alguns até não operacionais ou existentes.
A incorporação de novos ativos na BRA deve estar condicionada à comprovação de sua necessidade e prudência, mediante documentação técnica e contábil verificável, acompanhada de auditoria independente como também se verifica em regulações consolidadas pelo mundo. Uma auditoria deve confirmar a existência e o estado físico dos ativos, a adequação das vidas úteis e o cumprimento das normas da ANP, prevenindo distorções e assegurando transparência no processo de regulação.
A adoção de contabilidade regulatória estruturada e transparente, com metodologias uniformes e revisões públicas, será elemento essencial para se evitar a dupla remuneração de ativos, fortalecendo a segurança jurídica e preservando a modicidade tarifária, em benefício de todo o mercado.
</v>
      </c>
      <c r="AY50" t="str">
        <f t="shared" si="15"/>
        <v xml:space="preserve">Os impactos da Consulta Pública ANP nº 08/2025 foram debatidos em Audiência Pública da Comissão de Infraestrutura (CI) do Senado Federal, realizada em 24/09/2025. Nessa ocasião, a própria Petrobras, carregadora original dos Contratos Legados, informou que mais de 90% dos ativos das Malhas Sudeste e Nordeste já se encontram amortizados, ressaltando que as propostas das transportadoras, ao desconsiderarem a depreciação já havida, contrariam o racional econômico dos contratos originais e violam o disposto no art. 6º, §3º, da RANP nº 15/2014.
A ANP, ao divulgar as memórias de cálculo dos contratos legados, já evidenciou a trajetória de recuperação histórica dos ativos, que deve necessariamente ser considerada na abertura da BRA. Ignorar esse histórico resultaria na sobreavaliação patrimonial e na dupla remuneração de ativos
(double recovery), em afronta ao princípio da modicidade tarifária e à coerência intertemporal da regulação.
Enquanto a BRA econômica esperada para as Malhas Sudeste e Nordeste seria, segundo nossos cálculos, da ordem de R$ 450 milhões (R$ 216 milhões - Malha NE e R$ 231 milhões - Malha SE) segundo nossos cálculos, que por sinal, coincidem em ordem de grandeza com o valor indicado pela própria Petrobras, a proposta atualmente em consulta apresenta valor próximo de R$ 8,9 bilhões, está incrementada pela reintrodução de depreciação já reconhecida em tarifas anteriores, o que a ANP não pode reconhecer pelos princípios da administração pública.
Face ao anteriormente exposto, a ANP deve exigir:
(i) Consistência intertemporal e vedação à dupla remuneração: a BRA inicial deve refletir apenas o saldo não recuperado, tomando como referência o valor residual econômico (VRE);
(ii) Princípio do uso efetivo: novos investimentos só podem ser remunerados após o comissionamento, com base na vida útil regulatória aplicável à classe de ativo;
(iii) Transparência e auditabilidade: distinguir ativos legados (vida remanescente) de novos (vida útil regulatória) facilita a fiscalização e reduz a assimetria informacional;
(iv) Alinhamento de incentivos: evita-se tanto a sobrevalorização dos ativos legados quanto a antecipação indevida da recuperação de novos investimentos, garantindo equilíbrio econômico-financeiro e distribuição justa de riscos entre transportadores e usuários.
</v>
      </c>
      <c r="AZ50" t="str">
        <f t="shared" si="15"/>
        <v xml:space="preserve">Para os ativos oriundos dos contratos legados, a depreciação deve incidir apenas sobre o valor ainda não recuperado, calculado conforme a vida econômica remanescente. Já para os novos investimentos, a ANP deve definir uma Tabela de Vidas Úteis Regulatórias por categoria de ativo, acompanhada de uma Matriz de Métodos de Depreciação com regras de transição, revisões periódicas e critérios técnicos objetivos.
A definição prévia dessas vidas úteis e métodos, considerando fatores como função, desgaste, obsolescência e padrão de uso, reforça a rastreabilidade regulatória, previne divergências
interpretativas e assegura maior transparência e segurança jurídica ao processo tarifário.
A depreciação deve ser aplicada somente após o comissionamento dos ativos, vinculando a recuperação do investimento ao início efetivo da prestação do serviço. Esse alinhamento entre uso e remuneração evita antecipações indevidas e assegura sinal econômico adequado para novos investimentos.
É importante distinguir a depreciação contábil (fiscal) da depreciação regulatória. A primeira reflete o desgaste dos ativos nas demonstrações financeiras e serve de base tributária; a segunda determina o ritmo de recuperação do capital investido via tarifas. 
As duas não precisam coincidir: Optar por depreciação contábil acelerada pode reduzir tributos no curto prazo, mas não autoriza extensão automática dessa lógica ao cálculo tarifário.
A ANP, considerando o princípio de boas práticas de governança regulatória, deveria adotar padrões regulatórios vistos por exemplo na Espanha onde a CNMC estabelece a vida útil de cada instalação, numa tabela contida no regulamento.
</v>
      </c>
      <c r="BA50" t="str">
        <f t="shared" si="15"/>
        <v xml:space="preserve">Para os ativos legados, a depreciação deve considerar apenas o valor econômico ainda não recuperado, com base na vida econômica remanescente, conforme demonstrados nos fluxos tornados públicos pela ANP e por ela aprovados no passado como modelo regulatório.
Esse critério assegura que o cálculo da Base Regulatória de Ativos (BRA) reflita unicamente o valor efetivo a ser remunerado, evitando dupla recuperação e garantindo aderência ao princípio da modicidade tarifária.
A inexistência de parâmetros regulatórios uniformes permite que cada transportadora defina, de forma subjetiva, a vida útil e o método de depreciação de seus ativos, o que pode inflar artificialmente a base de capital e, por consequência, a Receita Máxima Permitida (RMP). Para mitigar esse risco, a ANP deve instituir uma Tabela de Vidas Úteis Regulatórias e uma Matriz de Métodos de Depreciação, com critérios técnicos, revisões periódicas e justificativas formais para eventuais exceções.
Conforme já informado pela própria Petrobras, carregadora original dos Contratos Legados, as propostas apresentadas pelas transportadoras, ao desconsiderarem a depreciação e a amortização já havidas, não se coadunam com o racional econômico original das tarifas definidas nos contratos legados, em afronta ao disposto no art. 6º, §3º, da RANP nº 15/2014. Tal abordagem resulta em valor artificialmente inflado pela reintrodução de depreciação já reconhecida em tarifas anteriores, caracterizando dupla remuneração e violando o princípio da modicidade tarifária.
A padronização desses parâmetros reforça a transparência regulatória, reduz a assimetria de informações entre agentes, facilita auditorias e diminui potenciais disputas, garantindo previsibilidade e segurança jurídica.
Além disso, impede arbitragens como o encurtamento artificial da vida útil dos ativos para antecipar a recuperação de capital, o que distorceria o equilíbrio econômico-financeiro e oneraria indevidamente o usuário.
A aplicação da depreciação somente após o comissionamento do ativo, com base na vida útil regulatória, assegura o alinhamento entre uso efetivo e remuneração, evitando que o consumidor pague por ativos ainda não operacionais.
Casos em que a depreciação contábil já está próxima de se encerrar, a ANP pode, de forma preventiva, redistribuir o valor remanescente da depreciação ao longo da vida técnica real do ativo, evitando distorções e mantendo coerência entre a depreciação regulatória e o consumo econômico efetivo dos bens.
</v>
      </c>
      <c r="BB50" t="str">
        <f t="shared" si="15"/>
        <v xml:space="preserve">Propõe-se que o CAPEX novo seja financiado por capital próprio e dívida em uma proporção regulatória, compatível com a média das empresas do setor, com encargos financeiros da obra capitalizados somente até o comissionamento.
A partir da entrada em operação, o ativo deprecia pela vida útil regulatória e é remunerado pelo WACC aplicado ao saldo não depreciado. Quando há roll-forward, o reconhecimento é direto na BRA. A prática do roll-forward assegura neutralidade temporal, modicidade e comparabilidade entre operadoras.
</v>
      </c>
      <c r="BC50" t="str">
        <f t="shared" si="15"/>
        <v xml:space="preserve">A separação entre fase de obra e fase operacional é essencial para assegurar que o usuário só pague pelo ativo quando ele estiver efetivamente em serviço (used &amp; useful). A capitalização de encargos financeiros somente até o comissionamento evita a transferência de riscos de atraso ou ineficiência da transportadora para o consumidor, preservando o princípio da modicidade tarifária.
O uso da vida útil regulatória para depreciação padroniza critérios entre operadores e garante comparabilidade. Já a aplicação do WACC (custo médio ponderado de capital) sobre o saldo não depreciado assegura que tanto o capital próprio (equity) quanto o capital de terceiros (dívida) sejam remunerados de forma equilibrada, refletindo a estrutura regulatória de capital definida pela ANP.
O arranjo proposto fortalece a coerência metodológica, promove transparência e auditabilidade e reduz potenciais disputas entre regulador, transportadoras e usuários, assegurando equilíbrio econômico-financeiro e previsibilidade tarifária.
</v>
      </c>
      <c r="BD50" t="str">
        <f t="shared" si="15"/>
        <v xml:space="preserve"> O modelo de fluxo de caixa descontado deve refletir apenas custos e investimentos prudentes, necessários e eficientes, assegurando coerência com o princípio da modicidade tarifária.
A projeção de fluxos deve considerar exclusivamente ativos efetivamente utilizados (used &amp; useful) e valores ainda não recuperados da Base Regulatória Inicial, evitando sobreavaliações e dupla remuneração. O CAPEX novo deve ser incorporado apenas após o comissionamento, com depreciação conforme a vida útil regulatória e remuneração pelo WACC aplicável ao saldo não depreciado.
Princípios básicos:
•	Ativos entram na base somente quando usados e úteis.
•	BRA Inicial calculada pelo valor residual econômico.
•	Evitar dupla recuperação.
•	Custos reconhecidos apenas quando prudentes e eficientes, com base em benchmarks.
•	Componentes do fluxo de caixa
•	Remuneração da BRA: retorno sobre o saldo da base regulatória.
Depreciação regulatória:
•	Econômica para a BRA Inicial (vida remanescente).
•	Pela vida útil regulatória para novos investimentos.
Opex: 
•	custos de operação e manutenção, testados por referências internacionais e nacionais.
Tributos e encargos pass-through: 
•	reconhecidos integralmente, com ajuste posterior.
Dinâmica temporal
•	No ciclo tarifário: Receita = Remuneração + Depreciação + OPEX + Tributos ± ajuste regulatório ( true-up) do capex.
Entre ciclos: 
•	novos ativos entram na BRA (via roll-forward ou pela conta regulatória incorporada ao início do ciclo seguinte).
</v>
      </c>
      <c r="BE50" t="str">
        <f t="shared" si="15"/>
        <v xml:space="preserve">A aplicação de vidas úteis regulatórias e de parâmetros operacionais padronizados reforça a previsibilidade, a comparabilidade entre agentes e a eficiência na gestão dos ativos. Essa padronização reduz assimetrias informacionais e assegura maior transparência e rastreabilidade nos cálculos tarifários, promovendo estabilidade regulatória e segurança jurídica.
Nos termos do art. 6º, §§ 2º e 3º da RANP nº 15/2014, apenas os bens e instalações autorizados pela ANP e necessários à prestação do serviço podem compor a Base Regulatória de Ativos, devendo sua valoração considerar o valor atual dos ativos descontada a depreciação e a amortização já havidas. 
A metodologia de fluxo de caixa deve refletir exclusivamente investimentos prudentes, necessários e efetivamente comissionados, evitando a recontabilização de valores já recuperados.
Tal abordagem impede a dupla remuneração de ativos amortizados, assegura que os usuários arquem apenas com custos associados a ativos efetivamente usados e úteis e concretiza os princípios da modicidade tarifária, eficiência e transparência.
</v>
      </c>
      <c r="BF50" t="str">
        <f t="shared" si="15"/>
        <v xml:space="preserve">A incorporação de ativos à Base Regulatória (BRA) deve restringir-se àqueles efetivamente comissionados, vedada a inclusão de obras em andamento ou de estimativas de investimento. A ANP deve condicionar o reconhecimento de novos CAPEX à comprovação de necessidade, 
eficiência e prudência, com base em documentação técnica que contemple análise de viabilidade econômica, comparação com benchmarks de custo, alternativas tecnológicas e demonstração de benefício líquido ao sistema.
Além disso, é necessário que novos investimentos sejam precedidos de consulta pública para sua efetiva aprovação de modo a evitar distorções tarifárias e dupla remuneração.
Reconhecer na BRA apenas ativos comissionados (roll-in); expurgar obras em andamento e projeções; exigir dossiês de prudência (integridade, alternativas, benchmarks, licenciamento, sobressalentes). Para projetos já contemplados no regime anterior (ex.: GASFOR II), ajustar para evitar dupla contagem.
</v>
      </c>
      <c r="BG50" t="str">
        <f t="shared" si="15"/>
        <v xml:space="preserve">O roll-forward só incorpora CAPEX efetivo e comissionado; o reconhecimento de projetos legados deve descontar capital já recuperado, garantindo modicidade. 
O reconhecimento de ativos na Base Regulatória de Ativos (BRA) deve restringir-se àqueles efetivamente comissionados e previamente autorizados pela ANP. Nos termos do art. 6º, §2º, da RANP nº 15/2014, apenas os bens e instalações previamente autorizados pela Agência e considerados necessários à prestação do serviço de transporte podem compor a BRA para fins de definição da Receita Máxima Permitida.
Cabe à ANP exigir documentação técnica que comprove a necessidade, eficiência e prudência dos investimentos, contemplando, entre outros, estudos de integridade, análise de alternativas tecnológicas, comparativos de custo.
</v>
      </c>
      <c r="BH50" t="str">
        <f t="shared" si="15"/>
        <v xml:space="preserve">Recalibrar OPEX por benchmarks físicos (km, diâmetro) e classificar ILI/PIG como OPEX recorrente; CAPEX apenas para obras permanentes (lançadores/recebedores, substituições). Assegurando parâmetros comparáveis entre transportadoras e aderência aos princípios da eficiência.
Deve-se classificar as atividades recorrentes de integridade (ILI/PIG) como OPEX operacional, enquanto apenas obras permanentes que ampliem ou substituam infraestrutura (ex.: lançadores, recebedores, substituições estruturais) devem ser tratadas como CAPEX e integradas à Base Regulatória de Ativos (BRA).
Esse critério está em consonância com o princípio do used &amp; useful e com a modicidade tarifária, evitando que despesas rotineiras sejam indevidamente capitalizadas e repassadas aos usuários como investimento. 
Não se deve condicionar o reconhecimento de CAPEX apenas a ativos permanentes e necessários, A correta segregação entre custos operacionais e de capital, promove tarifas justas, comparabilidade regulatória e segurança jurídica.
É essencial assegurar um tratamento simétrico nas revisões extraordinárias, de forma que variações relevantes — positivas ou negativas - de custos operacionais e administrativos em relação às projeções tarifárias sejam devidamente refletidas nas tarifas, promovendo equilíbrio e transparência regulatória.
A análise de custos deve incluir também a verificação do adequado rateio de OPEX nos contratos legados, bem como, eventuais pleitos de reconhecimento de despesas, especialmente aquelas vinculadas a iniciativas de abertura de mercado que não foram previamente avaliadas sob a ótica regulatória. A incorporação desses custos ex post configuraria desvio do regime de custo do serviço, comprometendo a modicidade tarifária e a justiça distributiva entre transportadoras e usuários.
</v>
      </c>
      <c r="BI50" t="str">
        <f t="shared" si="15"/>
        <v xml:space="preserve">A faixa R$ 70–125 mil/km·ano é referência internacional consolidada; na Malha NE, o OPEX por km supera o teto em ~75%, devendo ser ajustado/justificado. 
No caso da TBG se identifica gastos com despesa de pessoal cerca de de 3 vezes maior que a TAG e NTS o que deve ser objeto de glosa pela ANP caso não seja plenamente justificado por alguma singularidade das instalações.
A aceitação de despesas operacionais em patamar significativamente superior a benchmarks nacionais e internacionais afronta o princípio da modicidade tarifária e da eficiência previsto no art. 37 da Constituição Federal. Além disso, viola a lógica do regime de custo do serviço, segundo o qual apenas custos prudentes e eficientes podem compor a receita permitida.
Despesas acima dos parâmetros de referência ou discrepâncias salariais sem justificativa adequada devem ser desconsideradas, assegurando que apenas custos necessários sejam reconhecidos na BRA e refletidos nas tarifas. Tal medida preserva a neutralidade econômica do regime, garante equilíbrio entre transportadoras e usuários e reforça a conformidade da regulação com os marcos legais vigentes.
</v>
      </c>
      <c r="BJ50" t="str">
        <f t="shared" si="15"/>
        <v xml:space="preserve">Para os gasodutos não incluídos no conjunto dos Contratos Legados, o volume a ser considerado para efeito do cálculo das tarifas de transporte, será a média dos últimos 4 anos. As diferenças verificadas serão levadas a Conta Regulatória e compensadas no ano imediatamente posterior. Para tanto o balanço deverá considerar o período de 01/10 de um determinado ano até 30/09 do ano subsequente. 
O volume a ser considerado na tarifa dos contratos legados (que ainda não venceram) deve refletir o compromisso de volume original da Petrobras – isto é, a cláusula de ship-or-pay dos contratos. 
Os contratos legados devem ser respeitados em sua totalidade: não somente a receita, mas também o compromisso de volume (SoP), que era da Petrobras com as transportadoras.  Esse risco de volume não pode ser transferido para o mercado. 
Qualquer ônus decorrente deste cálculo deve ser resolvido entre Petrobras e transportadoras – afinal, se trata de um risco privado assumido pela Petrobras junto a agentes privados (as transportadoras) através de compromissos particulares. Em outras palavras, o risco de volume em torno dos contratos legados não pode ser socializado com os demais usuários da malha de transporte. 
A parcela dos legados ainda não finalizados, a tarifa não pode subir por conta da redução de demanda do mercado, porque a Petrobras deve manter seu compromisso de volume (SoP - ship or pay).
Para os gasodutos não abrangidos pelos Contratos Legados, o volume considerado no cálculo tarifário deve corresponder à média das capacidades contratadas nos últimos quatro anos, contemplando contratos anuais, trimestrais, mensais e diários. As diferenças entre previsto e realizado devem ser registradas em Conta Regulatória, com compensação no exercício subsequente (período-base de 01/10 a 30/09). 
</v>
      </c>
      <c r="BK50" t="str">
        <f t="shared" si="15"/>
        <v xml:space="preserve">A metodologia proposta diferencia adequadamente o tratamento dos gasodutos vinculados a contratos legados e dos gasodutos em regime de nova regulação.
Nos ativos legados, a Petrobras assumiu contratualmente obrigações de ship-or-pay (SoP), que garantiam não apenas a receita, mas também o compromisso de volume mínimo. Esse risco de demanda foi integralmente precificado e remunerado ao longo da vigência dos contratos privados. Por isso, não é compatível com as boas práticas regulatórias socializar esse risco com os demais usuários do sistema de transporte: qualquer ônus decorrente deve ser resolvido entre Petrobras e transportadoras, no âmbito privado. Assim, assegura-se o respeito aos contratos e evita-se transferir para terceiros um risco que não assumiram.
Para os ativos não abrangidos pelos contratos legados, a utilização da média dos volumes contratados nos últimos quatro anos garante previsibilidade e suaviza variações conjunturais, ao mesmo tempo em que preserva a aderência da tarifa à realidade de mercado. A compensação via Conta Regulatória reforça a neutralidade temporal, corrigindo eventuais desvios de forma transparente no ciclo seguinte.
Essa solução respeita integralmente os contratos legados, protege os demais usuários contra riscos privados que não lhes cabem e, ao mesmo tempo, cria uma base tarifária justa, transparente e estável para o período regulatório
</v>
      </c>
      <c r="BL50" t="str">
        <f t="shared" si="15"/>
        <v xml:space="preserve">A NTS e a TAG estão propondo a alocação de 70% (setenta por cento) para o conjunto de pontos de entrada e 30% (trinta por cento) para o conjunto das zonas de saída.
Já a TBG está propondo a alocação de 60% (setenta por cento) para o conjunto de pontos de entrada e 40% (trinta por cento) para o conjunto das zonas de saída.
Estas definições deveriam ser precedidas de uma análise de causalidade de custos, objetivando promover estabilidade ao longo do ciclo e revisões apenas ante mudanças estruturais, e já deveriam entrar num processo de consulta pública previamente analisado e deliberado.
Essas e muitas outras questões envoltas nessa CP 08/2025 demonstram de forma clara que a ANP não estruturou adequadamente e previamente esse processo, impedindo a participação social, e o mais apropriado, seguindo os princípios constitucionais que regem o serviço público, seria a ANP considerar a CP 08/2025 como uma consulta prévia, trazendo, após analisadas as contribuições, uma proposta ordenada e harmonizada a uma definitiva consulta pública. 
</v>
      </c>
      <c r="BM50" t="str">
        <f t="shared" si="15"/>
        <v xml:space="preserve">Considerando as boas práticas internacionais como indica a resolução 03/2022 do Conselho Nacional de Política Energética – CNPE, a ANP deveria buscar uma alocação de custos entre ponto de entrada e de saída de 50%. Embora existam exceções, essa é uma tendencia nas regulações internacionais.
Alocação na proporção 70% (setenta por cento) para o conjunto de pontos de entrada e 30% (trinta por cento) para o conjunto das zonas de saída como proposto pela NTS não é comum de se encontrar.
No caso de alocação dos investimentos, normalmente no caso dos gasodutos 50% são alocados entre entrada e saída, ficando os investimentos nos pontos de entrada alocados na entrada e os City Gates alocados na saída. 
O princípio de causalidade assegura neutralidade e evita subsídios cruzados entre pontos, alinhando tarifa e uso às boas práticas internacionais.
</v>
      </c>
      <c r="BN50" t="str">
        <f t="shared" si="15"/>
        <v xml:space="preserve">No atual momento de abertura do mercado de gás nas regiões sul e sudeste do país, seria interessante um peso maior do componente postal na recuperação da Receita Máxima Permitida – RMP.
Outra possibilidade seria manter a tarifa postal como regra; aplicar ajustes locacionais só quando houver restrição estrutural comprovada e necessidade de sinal econômico (ex.: expansão incremental), com critérios públicos de ativação/desativação.
No quinquênio anterior a proposta das transportadoras foi:
- NTS: 20% locacional e 80% postal - sem indicação de um cronograma. 
- TAG: 10% locacional e 90% postal – sem indicação de um cronograma.
- TBG: indicação de um cronograma considerando, 20% locacional em 2020 e 2021, 30% locacional em 2022, 40% locacional em 2023 e a partir de 2024, 50% locacional e 50% postal sem previsão de ir a 100%.
Embora na UE, os países membros estejam migrando para um fator 100% locacional (na Itália é 100% locacional desde 2007) aqui a migração de um sistema 100% postal para locacional deveria estar condicionado a uma maior competição e desconcentração de mercado. 
A migração deveria ocorrer de forma gradual como ocorreu na Espanha. 
Seria interessante a ANP considerar a possibilidade de um mecanismo de alteração automática de pontos de entrega e diferentes zonas de saída, sempre que não exista um congestionamento.
</v>
      </c>
      <c r="BO50" t="str">
        <f t="shared" si="14"/>
        <v xml:space="preserve">O modelo de entrada e saída, aplicado adequadamente, se demonstra como o mais equilibrado pois facilita a competição gás – gás. É utilizado em quase toda a União Europeia - UE. 
Já o modelo postal vem sendo cada vez menos utilizado, no entanto numa fase de início de processo de abertura de mercado ele se encaixa melhor na medida em que é positivo para a competição gás – gás que no caso do Brasil, se reveste da maior importância na medida em que ainda existe uma grande concentração de mercado, em especial, nas regiões Sul e Sudeste.
No entanto, esse modelo de tarifa postal requer um Gestor Técnico do Sistema de forma a mitigar o uso das redes e evitar congestionamento.
A eleição entre o melhor modelo vai depender, dentre outros, do nível de congestão das redes. Maior congestão requer menor flexibilidade. Menor congestão possibilita maior flexibilidade.
Na EU, se aplica o modelo de entrada – saída. Não existe, em geral, congestionamento e existe o desejo de abrir o mercado e estimular a competição Gás – Gás.
O congestionamento de capacidade ocorre quando a demanda por capacidade excede à oferta e pode ser tanto contratual como física. 
Na União Europeia, o gerenciamento do congestionamento da capacidade é considerado fundamental para assegurar a eficiência do uso e da maximização da capacidade das redes de gás natural, bem como da melhora do funcionamento do mercado como um todo. 
Se define o congestionamento contratual para o transporte de gás natural, que corresponde a situação de impedimento contratual ao atendimento de demanda por capacidade, quando esta não se encontra plenamente utilizada. 
É necessário adotar mecanismos de eliminação de congestionamento contratual nos pontos de entrada e de saída dos sistemas de transportem sempre que necessário. 
Já a Lei n° 14.134/2021 estabelece em seu art. 33, dentre outras disposições, que cabe à ANP acompanhar o funcionamento do mercado de gás e adotar mecanismos de estímulo à eficiência e à competitividade e de redução da concentração na oferta de gás. 
Nesse sentido, a adoção de mecanismos ou procedimentos para lidar com congestionamentos contratuais e físicos nas infraestruturas essenciais se alinha aos ditames legais na medida em que contribuem para o incremento da competitividade e da eficiência. 
</v>
      </c>
      <c r="BP50" t="str">
        <f t="shared" si="14"/>
        <v xml:space="preserve">As propostas das transportadoras para os descontos nas Tarifas de interconexão são as seguintes:
TBG: 50% 
NTS: 90%
TAG: 95%
Em condições normais, o ideal seria padronizar o desconto para todos os pontos de interconexão em 95% (proposta TAG), visando uma maior integração entre áreas de mercado. 
Assim, permitir descontos padronizados para interconexões sempre que sejam comprovadamente pró-concorrência, condicionados a neutralidade competitiva, transparência e ausência de subsídio cruzado. 
</v>
      </c>
      <c r="BQ50" t="str">
        <f t="shared" si="14"/>
        <v xml:space="preserve">A ANP deveria avaliar os eventuais impactos na tarifa de transporte da TBG de uma tarifa de interconexão com desconto padrão para as 3 transportadoras igual a 95%.
Embora no Brasil, o transporte seja uma atividade sob regime de autorização, ela tem uma característica de monopólio natural na extensão da malha. Dessa forma, uma única transportadora realizaria com maior eficiência e menor custo que diferentes transportadoras. Caso existisse uma única transportadora não existiria tarifa de interconexão entre elas.
A proposta da TBG nesse momento, ao fixar em 50% a redução do desconto na tarifa de interconexão, tem como objetivo incrementar suas receitas com uma maior cobrança de tarifa de interconexão. Isso está motivado na previsão de redução do fluxo de gás boliviano (com consequente perda de receita). Se espera que para compensar a redução do fluxo de gás boliviano, ocorrerá o aumento do fluxo de gás da malha da NTS para a sua malha. Uma maior tarifa de conexão permite reduzir o impacto.
No entanto, essa maior tarifa de conexão será paga pelo carregador que compensará esse gasto adicional no custo do gás. Cabe a ANP analisar em profundidade essa proposta da TBG. 
</v>
      </c>
      <c r="BR50" t="str">
        <f t="shared" si="14"/>
        <v xml:space="preserve">Adotar índice oficial único (IPCA) para a atualização anual e para eventual correção utilizando a metodologia de Custo Histórico Corrigido pela Inflação – CHCI. Vedar combinações que impliquem dupla indexação. </v>
      </c>
      <c r="BS50" t="str">
        <f t="shared" si="14"/>
        <v xml:space="preserve">O uso de IGP-M na atualização monetária contraria o Decreto 10.712/2021 (art. 26, §8º) e eleva artificialmente a base (~16%); a padronização evita viés na BRA e na RMP. </v>
      </c>
      <c r="BT50" t="str">
        <f t="shared" si="14"/>
        <v xml:space="preserve">O cálculo do WACC deve ser revisado a partir da adequada calibração de seus parâmetros fundamentais: (i) Taxa Livre de Risco; (ii) Prêmio de Risco de Mercado; e (iii) Estrutura de Capital.
A revisão do WACC é indispensável para que ele represente de maneira correta o risco efetivo da atividade de transporte, evitando uma remuneração excessiva em linha com o princípio da modicidade tarifária.
</v>
      </c>
      <c r="BU50" t="str">
        <f t="shared" si="14"/>
        <v xml:space="preserve">O reconhecimento nas tarifas apenas de custos e remuneração compatíveis com os riscos efetivamente incorridos na atividade regulada são imprescindíveis para uma modicidade tarifária e a definição do WACC é um elemento determinante para assegurar que haja o equilíbrio entre a justa remuneração da transportadora e ao mesmo tempo, proteger o usuário dos serviços de transporte de tarifas excessivas. 
A atividade de transporte é a que apresenta o menor nível de risco de toda a cadeia de suprimento, pois opera sob o regime de revenue cap, onde o transportador não assume risco de demanda (volume), em razão dos contratos tipo ship or pay, estando sua remuneração condicionada à disponibilidade, à eficiência operacional e ao cumprimento de parâmetros de qualidade o que implica num risco regulatório limitado, razão pela qual o custo de capital aplicável deve ser inferior, por exemplo, ao da distribuição, que absorve integralmente as variações de volume e de mercado.
A taxa de remuneração proposta pelas transportadoras - 9,41% - se mostra incompatível com a natureza da atividade, bem como, com os padrões regulatórios nacionais e internacionais visto em atividades com risco semelhante onde se verifica taxas significativamente inferiores.
Experiência regulatória nacional e internacional indicam custos médios ponderado de capital aplicado às atividades de transporte e transmissão de energia elétrica, significativamente inferiores
ao praticado em distribuição. Isso se observa, por exemplo, nos parâmetros definidos por diferentes agências reguladoras estaduais (ARSESP jan/2025: 7,90%; AGEPAR: 8,71%; ARSP: 8,65%; SEDECTES-MG: 8,71%), bem como na ANEEL para transmissão de energia elétrica (mar/2025: 7,8%) inferior ao de distribuição de E.E.
A adoção de um WACC superestimado resulta em tarifas excessivamente elevadas, não compatíveis com o princípio da modicidade tarifária e com as boas práticas de regulação econômica, além de prejudicar a competitividade da cadeia do gás natural no país. Por essas razões, o WACC sugerido pelas transportadoras, não pode ser aceito pela ANP devendo ser revisto para se adequar a natureza e os riscos inerentes ao serviço de transporte de gás.
</v>
      </c>
      <c r="BV50" t="str">
        <f t="shared" si="14"/>
        <v xml:space="preserve">A Base Regulatória de Ativos (BRA) deve, em sua definição, estar rigorosamente aderente aos princípios da necessidade, eficiência, prudência e modicidade tarifária, de forma que apenas os ativos efetivamente utilizados e indispensáveis à prestação do serviço de transporte sejam remunerados pela tarifa.
Na apuração da base inicial de cada ciclo, é imperioso considerar o grau de depreciação econômica já ocorrido, garantindo que somente o valor residual ainda não recuperado seja remunerado ao longo da vida útil remanescente. Nesse sentido, as propostas formuladas pelas transportadoras no âmbito da Consulta Pública nº 08/2025 estão completamente desalinhadas com esse critério, pois, na prática, implicará numa duplicidade de remuneração de ativos já amortizados por tarifas aplicadas no passado, em desacordo com o princípio da modicidade tarifária, comprometendo a eficiência econômica do sistema.
Já no caso dos novos investimentos, os mesmos devem ser reconhecidos pelo valor efetivo de sua execução e tão somente após sua efetiva entrada em operação. A ANP deveria ainda, estabelecer parâmetros máximos de custos unitários passiveis de serem retribuíveis nas tarifas, assim como se verifica, em boas práticas regulatórias. Esses ativos devem ser depreciados com base na vida útil regulatória (A ANP deveria estabelecer a vida útil aplicada a cada ativo como ocorre também nas boas práticas regulatórias) aplicável à classe de ativo, sem reincorporar valores de depreciação já reconhecidos anteriormente. 
Isso contribui para assegurar a coerência com o princípio do uso efetivo do ativo (used and useful), evitando uma sobreavaliação patrimonial, garantindo a previsibilidade e a estabilidade tarifária, o que não se verificou no caso dos contratos legados, alguns com custos projetados excessivos e alguns até não operacionais ou existentes.
A incorporação de novos ativos na BRA deve estar condicionada à comprovação de sua necessidade e prudência, mediante documentação técnica e contábil verificável, acompanhada de auditoria independente como também se verifica em regulações consolidadas pelo mundo. Uma auditoria deve confirmar a existência e o estado físico dos ativos, a adequação das vidas úteis e o cumprimento das normas da ANP, prevenindo distorções e assegurando transparência no processo de regulação.
A adoção de contabilidade regulatória estruturada e transparente, com metodologias uniformes e revisões públicas, será elemento essencial para se evitar a dupla remuneração de ativos, fortalecendo a segurança jurídica e preservando a modicidade tarifária, em benefício de todo o mercado.
</v>
      </c>
      <c r="BW50" t="str">
        <f t="shared" si="14"/>
        <v xml:space="preserve"> Os impactos da Consulta Pública ANP nº 08/2025 foram debatidos em Audiência Pública da Comissão de Infraestrutura (CI) do Senado Federal, realizada em 24/09/2025. Nessa ocasião, a própria Petrobras, carregadora original dos Contratos Legados, informou que mais de 90% dos ativos das Malhas Sudeste e Nordeste já se encontram amortizados, ressaltando que as propostas das transportadoras, ao desconsiderarem a depreciação já havida, contrariam o racional econômico dos contratos originais e violam o disposto no art. 6º, §3º, da RANP nº 15/2014.
A ANP, ao divulgar as memórias de cálculo dos contratos legados, já evidenciou a trajetória de recuperação histórica dos ativos, que deve necessariamente ser considerada na abertura da BRA. Ignorar esse histórico resultaria na sobreavaliação patrimonial e na dupla remuneração de ativos
(double recovery), em afronta ao princípio da modicidade tarifária e à coerência intertemporal da regulação.
Enquanto a BRA econômica esperada para as Malhas Sudeste e Nordeste seria, segundo nossos cálculos, da ordem de R$ 450 milhões (R$ 216 milhões - Malha NE e R$ 231 milhões - Malha SE) segundo nossos cálculos, que por sinal, coincidem em ordem de grandeza com o valor indicado pela própria Petrobras, a proposta atualmente em consulta apresenta valor próximo de R$ 8,9 bilhões, está incrementada pela reintrodução de depreciação já reconhecida em tarifas anteriores, o que a ANP não pode reconhecer pelos princípios da administração pública.
Face ao anteriormente exposto, a ANP deve exigir:
(i) Consistência intertemporal e vedação à dupla remuneração: a BRA inicial deve refletir apenas o saldo não recuperado, tomando como referência o valor residual econômico (VRE);
(ii) Princípio do uso efetivo: novos investimentos só podem ser remunerados após o comissionamento, com base na vida útil regulatória aplicável à classe de ativo;
(iii) Transparência e auditabilidade: distinguir ativos legados (vida remanescente) de novos (vida útil regulatória) facilita a fiscalização e reduz a assimetria informacional;
(iv) Alinhamento de incentivos: evita-se tanto a sobrevalorização dos ativos legados quanto a antecipação indevida da recuperação de novos investimentos, garantindo equilíbrio econômico-financeiro e distribuição justa de riscos entre transportadores e usuários.
</v>
      </c>
      <c r="BX50" t="str">
        <f t="shared" si="14"/>
        <v xml:space="preserve">Para os ativos oriundos dos contratos legados, a depreciação deve incidir apenas sobre o valor ainda não recuperado, calculado conforme a vida econômica remanescente. Já para os novos investimentos, a ANP deve definir uma Tabela de Vidas Úteis Regulatórias por categoria de ativo, acompanhada de uma Matriz de Métodos de Depreciação com regras de transição, revisões periódicas e critérios técnicos objetivos.
A definição prévia dessas vidas úteis e métodos, considerando fatores como função, desgaste, obsolescência e padrão de uso, reforça a rastreabilidade regulatória, previne divergências
interpretativas e assegura maior transparência e segurança jurídica ao processo tarifário.
A depreciação deve ser aplicada somente após o comissionamento dos ativos, vinculando a recuperação do investimento ao início efetivo da prestação do serviço. Esse alinhamento entre uso e remuneração evita antecipações indevidas e assegura sinal econômico adequado para novos investimentos.
É importante distinguir a depreciação contábil (fiscal) da depreciação regulatória. A primeira reflete o desgaste dos ativos nas demonstrações financeiras e serve de base tributária; a segunda determina o ritmo de recuperação do capital investido via tarifas. 
As duas não precisam coincidir: Optar por depreciação contábil acelerada pode reduzir tributos no curto prazo, mas não autoriza extensão automática dessa lógica ao cálculo tarifário.
A ANP, considerando o princípio de boas práticas de governança regulatória, deveria adotar padrões regulatórios vistos por exemplo na Espanha onde a CNMC estabelece a vida útil de cada instalação, numa tabela contida no regulamento.
</v>
      </c>
      <c r="BY50" t="str">
        <f t="shared" si="14"/>
        <v xml:space="preserve">Para os ativos legados, a depreciação deve considerar apenas o valor econômico ainda não recuperado, com base na vida econômica remanescente, conforme demonstrados nos fluxos tornados públicos pela ANP e por ela aprovados no passado como modelo regulatório.
Esse critério assegura que o cálculo da Base Regulatória de Ativos (BRA) reflita unicamente o valor efetivo a ser remunerado, evitando dupla recuperação e garantindo aderência ao princípio da modicidade tarifária.
A inexistência de parâmetros regulatórios uniformes permite que cada transportadora defina, de forma subjetiva, a vida útil e o método de depreciação de seus ativos, o que pode inflar artificialmente a base de capital e, por consequência, a Receita Máxima Permitida (RMP). Para mitigar esse risco, a ANP deve instituir uma Tabela de Vidas Úteis Regulatórias e uma Matriz de Métodos de Depreciação, com critérios técnicos, revisões periódicas e justificativas formais para eventuais exceções.
Conforme já informado pela própria Petrobras, carregadora original dos Contratos Legados, as propostas apresentadas pelas transportadoras, ao desconsiderarem a depreciação e a amortização já havidas, não se coadunam com o racional econômico original das tarifas definidas nos contratos legados, em afronta ao disposto no art. 6º, §3º, da RANP nº 15/2014. Tal abordagem resulta em valor artificialmente inflado pela reintrodução de depreciação já reconhecida em tarifas anteriores, caracterizando dupla remuneração e violando o princípio da modicidade tarifária.
A padronização desses parâmetros reforça a transparência regulatória, reduz a assimetria de informações entre agentes, facilita auditorias e diminui potenciais disputas, garantindo previsibilidade e segurança jurídica.
Além disso, impede arbitragens como o encurtamento artificial da vida útil dos ativos para antecipar a recuperação de capital, o que distorceria o equilíbrio econômico-financeiro e oneraria indevidamente o usuário.
A aplicação da depreciação somente após o comissionamento do ativo, com base na vida útil regulatória, assegura o alinhamento entre uso efetivo e remuneração, evitando que o consumidor pague por ativos ainda não operacionais.
Casos em que a depreciação contábil já está próxima de se encerrar, a ANP pode, de forma preventiva, redistribuir o valor remanescente da depreciação ao longo da vida técnica real do ativo, evitando distorções e mantendo coerência entre a depreciação regulatória e o consumo econômico efetivo dos bens.
</v>
      </c>
      <c r="BZ50" t="str">
        <f t="shared" si="14"/>
        <v xml:space="preserve">Propõe-se que o CAPEX novo seja financiado por capital próprio e dívida em uma proporção regulatória, compatível com a média das empresas do setor, com encargos financeiros da obra capitalizados somente até o comissionamento.
A partir da entrada em operação, o ativo deprecia pela vida útil regulatória e é remunerado pelo WACC aplicado ao saldo não depreciado. Quando há roll-forward, o reconhecimento é direto na BRA. A prática do roll-forward assegura neutralidade temporal, modicidade e comparabilidade entre operadoras.
</v>
      </c>
      <c r="CA50" t="str">
        <f t="shared" si="14"/>
        <v xml:space="preserve">A separação entre fase de obra e fase operacional é essencial para assegurar que o usuário só pague pelo ativo quando ele estiver efetivamente em serviço (used &amp; useful). A capitalização de encargos financeiros somente até o comissionamento evita a transferência de riscos de atraso ou ineficiência da transportadora para o consumidor, preservando o princípio da modicidade tarifária.
O uso da vida útil regulatória para depreciação padroniza critérios entre operadores e garante comparabilidade. Já a aplicação do WACC (custo médio ponderado de capital) sobre o saldo não depreciado assegura que tanto o capital próprio (equity) quanto o capital de terceiros (dívida) sejam remunerados de forma equilibrada, refletindo a estrutura regulatória de capital definida pela ANP.
O arranjo proposto fortalece a coerência metodológica, promove transparência e auditabilidade e reduz potenciais disputas entre regulador, transportadoras e usuários, assegurando equilíbrio econômico-financeiro e previsibilidade tarifária.
</v>
      </c>
      <c r="CB50" t="str">
        <f t="shared" si="14"/>
        <v xml:space="preserve">O modelo de fluxo de caixa descontado deve refletir apenas custos e investimentos prudentes, necessários e eficientes, assegurando coerência com o princípio da modicidade tarifária.
A projeção de fluxos deve considerar exclusivamente ativos efetivamente utilizados (used &amp; useful) e valores ainda não recuperados da Base Regulatória Inicial, evitando sobreavaliações e dupla remuneração. O CAPEX novo deve ser incorporado apenas após o comissionamento, com depreciação conforme a vida útil regulatória e remuneração pelo WACC aplicável ao saldo não depreciado.
Princípios básicos:
•	Ativos entram na base somente quando usados e úteis.
•	BRA Inicial calculada pelo valor residual econômico.
•	Evitar dupla recuperação.
•	Custos reconhecidos apenas quando prudentes e eficientes, com base em benchmarks.
•	Componentes do fluxo de caixa
•	Remuneração da BRA: retorno sobre o saldo da base regulatória.
Depreciação regulatória:
•	Econômica para a BRA Inicial (vida remanescente).
•	Pela vida útil regulatória para novos investimentos.
Opex: 
•	custos de operação e manutenção, testados por referências internacionais e nacionais.
Tributos e encargos pass-through: 
•	reconhecidos integralmente, com ajuste posterior.
Dinâmica temporal
•	No ciclo tarifário: Receita = Remuneração + Depreciação + OPEX + Tributos ± ajuste regulatório ( true-up) do capex.
Entre ciclos: 
•	novos ativos entram na BRA (via roll-forward ou pela conta regulatória incorporada ao início do ciclo seguinte).
</v>
      </c>
      <c r="CC50" t="str">
        <f t="shared" si="14"/>
        <v xml:space="preserve">A aplicação de vidas úteis regulatórias e de parâmetros operacionais padronizados reforça a previsibilidade, a comparabilidade entre agentes e a eficiência na gestão dos ativos. Essa padronização reduz assimetrias informacionais e assegura maior transparência e rastreabilidade nos cálculos tarifários, promovendo estabilidade regulatória e segurança jurídica.
Nos termos do art. 6º, §§ 2º e 3º da RANP nº 15/2014, apenas os bens e instalações autorizados pela ANP e necessários à prestação do serviço podem compor a Base Regulatória de Ativos, devendo sua valoração considerar o valor atual dos ativos descontada a depreciação e a amortização já havidas. 
A metodologia de fluxo de caixa deve refletir exclusivamente investimentos prudentes, necessários e efetivamente comissionados, evitando a recontabilização de valores já recuperados.
Tal abordagem impede a dupla remuneração de ativos amortizados, assegura que os usuários arquem apenas com custos associados a ativos efetivamente usados e úteis e concretiza os princípios da modicidade tarifária, eficiência e transparência.
</v>
      </c>
      <c r="CD50" t="str">
        <f t="shared" si="14"/>
        <v xml:space="preserve">A incorporação de ativos à Base Regulatória (BRA) deve restringir-se àqueles efetivamente comissionados, vedada a inclusão de obras em andamento ou de estimativas de investimento. 
A ANP deve condicionar o reconhecimento de novos CAPEX à comprovação de necessidade, eficiência e prudência, com base em documentação técnica que contemple análise de viabilidade econômica, comparação com benchmarks de custo, alternativas tecnológicas e demonstração de benefício líquido ao sistema.
Além disso, é necessário que novos investimentos sejam precedidos de consulta pública para sua efetiva aprovação de modo a evitar distorções tarifárias e dupla remuneração.
Reconhecer na BRA apenas ativos comissionados (roll-in); expurgar obras em andamento e projeções; exigir dossiês de prudência (integridade, alternativas, benchmarks, licenciamento, sobressalentes). Para projetos já contemplados no regime anterior (ex.: GASFOR II), ajustar para evitar dupla contagem.
</v>
      </c>
      <c r="CE50" t="str">
        <f t="shared" si="14"/>
        <v xml:space="preserve">O roll-forward só incorpora CAPEX efetivo e comissionado; o reconhecimento de projetos legados deve descontar capital já recuperado, garantindo modicidade. 
O reconhecimento de ativos na Base Regulatória de Ativos (BRA) deve restringir-se àqueles efetivamente comissionados e previamente autorizados pela ANP. Nos termos do art. 6º, §2º, da RANP nº 15/2014, apenas os bens e instalações previamente autorizados pela Agência e considerados necessários à prestação do serviço de transporte podem compor a BRA para fins de definição da Receita Máxima Permitida.
Cabe à ANP exigir documentação técnica que comprove a necessidade, eficiência e prudência dos investimentos, contemplando, entre outros, estudos de integridade, análise de alternativas tecnológicas, comparativos de custo.
</v>
      </c>
      <c r="CF50" t="str">
        <f t="shared" si="14"/>
        <v xml:space="preserve">Recalibrar OPEX por benchmarks físicos (km, diâmetro) e classificar ILI/PIG como OPEX recorrente; CAPEX apenas para obras permanentes (lançadores/recebedores, substituições). Assegurando parâmetros comparáveis entre transportadoras e aderência aos princípios da eficiência.
Deve-se classificar as atividades recorrentes de integridade (ILI/PIG) como OPEX operacional, enquanto apenas obras permanentes que ampliem ou substituam infraestrutura (ex.: lançadores, recebedores, substituições estruturais) devem ser tratadas como CAPEX e integradas à Base Regulatória de Ativos (BRA).
Esse critério está em consonância com o princípio do used &amp; useful e com a modicidade tarifária, evitando que despesas rotineiras sejam indevidamente capitalizadas e repassadas aos usuários como investimento. 
Não se deve condicionar o reconhecimento de CAPEX apenas a ativos permanentes e necessários, A correta segregação entre custos operacionais e de capital, promove tarifas justas, comparabilidade regulatória e segurança jurídica.
É essencial assegurar um tratamento simétrico nas revisões extraordinárias, de forma que variações relevantes — positivas ou negativas - de custos operacionais e administrativos em relação às projeções tarifárias sejam devidamente refletidas nas tarifas, promovendo equilíbrio e transparência regulatória.
A análise de custos deve incluir também a verificação do adequado rateio de OPEX nos contratos legados, bem como, eventuais pleitos de reconhecimento de despesas, especialmente aquelas vinculadas a iniciativas de abertura de mercado que não foram previamente avaliadas sob a ótica regulatória. A incorporação desses custos ex post configuraria desvio do regime de custo do serviço, comprometendo a modicidade tarifária e a justiça distributiva entre transportadoras e usuários.
</v>
      </c>
      <c r="CG50" t="str">
        <f t="shared" si="14"/>
        <v xml:space="preserve">A faixa R$ 70–125 mil/km·ano é referência internacional consolidada; na Malha NE, o OPEX por km supera o teto em ~75%, devendo ser ajustado/justificado. 
No caso da TBG se identifica gastos com despesa de pessoal cerca de de 3 vezes maior que a TAG e NTS o que deve ser objeto de glosa pela ANP caso não seja plenamente justificado por alguma singularidade das instalações.
A aceitação de despesas operacionais em patamar significativamente superior a benchmarks nacionais e internacionais afronta o princípio da modicidade tarifária e da eficiência previsto no art. 37 da Constituição Federal. Além disso, viola a lógica do regime de custo do serviço, segundo o qual apenas custos prudentes e eficientes podem compor a receita permitida.
Despesas acima dos parâmetros de referência ou discrepâncias salariais sem justificativa adequada devem ser desconsideradas, assegurando que apenas custos necessários sejam reconhecidos na BRA e refletidos nas tarifas. Tal medida preserva a neutralidade econômica do regime, garante equilíbrio entre transportadoras e usuários e reforça a conformidade da regulação com os marcos legais vigentes.
</v>
      </c>
      <c r="CH50" t="str">
        <f t="shared" si="14"/>
        <v xml:space="preserve">Para os gasodutos não incluídos no conjunto dos Contratos Legados, o volume a ser considerado para efeito do cálculo das tarifas de transporte, será a média dos últimos 4 anos. As diferenças verificadas serão levadas a Conta Regulatória e compensadas no ano imediatamente posterior. Para tanto o balanço deverá considerar o período de 01/10 de um determinado ano até 30/09 do ano subsequente. 
O volume a ser considerado na tarifa dos contratos legados (que ainda não venceram) deve refletir o compromisso de volume original da Petrobras – isto é, a cláusula de ship-or-pay dos contratos. 
Os contratos legados devem ser respeitados em sua totalidade: não somente a receita, mas também o compromisso de volume (SoP), que era da Petrobras com as transportadoras.  Esse risco de volume não pode ser transferido para o mercado. 
Qualquer ônus decorrente deste cálculo deve ser resolvido entre Petrobras e transportadoras – afinal, se trata de um risco privado assumido pela Petrobras junto a agentes privados (as transportadoras) através de compromissos particulares. Em outras palavras, o risco de volume em torno dos contratos legados não pode ser socializado com os demais usuários da malha de transporte. 
A parcela dos legados ainda não finalizados, a tarifa não pode subir por conta da redução de demanda do mercado, porque a Petrobras deve manter seu compromisso de volume (SoP - ship or pay).
Para os gasodutos não abrangidos pelos Contratos Legados, o volume considerado no cálculo tarifário deve corresponder à média das capacidades contratadas nos últimos quatro anos, contemplando contratos anuais, trimestrais, mensais e diários. As diferenças entre previsto e realizado devem ser registradas em Conta Regulatória, com compensação no exercício subsequente (período-base de 01/10 a 30/09). 
</v>
      </c>
      <c r="CI50" t="str">
        <f t="shared" si="14"/>
        <v xml:space="preserve">A metodologia proposta diferencia adequadamente o tratamento dos gasodutos vinculados a contratos legados e dos gasodutos em regime de nova regulação.
Nos ativos legados, a Petrobras assumiu contratualmente obrigações de ship-or-pay (SoP), que garantiam não apenas a receita, mas também o compromisso de volume mínimo. Esse risco de demanda foi integralmente precificado e remunerado ao longo da vigência dos contratos privados. Por isso, não é compatível com as boas práticas regulatórias socializar esse risco com os demais usuários do sistema de transporte: qualquer ônus decorrente deve ser resolvido entre Petrobras e transportadoras, no âmbito privado. Assim, assegura-se o respeito aos contratos e evita-se transferir para terceiros um risco que não assumiram.
Para os ativos não abrangidos pelos contratos legados, a utilização da média dos volumes contratados nos últimos quatro anos garante previsibilidade e suaviza variações conjunturais, ao mesmo tempo em que preserva a aderência da tarifa à realidade de mercado. A compensação via Conta Regulatória reforça a neutralidade temporal, corrigindo eventuais desvios de forma transparente no ciclo seguinte.
Essa solução respeita integralmente os contratos legados, protege os demais usuários contra riscos privados que não lhes cabem e, ao mesmo tempo, cria uma base tarifária justa, transparente e estável para o período regulatório.
</v>
      </c>
      <c r="CJ50" t="str">
        <f t="shared" si="14"/>
        <v xml:space="preserve">A NTS e a TAG estão propondo a alocação de 70% (setenta por cento) para o conjunto de pontos de entrada e 30% (trinta por cento) para o conjunto das zonas de saída.
Já a TBG está propondo a alocação de 60% (setenta por cento) para o conjunto de pontos de entrada e 40% (trinta por cento) para o conjunto das zonas de saída.
Estas definições deveriam ser precedidas de uma análise de causalidade de custos, objetivando promover estabilidade ao longo do ciclo e revisões apenas ante mudanças estruturais, e já deveriam entrar num processo de consulta pública previamente analisado e deliberado.
Essas e muitas outras questões envoltas nessa CP 08/2025 demonstram de forma clara que a ANP não estruturou adequadamente e previamente esse processo, impedindo a participação social, e o mais apropriado, seguindo os princípios constitucionais que regem o serviço público, seria a ANP considerar a CP 08/2025 como uma consulta prévia, trazendo, após analisadas as contribuições, uma proposta ordenada e harmonizada a uma definitiva consulta pública. 
</v>
      </c>
      <c r="CK50" t="str">
        <f t="shared" si="14"/>
        <v xml:space="preserve">Considerando as boas práticas internacionais como indica a resolução 03/2022 do Conselho Nacional de Política Energética – CNPE, a ANP deveria buscar uma alocação de custos entre ponto de entrada e de saída de 50%. Embora existam exceções, essa é uma tendencia nas regulações internacionais.
Alocação na proporção 70% (setenta por cento) para o conjunto de pontos de entrada e 30% (trinta por cento) para o conjunto das zonas de saída como proposto pela NTS não é comum de se encontrar.
No caso de alocação dos investimentos, normalmente no caso dos gasodutos 50% são alocados entre entrada e saída, ficando os investimentos nos pontos de entrada alocados na entrada e os City Gates alocados na saída. 
O princípio de causalidade assegura neutralidade e evita subsídios cruzados entre pontos, alinhando tarifa e uso às boas práticas internacionais.
</v>
      </c>
      <c r="CL50" t="str">
        <f t="shared" si="14"/>
        <v xml:space="preserve">No atual momento de abertura do mercado de gás nas regiões sul e sudeste do país, seria interessante um peso maior do componente postal na recuperação da Receita Máxima Permitida – RMP.
Outra possibilidade seria manter a tarifa postal como regra; aplicar ajustes locacionais só quando houver restrição estrutural comprovada e necessidade de sinal econômico (ex.: expansão incremental), com critérios públicos de ativação/desativação.
No quinquênio anterior a proposta das transportadoras foi:
- NTS: 20% locacional e 80% postal - sem indicação de um cronograma. 
- TAG: 10% locacional e 90% postal – sem indicação de um cronograma.
- TBG: indicação de um cronograma considerando, 20% locacional em 2020 e 2021, 30% locacional em 2022, 40% locacional em 2023 e a partir de 2024, 50% locacional e 50% postal sem previsão de ir a 100%.
Embora na UE, os países membros estejam migrando para um fator 100% locacional (na Itália é 100% locacional desde 2007) aqui a migração de um sistema 100% postal para locacional deveria estar condicionado a uma maior competição e desconcentração de mercado. 
A migração deveria ocorrer de forma gradual como ocorreu na Espanha. 
Seria interessante a ANP considerar a possibilidade de um mecanismo de alteração automática de pontos de entrega e diferentes zonas de saída, sempre que não exista um congestionamento.
</v>
      </c>
      <c r="CM50" t="str">
        <f t="shared" si="14"/>
        <v xml:space="preserve">O modelo de entrada e saída, aplicado adequadamente, se demonstra como o mais equilibrado pois facilita a competição gás – gás. É utilizado em quase toda a União Europeia - UE. 
Já o modelo postal vem sendo cada vez menos utilizado, no entanto numa fase de início de processo de abertura de mercado ele se encaixa melhor na medida em que é positivo para a competição gás – gás que no caso do Brasil, se reveste da maior importância na medida em que ainda existe uma grande concentração de mercado, em especial, nas regiões Sul e Sudeste.
No entanto, esse modelo de tarifa postal requer um Gestor Técnico do Sistema de forma a mitigar o uso das redes e evitar congestionamento.
A eleição entre o melhor modelo vai depender, dentre outros, do nível de congestão das redes. Maior congestão requer menor flexibilidade. Menor congestão possibilita maior flexibilidade.
Na EU, se aplica o modelo de entrada – saída. Não existe, em geral, congestionamento e existe o desejo de abrir o mercado e estimular a competição Gás – Gás.
O congestionamento de capacidade ocorre quando a demanda por capacidade excede à oferta e pode ser tanto contratual como física. 
Na União Europeia, o gerenciamento do congestionamento da capacidade é considerado fundamental para assegurar a eficiência do uso e da maximização da capacidade das redes de gás natural, bem como da melhora do funcionamento do mercado como um todo. 
Se define o congestionamento contratual para o transporte de gás natural, que corresponde a situação de impedimento contratual ao atendimento de demanda por capacidade, quando esta não se encontra plenamente utilizada. 
É necessário adotar mecanismos de eliminação de congestionamento contratual nos pontos de entrada e de saída dos sistemas de transportem sempre que necessário. 
Já a Lei n° 14.134/2021 estabelece em seu art. 33, dentre outras disposições, que cabe à ANP acompanhar o funcionamento do mercado de gás e adotar mecanismos de estímulo à eficiência e à competitividade e de redução da concentração na oferta de gás. 
Nesse sentido, a adoção de mecanismos ou procedimentos para lidar com congestionamentos contratuais e físicos nas infraestruturas essenciais se alinha aos ditames legais na medida em que contribuem para o incremento da competitividade e da eficiência. 
</v>
      </c>
      <c r="CN50" t="str">
        <f t="shared" si="14"/>
        <v xml:space="preserve">As propostas das transportadoras para os descontos nas Tarifas de interconexão são as seguintes:
TBG: 50% 
NTS: 90%
TAG: 95%
Em condições normais, o ideal seria padronizar o desconto para todos os pontos de interconexão em 95% (proposta TAG), visando uma maior integração entre áreas de mercado. 
Assim, permitir descontos padronizados para interconexões sempre que sejam comprovadamente pró-concorrência, condicionados a neutralidade competitiva, transparência e ausência de subsídio cruzado. 
</v>
      </c>
      <c r="CO50" t="str">
        <f t="shared" si="14"/>
        <v xml:space="preserve">A ANP deveria avaliar os eventuais impactos na tarifa de transporte da TBG de uma tarifa de interconexão com desconto padrão para as 3 transportadoras igual a 95%. Embora no Brasil, o transporte seja uma atividade sob regime de autorização, ela tem uma característica de monopólio natural na extensão da malha. Dessa forma, uma única transportadora realizaria com maior eficiência e menor custo que diferentes transportadoras. Caso existisse uma única transportadora não existiria tarifa de interconexão entre elas A proposta da TBG nesse momento, ao fixar em 50% a redução do desconto na tarifa de interconexão, tem como objetivo incrementar suas receitas com uma maior cobrança de tarifa de interconexão. Isso está motivado na previsão de redução do fluxo de gás boliviano (com consequente perda de receita). Se espera que para compensar a redução do fluxo de gás boliviano, ocorrerá o aumento do fluxo de gás da malha da NTS para a sua malha. Uma maior tarifa de conexão permite reduzir o impacto. No entanto, essa maior tarifa de conexão será paga pelo carregador que compensará esse gasto adicional no custo do gás. Cabe a ANP analisar em profundidade essa proposta da TBG. </v>
      </c>
      <c r="CP50" t="str">
        <f t="shared" si="14"/>
        <v xml:space="preserve">Adotar índice oficial único (IPCA) para a atualização anual e para eventual correção utilizando a metodologia de Custo Histórico Corrigido pela Inflação – CHCI. Vedar combinações que impliquem dupla indexação. </v>
      </c>
      <c r="CQ50" t="str">
        <f t="shared" si="14"/>
        <v xml:space="preserve">O uso de IGP-M na atualização monetária contraria o Decreto 10.712/2021 (art. 26, §8º) e eleva artificialmente a base (~16%); a padronização evita viés na BRA e na RMP. </v>
      </c>
      <c r="CR50">
        <f t="shared" si="14"/>
        <v>0</v>
      </c>
      <c r="CS50">
        <f t="shared" si="14"/>
        <v>0</v>
      </c>
      <c r="CT50">
        <f t="shared" si="14"/>
        <v>0</v>
      </c>
      <c r="CU50">
        <f t="shared" si="14"/>
        <v>0</v>
      </c>
      <c r="CV50">
        <f t="shared" si="14"/>
        <v>0</v>
      </c>
      <c r="CW50">
        <f t="shared" si="14"/>
        <v>0</v>
      </c>
      <c r="CX50">
        <f t="shared" si="14"/>
        <v>0</v>
      </c>
      <c r="CY50">
        <f t="shared" si="14"/>
        <v>0</v>
      </c>
      <c r="CZ50">
        <f t="shared" si="14"/>
        <v>0</v>
      </c>
      <c r="DA50">
        <f t="shared" si="14"/>
        <v>0</v>
      </c>
      <c r="DB50">
        <f t="shared" si="14"/>
        <v>0</v>
      </c>
      <c r="DC50">
        <f t="shared" si="14"/>
        <v>0</v>
      </c>
      <c r="DD50">
        <f t="shared" si="14"/>
        <v>0</v>
      </c>
      <c r="DE50">
        <f t="shared" si="14"/>
        <v>0</v>
      </c>
      <c r="DF50">
        <f t="shared" si="14"/>
        <v>0</v>
      </c>
      <c r="DG50">
        <f t="shared" si="14"/>
        <v>0</v>
      </c>
      <c r="DH50">
        <f t="shared" si="14"/>
        <v>0</v>
      </c>
      <c r="DI50">
        <f t="shared" si="14"/>
        <v>0</v>
      </c>
      <c r="DJ50">
        <f t="shared" si="14"/>
        <v>0</v>
      </c>
      <c r="DK50">
        <f t="shared" si="14"/>
        <v>0</v>
      </c>
      <c r="DL50">
        <f t="shared" si="14"/>
        <v>0</v>
      </c>
      <c r="DM50">
        <f t="shared" si="14"/>
        <v>0</v>
      </c>
      <c r="DN50">
        <f t="shared" si="14"/>
        <v>0</v>
      </c>
      <c r="DO50">
        <f t="shared" si="14"/>
        <v>0</v>
      </c>
      <c r="DP50" t="str">
        <f t="shared" si="14"/>
        <v xml:space="preserve">Em razão do reduzido tempo destinado pela ANP para a Consulta Pública e a grande quantidade de documentos sem a mínima padronização imposta pela ANP, não foi possível analisar as transportadoras GasOcidente e a TSB. 
A ANP deveria suspender ou postergar a CP 08/2025, concluindo preliminarmente a CP 05/2025 o que permitiria um melhor alinhamento das propostas das transportadoras, em linha com o regimento interno da ANP e com os princípios constitucionais da administração pública. 
A continuidade do processo poderá trazer graves prejuízos ao país e a toda a sociedade.
A razoabilidade dos prazos e a participação social: É imprescindível que a ANP reorganize as Consultas Públicas atualmente em curso perante a ANP, com a suspensão temporária da Consulta Pública nº 08/2025 até a conclusão da revisão da RANP nº 15/2014 (objeto da CP nº 05/2025) e a realização de Consulta Pública Prévia, conforme previsto no art. 45 do Regimento Interno da Agência. 
O processo de revisão tarifária deve seguir uma sequência lógica e transparente, assegurando a manifestação prévia da Procuradoria-Geral Federal (PGF/AGU).
A concomitância de vários processos que tem uma dependência direta entre eles prejudica a participação social e fere os princípios constitucionais da administração pública. 
A realização dessa 1ª revisão quinquenal de tarifas da NTS e da TAG trás uma expectativa, corroborada pelo MME de uma redução significativas das atuais tarifas que são muito onerosas em razão dos contratos legados. Se trata de um processo de relativa complexidade que, em boas práticas de governança regulatória ocorrem em prazos, organização, padronização e com cronogramas bastante dilatados ao contrário do que se verifica na CP 08/2025.
A ANP deveria atender as inúmeras solicitações recebidas e postergar o prazo da CP 08/2025. Uma decisão futura teria caráter retroativo à 01/01/2026, o que não traria prejuízos ao processo e estaria em linha com os princípios da administração pública, notadamente, a eficiência, a publicidade, e a legalidade. 
Realizar o reordenamento da Agenda regulatório: 
•	1º lugar - CP 05/2025.
•	2º lugar - CP 03/2025.
•	3º lugar - CP 08/2025 – Revisão Tarifária Ordinária (RTO) 2026–2030.
No caso do não atendimento pela ANP das solicitações de suspensão da CP 08/2025, a mesma deveria ter o caráter de Consulta prévia, devendo a ANP abrir nova Consulta Pública a partir de uma proposta da ANP, baseada em auditorias, benchmark, e relatório de impacto regulatório, incluindo cálculos próprios para todos os ativos comparativos das metodologias de CHCI e CRN (sem consideração de valor de mercado do estudo da KPMG).  
Em audiência pública realizada no senado federal no dia 24/09/2025, ficou evidenciado que a CP 08/2025 tem mais as características de uma Consulta Prévia. A própria representante da ANP salientou que a CP se tratava apenas das propostas das transportadoras e não a posição da ANP.
Caberá, portanto, à ANP, de forma a cumprir seu regimento interno e permitir a ampla participação social, a transparência e o contraditório, realizar uma posterior Consulta Pública definitiva onde colocaria sua proposta final para que os agentes pudessem opinar de forma mais efetiva e objetiva, o que estaria mais alinhado com as boas práticas de governança regulatória como estabelece a resolução 03/2022 do CNPE.
Seria recomendável também a realização de uma Audiência Pública.
</v>
      </c>
      <c r="DQ50" t="str">
        <f t="shared" si="14"/>
        <v>A simultaneidade de processos gera risco de contradição normativa e compromete a consistência técnica, a previsibilidade e a segurança jurídica do setor, em afronta aos princípios da legalidade, eficiência e transparência previstos no art. 37 da Constituição Federal. Nos termos do art. 45, incisos II e III, do Regimento Interno da ANP, a natureza e o impacto das matérias exigem a realização de Consulta Pública Prévia, etapa destinada a colher subsídios sobre a necessidade e o alcance da ação regulatória antes da submissão de propostas consolidadas. A ausência dessa fase fragiliza a legitimidade do processo, restringe a participação social e confere protagonismo indevido aos transportadores, que elaboraram as próprias propostas tarifárias e de BRA, atuando simultaneamente como proponentes e beneficiários diretos. Além disso, conforme o art. 99 do Regimento Interno, é imprescindível a manifestação da Procuradoria-Geral Federal (PGF/AGU) quanto aos aspectos formais e jurídicos do procedimento, dada a natureza regulatória das tarifas e seus efeitos econômicos sobre os usuários. A ausência desse controle jurídico prévio amplia o risco de nulidades e judicialização. Diante disso, impõe-se que a ANP reorganize as consultas atualmente em curso, suspendendo a CP nº 08/2025 até a conclusão da revisão da RANP nº 15/2014 e promovendo nova consulta pública definitiva — precedida da devida consulta prévia e com parecer jurídico da PGF — conforme as boas práticas de governança regulatória previstas na Resolução CNPE nº 03/2022. Tal medida reforçará a transparência, a previsibilidade e a legitimidade do processo decisório da Agência, em benefício da estabilidade regulatória e do equilíbrio econômico do setor. Necessidade de dilação dos prazos e reorganização do processo para permitir a participação social Possibilitaria à ANP estruturar melhor as informações, realizar as necessárias análises internas, promover maior transparente permitindo uma adequada participação dos agentes. Agenda regulatória com prazos não compatíveis e não adoção de boas práticas de governança regulatória na metodologia da Consulta Pública (Consulta Prévia?)  O Modelo Europeu, deveria nortear a condução e organização da ANP nesses 2 processos. A título de exemplo podemos citar o exemplo da última revisão ocorrida na Espanha da retribuição de atividade regulada de movimentação de gás. Na Espanha, os ciclos regulatórios são de 6 anos, e o regulador local - Comissão Nacional de Mercados e Concorrência – CNMC, estrutura o processo com bastante antecedência.  Na revisão realizada para o ciclo de 01/01/2021 a 31/12/2026 (atualmente vigente) a metodologia foi aprovada em abril de 2020 (cerca de 18 meses antes). A CNMC realizou 2 Consultas Públicas. A 1ª ocorreu em julho de 2019 e uma 2ª ocorreu em dezembro de 2019, 5 meses após a 1ª CP. Em ambas as consultas o regulador publicou relatórios das contribuições em cerca de 30 dias após finalizadas as consultas. A decisão final quanto a metodologia aplicada acabou sendo aprovada pelo Conselho de Estado em fevereiro de 2020, e após orientações do ministério de política energética, foi aprovado em sessão plenária da CNMC em março de 2020, 9 meses antes do início do novo ciclo.  Contratos Legados A utilização do fluxo de caixa original dos Contratos Legados como referência para a BRA Inicial é a única forma de respeitar integralmente o regime contratual vigente ao longo de 20 anos e de garantir a continuidade regulatória na transição para o modelo de custo do serviço. Esse fluxo, já reconhecido pela ANP como base de remuneração tarifária, evidencia o capital recuperado e o valor residual econômico. Qualquer método alternativo que ignore esse registro regulatório poderia superestimar a base de ativos, implicando em dupla recuperação de capital (no double recovery), o que fere o princípio da modicidade tarifária.</v>
      </c>
      <c r="DR50">
        <f t="shared" si="3"/>
        <v>74</v>
      </c>
      <c r="DS50">
        <f t="shared" si="6"/>
        <v>16</v>
      </c>
      <c r="DT50">
        <f t="shared" si="4"/>
        <v>15</v>
      </c>
    </row>
    <row r="51" spans="1:124">
      <c r="A51" s="5">
        <v>16</v>
      </c>
      <c r="B51">
        <f t="shared" si="2"/>
        <v>0</v>
      </c>
      <c r="C51">
        <f t="shared" si="15"/>
        <v>0</v>
      </c>
      <c r="D51">
        <f t="shared" si="15"/>
        <v>0</v>
      </c>
      <c r="E51">
        <f t="shared" si="15"/>
        <v>0</v>
      </c>
      <c r="F51">
        <f t="shared" si="15"/>
        <v>0</v>
      </c>
      <c r="G51">
        <f t="shared" si="15"/>
        <v>0</v>
      </c>
      <c r="H51">
        <f t="shared" si="15"/>
        <v>0</v>
      </c>
      <c r="I51">
        <f t="shared" si="15"/>
        <v>0</v>
      </c>
      <c r="J51">
        <f t="shared" si="15"/>
        <v>0</v>
      </c>
      <c r="K51">
        <f t="shared" si="15"/>
        <v>0</v>
      </c>
      <c r="L51">
        <f t="shared" si="15"/>
        <v>0</v>
      </c>
      <c r="M51">
        <f t="shared" si="15"/>
        <v>0</v>
      </c>
      <c r="N51">
        <f t="shared" si="15"/>
        <v>0</v>
      </c>
      <c r="O51">
        <f t="shared" si="15"/>
        <v>0</v>
      </c>
      <c r="P51">
        <f t="shared" si="15"/>
        <v>0</v>
      </c>
      <c r="Q51">
        <f t="shared" si="15"/>
        <v>0</v>
      </c>
      <c r="R51">
        <f t="shared" si="15"/>
        <v>0</v>
      </c>
      <c r="S51">
        <f t="shared" si="15"/>
        <v>0</v>
      </c>
      <c r="T51">
        <f t="shared" si="15"/>
        <v>0</v>
      </c>
      <c r="U51">
        <f t="shared" si="15"/>
        <v>0</v>
      </c>
      <c r="V51">
        <f t="shared" si="15"/>
        <v>0</v>
      </c>
      <c r="W51">
        <f t="shared" si="15"/>
        <v>0</v>
      </c>
      <c r="X51">
        <f t="shared" si="15"/>
        <v>0</v>
      </c>
      <c r="Y51">
        <f t="shared" si="15"/>
        <v>0</v>
      </c>
      <c r="Z51">
        <f t="shared" si="15"/>
        <v>0</v>
      </c>
      <c r="AA51">
        <f t="shared" si="15"/>
        <v>0</v>
      </c>
      <c r="AB51">
        <f t="shared" si="15"/>
        <v>0</v>
      </c>
      <c r="AC51">
        <f t="shared" si="15"/>
        <v>0</v>
      </c>
      <c r="AD51">
        <f t="shared" si="15"/>
        <v>0</v>
      </c>
      <c r="AE51">
        <f t="shared" si="15"/>
        <v>0</v>
      </c>
      <c r="AF51">
        <f t="shared" si="15"/>
        <v>0</v>
      </c>
      <c r="AG51">
        <f t="shared" si="15"/>
        <v>0</v>
      </c>
      <c r="AH51">
        <f t="shared" si="15"/>
        <v>0</v>
      </c>
      <c r="AI51">
        <f t="shared" si="15"/>
        <v>0</v>
      </c>
      <c r="AJ51">
        <f t="shared" si="15"/>
        <v>0</v>
      </c>
      <c r="AK51">
        <f t="shared" si="15"/>
        <v>0</v>
      </c>
      <c r="AL51">
        <f t="shared" si="15"/>
        <v>0</v>
      </c>
      <c r="AM51">
        <f t="shared" si="15"/>
        <v>0</v>
      </c>
      <c r="AN51">
        <f t="shared" si="15"/>
        <v>0</v>
      </c>
      <c r="AO51">
        <f t="shared" si="15"/>
        <v>0</v>
      </c>
      <c r="AP51">
        <f t="shared" si="15"/>
        <v>0</v>
      </c>
      <c r="AQ51">
        <f t="shared" si="15"/>
        <v>0</v>
      </c>
      <c r="AR51">
        <f t="shared" si="15"/>
        <v>0</v>
      </c>
      <c r="AS51">
        <f t="shared" si="15"/>
        <v>0</v>
      </c>
      <c r="AT51">
        <f t="shared" si="15"/>
        <v>0</v>
      </c>
      <c r="AU51">
        <f t="shared" si="15"/>
        <v>0</v>
      </c>
      <c r="AV51">
        <f t="shared" si="15"/>
        <v>0</v>
      </c>
      <c r="AW51">
        <f t="shared" si="15"/>
        <v>0</v>
      </c>
      <c r="AX51">
        <f t="shared" si="15"/>
        <v>0</v>
      </c>
      <c r="AY51">
        <f t="shared" si="15"/>
        <v>0</v>
      </c>
      <c r="AZ51">
        <f t="shared" si="15"/>
        <v>0</v>
      </c>
      <c r="BA51">
        <f t="shared" si="15"/>
        <v>0</v>
      </c>
      <c r="BB51">
        <f t="shared" si="15"/>
        <v>0</v>
      </c>
      <c r="BC51">
        <f t="shared" si="15"/>
        <v>0</v>
      </c>
      <c r="BD51">
        <f t="shared" si="15"/>
        <v>0</v>
      </c>
      <c r="BE51">
        <f t="shared" si="15"/>
        <v>0</v>
      </c>
      <c r="BF51">
        <f t="shared" si="15"/>
        <v>0</v>
      </c>
      <c r="BG51">
        <f t="shared" si="15"/>
        <v>0</v>
      </c>
      <c r="BH51">
        <f t="shared" si="15"/>
        <v>0</v>
      </c>
      <c r="BI51">
        <f t="shared" si="15"/>
        <v>0</v>
      </c>
      <c r="BJ51">
        <f t="shared" si="15"/>
        <v>0</v>
      </c>
      <c r="BK51">
        <f t="shared" si="15"/>
        <v>0</v>
      </c>
      <c r="BL51">
        <f t="shared" si="15"/>
        <v>0</v>
      </c>
      <c r="BM51">
        <f t="shared" si="15"/>
        <v>0</v>
      </c>
      <c r="BN51">
        <f t="shared" si="15"/>
        <v>0</v>
      </c>
      <c r="BO51">
        <f t="shared" si="14"/>
        <v>0</v>
      </c>
      <c r="BP51">
        <f t="shared" si="14"/>
        <v>0</v>
      </c>
      <c r="BQ51">
        <f t="shared" si="14"/>
        <v>0</v>
      </c>
      <c r="BR51">
        <f t="shared" si="14"/>
        <v>0</v>
      </c>
      <c r="BS51">
        <f t="shared" si="14"/>
        <v>0</v>
      </c>
      <c r="BT51">
        <f t="shared" si="14"/>
        <v>0</v>
      </c>
      <c r="BU51">
        <f t="shared" si="14"/>
        <v>0</v>
      </c>
      <c r="BV51">
        <f t="shared" si="14"/>
        <v>0</v>
      </c>
      <c r="BW51">
        <f t="shared" si="14"/>
        <v>0</v>
      </c>
      <c r="BX51" t="str">
        <f t="shared" si="14"/>
        <v xml:space="preserve">A metodologia de depreciação apresentada carece de maior clareza. </v>
      </c>
      <c r="BY51" t="str">
        <f t="shared" si="14"/>
        <v>No arquivo “ANEXO I.A – MODELO CÁLCULO TARIFÁRIO 2º CICLO REGULATÓRIO” na aba “CAPEX” é apresentado o CAPEX considerado para o cálculo da tarifa de transporte.
Na tabela de CAPEX é apresentada a legenda de “Database - Dez/2025”.
Na aba “Depreciação” são calculadas a depreciações dos CAPEX da seguinte maneira.
Em um primeiro passo calcula-se o valor base considerando o tipo de componente, se é gasoduto ou independente, e sua vida útil.
Em um segundo passo, o resultado anterior é deflacionado pela inflação projetada até 2030.
Por último, o valor resultante do ponto anterior é multiplicado pela proporção de distribuição das despesas. 
Algo semelhante ocorre com o CAPEX Adicional que também está em moeda de dezembro de 2025. Na aba “Depreciação Adicional”, inicialmente são calculadas as depreciações correspondentes. Posteriormente, os valores obtidos também são deflacionados, porém, neste caso, são utilizados índices distintos, conforme apresentados a seguir.
Aplica-se cada índice de inflação acumulada conforme o início de operação de cada projeto. Por exemplo:
-	Estação(ões) de Compressão / Serviço(s) de Compressão: divide a depreciação por “Infla-ção acumulada (Início 2030)”;
-	Classe de Locação | Trecho Garuva (Piloto): divide a depreciação por “Inflação acumulada (Início 2026)”;
-	Classe de Locação | Trecho Sul 24 pol: divide a depreciação por “Inflação acumulada (Início 2029)”.
Cabe destacar que, nos itens de CAPEX Adicional, não é aplicada a proporção de distribuição das despesas. 	
No cálculo descrito, não seria correto deflacionar os valores de depreciação obtidos, uma vez que o CAPEX utilizado como base já está expresso em moeda de dezembro de 2025. Ao aplicar um índice de deflação adicional sobre as depreciações, estaríamos ajustando duas vezes pelo efeito da inflação, o que distorceria o valor real das despesas ao longo do tempo. Em outras palavras, como a depreciação representa a alocação anual do valor de um ativo em termos da mesma moeda em que foi originalmente contabilizado, qualquer deflacionamento posterior introduziria um viés artificial e reduziria indevidamente o montante depreciado. Por isso, a prática correta é calcular a depreciação diretamente sobre o CAPEX em moeda constante e utilizar esse valor sem novos ajustes inflacionários.
Com relação às vidas úteis aplicadas ao CAPEX e ao CAPEX adicional, observa-se uma modificação relevante no modelo do “ANEXO I.A – Modelo de Cálculo Tarifário – 2º Ciclo Regulatório”, em comparação ao critério adotado no primeiro ciclo.
Os itens associados ao gasoduto passariam a ser depreciados conforme um horizonte remanescente até o ano de 2050, enquanto no ciclo anterior a vida útil se limitava até 2030.
Por sua vez, os itens independentes mantêm um esquema de vidas úteis diferenciadas por tipo de ativo, em vez da vida útil fixa de 5 anos utilizada anteriormente.
Entretanto, na seção 2.4 da proposta tarifária, a própria TBG declara que mantém para esta tarifa as mesmas vidas úteis do 1º Ciclo Regulatório, esclarecendo ainda que a extensão da vida útil para 50 anos ainda não foi aprovada por seus órgãos de governança e, portanto, não deveria refletir-se nesta proposta.
Em consequência, identifica-se uma discrepância entre a metodologia declarada e a efetivamente implementada, o que compromete a consistência e a transparência do processo tarifário.
Para mais detalhes, consulte o documento "NOVIX Contribuições sobre Consulta Pública 08-2025 ANP - v 2025.10.08" enviado no endereço eletrônico contribuicaotarifasgn@anp.gov.br</v>
      </c>
      <c r="BZ51">
        <f t="shared" si="14"/>
        <v>0</v>
      </c>
      <c r="CA51">
        <f t="shared" si="14"/>
        <v>0</v>
      </c>
      <c r="CB51" t="str">
        <f t="shared" si="14"/>
        <v>Impacto das altas no Fluxo de caixa descontado. A análise das altas evidencia um aumento expressivo e contínuo no volume de investimentos da TBG, com médias anuais projetadas 5,3 vezes superiores às do primeiro ciclo e forte aceleração a partir de 2025, impulsionada sobretudo pelos CAPEX adicionais que passam a dominar a expansão da base regulatória e impactar significativamente as tarifas futuras.</v>
      </c>
      <c r="CC51" t="str">
        <f t="shared" si="14"/>
        <v>Observa-se um aumento sistemático nas incorporações de ativos (altas), que se afasta da tendência histórica da TBG. Para analisar a evolução dessas altas, foi realizada uma comparação entre os diferentes períodos regulatórios e as projeções futuras, expressando-se todos os valores em moeda de dezembro de 2025.
Em primeiro lugar, foi calculada a média anual das altas; 
	Para o primeiro ciclo regulatório (2020–2024), utilizando a aba “Base de Imobilizados”, a média atinge R$ 127.200.461.
	Para o ano de 2025, as altas chegam a R$ 391.741.336.
	Para o segundo ciclo regulatório (2026–2030) e incorporando tanto o CAPEX quanto o CA-PEX Adicional, a média projetada se eleva a R$ 679.320.869.
O resultado apresenta que, em média, durante o segundo ciclo regulatório as altas serão 5,34 vezes maiores que no primeiro ciclo. Esse aumento reflete uma mudança substancial no nível de investimentos e no ritmo de incorporação de ativos regulados.
Posteriormente, analisou-se a evolução histórica das altas acumuladas.
No período de 2014 a 2019, observa-se um crescimento gradual e relativamente estável das altas acumuladas, com variações anuais moderadas e sem saltos significativos na trajetória da base de ativos. A partir do início do primeiro ciclo regulatório (2020–2024), contudo, verifica-se uma inflexão clara na tendência: o ritmo de crescimento se intensifica ano a ano, refletindo uma elevação expressiva no volume de investimentos registrados. Essa aceleração indica uma mudança estrutural na dinâmica de expansão da base regulatória, associada à incorporação de novos projetos e ao aumento das altas de ativos em valores próximos a um bilhão de reais por ano ao longo do período mais recente.
Por fim, as altas históricas se concatenaram as projeções futuras, considerando os valores de CAPEX e CAPEX Adicionais.
Essa comparação evidencia a magnitude do salto esperado na próxima etapa. Os dados mostram que, a partir de 2025, projeta-se um forte crescimento das altas, com peso significativo dos CAPEX adicionais a partir de 2029 e 2030.
Em conjunto, a análise demonstra que a transição do primeiro para o segundo ciclo regulatório implica não apenas um crescimento acelerado nas altas de ativos, mas também uma crescente relevância dos CAPEX adicionais como motor de expansão da base regulatória.
Isso reforça a necessidade de examinar detalhadamente a justificativa desses investimentos e as altas apresentadas no primeiro ciclo regulatório, uma vez que seu impacto projetado sobre o sistema e sobre as tarifas é significativamente maior do que nos ciclos anteriores.
Para mais detalhes, consulte o documento "NOVIX Contribuições sobre Consulta Pública 08-2025 ANP - v 2025.10.08" enviado no endereço eletrônico contribuicaotarifasgn@anp.gov.br</v>
      </c>
      <c r="CD51" t="str">
        <f t="shared" si="14"/>
        <v xml:space="preserve">A incorporação dos CAPEX adicionais, sem aprovação formal da ANP e com critérios metodológicos inconsistentes na distribuição com os contratos legados, eleva a tarifa média em 3,44% e amplia em 58% o volume de investimentos a ser remunerado.
</v>
      </c>
      <c r="CE51" t="str">
        <f t="shared" si="14"/>
        <v>Na seção 2.3.4 Investimentos adicionais ao Sistema de Transporte da Proposta de Tarifa de Transporte Original - TBG (SEI 5133260), são apresentadas propostas de investimento adicional, das quais não há menção à aprovação formal desses investimentos pela ANP.
A seguir, apresenta-se primeiramente o impacto que esses investimentos geram nas tarifas e, em seguida, os fundamentos que questionam sua inclusão no fluxo de caixa. Ao avaliar o efeito dos CAPEX adicionais sobre as tarifas que fecham o fluxo de caixa, observa-se o seguinte:
A inclusão dos CAPEX adicionais no modelo gera uma tarifa média de R$ 8,28/MMBtu, que e 3,44% superior em relação ao cenário em que eles não são considerados (R$ 8,01/MMBtu).
O primeiro aspecto que se destaca ao analisar esses valores é a sua magnitude em relação aos CAPEX. 
Com base no Modelo Cálculo Tarifário 2° Ciclo Regulatório (Original) TBG (SEI 5133257), ao comparar os totais da “Tabela Projeção CAPEX | Proporcional E/S” com os da “Tabela Projeção CAPEX Adicional | Nova Ecomp + Classe de Locação | Total para Início de Operação com Remuneração de WACC”, constata-se que os CAPEX adicionais representam um volume equivalente a 1,58 vezes os CAPEX projetados. Em termos absolutos, o CAPEX proporcional ao sistema soma R$1,211,929, enquanto os investimentos adicionais alcançam aproximadamente R$ 1,913,519 no período de 2026 a 2030, evidenciando uma expansão significativa do montante a ser remunerado.	
Outro aspecto crítico refere-se ao critério de alocação utilizado. O documento estabelece que os investimentos adicionais serão tratados como “100% integralizados na Base Regulatória de Ativos e no Fluxo de Caixa em 2030”.
Essa abordagem gera inconsistência em relação às diretrizes estabelecidas pela ANP, tanto para a BRA histórica quanto para os CAPEX de manutenção, que devem ser proporcionalizados de acordo com a relação percentual entre contratos legados e Entrada/Saída.
Aplicar um tratamento distinto aos CAPEX adicionais rompe com a consistência metodológica, porque ativos de mesma natureza — dutos e estações de compressão — passam a ser regidos por critérios divergentes.
Além disso, por se tratar de reforços sobre o sistema de transporte, é indiscutível que esses investimentos geram externalidades positivas em termos de segurança e confiabilidade, beneficiando toda a rede, inclusive os ativos legados.
Em síntese, embora a incorporação dos CAPEX adicionais eleva as tarifas em 3,44%.
Para mais detalhes, consulte o documento "NOVIX Contribuições sobre Consulta Pública 08-2025 ANP – v 2025.10.08" enviado no endereço eletrônico contribuicaotarifasgn@anp.gov.br.</v>
      </c>
      <c r="CF51" t="str">
        <f t="shared" si="14"/>
        <v xml:space="preserve">Duplicação de dispêndios de manutenção, já que tanto o CAPEX quanto o OPEX incorporam custos com o mesmo objetivo; ao neutralizar cada componente isoladamente, observa-se redução da tarifa máxima entre 4% e 6%, evidenciando a necessidade de revisar os critérios aplicados para garantir consistência metodológica e evitar dupla remuneração.
 </v>
      </c>
      <c r="CG51" t="str">
        <f t="shared" si="14"/>
        <v xml:space="preserve">A vida útil da base de ativos da TBG encontra-se em fase final, caracterizada pela presença de ativos antigos.  Observam-se incrementos tanto nas rubricas de CAPEX quanto nas de OPEX relacionadas à manutenção.
O dispêndio em CAPEX de manutenção tem como principal finalidade preservar a integridade dos ativos. Dessa forma, caso tais investimentos sejam efetivamente realizados, não se justificaria um aumento proporcional no OPEX de manutenção. Considerando o estágio avançado da vida útil dos ativos da TBG, é possível compreender a necessidade de reforçar os dispêndios em manutenção; contudo, a inclusão simultânea tanto em CAPEX quanto em OPEX gera o questionamento sobre uma duplicação de custos.
 O ponto “2.3.2 Investimentos Necessários à Manutenção do Sistema de Transporte” da Proposta de Tarifa de Transporte Original - TBG (SEI 5133260) justifica que o natural envelhecimento dos ativos requer investimentos a fim de preservá-lo e prolongar sua vida útil.
Por outra parte a proposta tarifaria também inclui a projeção dos custos de operação e manutenção que representam os custos e despesas incorridos pelo transportador para operar, manter e reparar o sistema de transporte, no item 2.5 “Projeção dos Custos de Operação e Manutenção e das Despesas Gerais e Administrativas” na Proposta de Tarifa de Transporte Original - TBG (SEI 5133260) estabelecem que “a manutenção das instalações do gasoduto é fundamental para mitigar risco, prolongar a vida útil do ativo e manter sua disponibilidade e confiabilidade” que é o mesmo objetivo que tem os investimentos necessários para a manutenção do sistema. Também destacam que na composição da projeção dos custos de pessoal está incluído o custo para fazer frente ao aumento da demanda de manutenção em função do envelhecimento dos ativos originais.“
Para avaliar as implicações da possível duplicação de dispêndios de manutenção, foram elabo-rados dois cenários:
•Cenário 1 – Neutralização do efeito do CAPEX de manutenção mantendo o OPEX de ma-nutenção: Neste cenário, os valores apresentados na aba “CAPEX” são substituídos pelo valor médio da revisão do ciclo anterior, enquanto o OPEX permanece inalterado conforme consta no arquivo Excel da proposta, isolando assim o efeito do OPEX sobre os resultados.
Para que o cenário refletisse com maior precisão a realidade, foi necessário ajustar o valor das depreciações. Para isso, calculou-se a proporção entre o CAPEX e as depreciações apresentadas na proposta tarifária original, de modo que o valor das depreciações mantivesse a relação proporcio-nal entre ambos os conceitos.
O resultado desse cenário demonstra que, retirando a duplicação de dispêndios em manutenção, excluindo os investimentos em manutenção e mantendo as despesas, a tarifa apresentaria uma redução de 4,13%.
•Cenário 2 – Neutralização do OPEX de manutenção mantendo o CAPEX de manutenção:
Neste cenário, os valores relacionados aos custos de manutenção do sistema apresentados na aba “OPEX” são substituídos pelo valor médio da revisão do ciclo anterior, enquanto o CAPEX permanece inalterado conforme consta no arquivo Excel da proposta. O objetivo é eliminar o impacto do aumento no OPEX associado aos custos de manutenção do sistema de transporte, isolando assim o efeito do CAPEX sobre o resultado.
O resultado desse cenário mostra que, ao neutralizar o custo de manutenção, a tarifa apresenta uma redução de aproximadamente 6%.
Observa-se que, ao eliminar o efeito combinado do aumento simultâneo do CAPEX e do OPEX de manutenção, há um impacto direto sobre a tarifa máxima de transporte. Esse resultado evidencia a necessidade de uma análise detalhada das parcelas consideradas em cada um desses componentes, a fim de evitar duplicidades e assegurar a coerência com o princípio de eficiência e racionalidade dos gastos aprovados.
Para mais detalhes, consulte o documento "NOVIX Contribuições sobre Consulta Pública 08-2025 ANP – v 2025.10.08" enviado no endereço eletrônico contribuicaotarifasgn@anp.gov.br
</v>
      </c>
      <c r="CH51" t="str">
        <f t="shared" si="14"/>
        <v xml:space="preserve">A projeção de demanda apresentada pela TBG revela inconsistências significativas, pois combina a exclusão das receitas de curto prazo com estimativas de contratação 16% a 19% inferiores aos níveis históricos, resultando em uma tarifa média 20% mais alta. </v>
      </c>
      <c r="CI51" t="str">
        <f t="shared" si="14"/>
        <v xml:space="preserve">Na seção 2.7 da Proposta de Tarifa de Transporte Original - TBG (SEI 5133260) a TBG adota suposições de demanda e de receita que geram um viés de alta na tarifa firme.
Primeiro descarta-se qualquer recuperação da RMP por meio de produtos de curto prazo, argumentando que o mercado ainda não dispõe de uma amostragem representativa. No entanto, a própria TBG reconhece que as receitas de curto prazo poderiam representar cerca de 5% do total. 
Ao realizar uma simulação hipotética em que os contratos de CP contribuem com 5% das receitas, obtém-se uma tarifa média de R$ 7,87/MMBtu, em comparação aos R$ 8,28/MMBtu apresentados pela TBG. 
A omissão dessa recuperação implica transferir todo o peso da RMP para os clientes firmes onerando a tarifa base. 
Diante disso, uma vez que estão sendo apresentados os custos associados aos serviços de curto prazo, não há qualquer justificativa para desconsiderar as respectivas receitas. 
Em segundo lugar, a projeção de demanda apresentada pela TBG para o período 2026–2030 é marcadamente inferior aos valores históricos observados e reportados pela própria TBG em ciclos regulatórios anteriores.
Ao comparar as médias anuais de capacidade contratada de entrada e saída, o salto de nível é evidente:
Demanda média por ano – Entrada (mil m³/dia):
•	Primeiro Ciclo Regulatório (2020–2024): 18.232
•	Ano 2025: 18.359
•	Segundo Ciclo Regulatório (2026–2030): 15.263
Demanda média por ano – Saída (mil m³/dia):
•	Primeiro Ciclo Regulatório (2020–2024): 15.696
•	Ano 2025: 15.572
•	Segundo Ciclo Regulatório (2026–2030): 12.662
Isso implica uma redução de 16,3% na demanda de entrada e de 19,3% na de saída em relação ao primeiro ciclo.
Cabe destacar que tanto o quinquênio 2020–2024 quanto o ano de 2025 apresentam níveis praticamente equivalentes, o que reforça que a mudança não decorre de uma tendência prévia, mas sim de uma revisão abrupta e conservadora no novo ciclo.
Ao analisar a sequência anual, confirma-se essa contração progressiva. Nas projeções a partir de 2026, tanto nas entradas quanto nas saídas, observa-se uma trajetória claramente descendente, culminando em volumes próximos de 13 milhões m³/dia na entrada e 10 milhões m³/dia na saída em 2030.
Tomando como referência a demanda média do primeiro ciclo regulatório foi recalculada a tarifa média, supondo a mesma RMP mas aplicando esses volumes históricos.
Ao comparar com a tarifa média apresentada (8,28 R$/MMBtu), constata-se que, ao utilizar na proposta uma demanda projetada inferior à média do ciclo anterior, a tarifa média resultante aumenta em 20,05% em relação ao cenário em que os níveis históricos de contratação fossem mantidos (6,90 R$/MMBtu).
Em conclusão, tanto a exclusão das receitas de curto prazo quanto a projeção de demanda para 2026–2030 significativamente inferior aos níveis históricos pressionam as tarifas médias.
No contexto de uma receita com conta regulatória, evidencia-se como a ausência de risco desestimula o esforço para ampliar a demanda ou atrair novos usuários, uma vez que a remuneração está garantida independentemente do grau de utilização do sistema.
Além disso, essa postura mostra-se incoerente com a elevada taxa de crescimento dos ativos e com os altos níveis de CAPEX propostos, que pressupõem uma expansão contínua da infraestrutura em um cenário no qual a própria transportadora projeta menor uso do sistema.
A ausência de uma metodologia de projeção de demanda clara e auditável complica a conciliação na inconsistência mencionado no plano regulatório. 
Para mais detalhes, consulte o documento "NOVIX Contribuições sobre Consulta Pública 08-2025 ANP – v 2025.10.08" enviado no endereço eletrônico contribuicaotarifasgn@anp.gov.br
</v>
      </c>
      <c r="CJ51" t="str">
        <f t="shared" si="14"/>
        <v>A ampliação da capacidade instalada e o fim dos contratos legados resultaram em maior proporção de alocação da receita aos novos contratos, elevando a tarifa média ; essa redistribuição de custos, associada à projeção de demanda reduzida, transfere parte relevante do ônus tarifário aos usuários.
O mecanismo de ajuste da Receita Máxima Permitida transfere praticamente todo o risco de mercado da transportadora para o sistema, convertendo a RMP em uma receita assegurada; além disso, a ampliação da Conta Regulatória para incluir desvios de OPEX e CAPEX reforça essa distorção, tornando o modelo brasileiro menos eficiente e menos alinhado a boas práticas internacionais, onde todos os serviços — inclusive os de curto prazo — integram a recuperação da receita de forma equilibrada.</v>
      </c>
      <c r="CK51" t="str">
        <f t="shared" si="14"/>
        <v>Com base no documento, verifica-se que a capacidade disponível para os contratos de entrada e saída aumenta por dois motivos:
1-	Aumento da capacidade total do sistema
Houve um incremento da capacidade firme disponível de gás natural, aprovado pela ANP, de 30.080 mil m³/dia para 32.817 mil m³/dia. Esse aumento de capacidade considera a injeção de gás por Paulínia.
2-	Término dos Contratos Legados. O único Contrato Legado vigente é o TCO Brasil (6.000 MM m³/d)
Verifica-se que, com o percentual de proporção proposto, a tarifa média é de 8,28 R$/MMBtu. Enquanto isso, ao utilizar como referência o percentual de 80,05% (1º Ciclo – a partir de 2022), obtém-se uma tarifa média de 8.12 R$/MMBtu um 2% menor.
Além disso, ao comparar o percentual proposto para o segundo ciclo regulatório com o 60,11% (1º Ciclo – até 2021), constata-se que a tarifa resultante é 6,21 R$/MMBtu sendo a tarifa proposta um 33,4% mais alta.
Isso conduz a um deslocamento de custos para os usuários dos novos contratos, aumentando significativamente a tarifa média. 
A RMP é calculada por fluxo de caixa e ajustada pela Conta Regulatória. Esse mecanismo afasta-se da RMP “pura”, na qual o risco de mercado seria da transportadora. Com a Conta Regulatória, o risco de demanda é praticamente eliminado e transferido aos carregadores, transformando a RMP em receita assegurada, salvo pequenos desvios. O risco é redistribuído entre os que contratarem capacidade depois, mesmo sem causar a queda de receita. Como consequência, o ônus recai sobre carregadores e consumidores por tarifas futuras ou mecanismos de repasse (pass-through). O esquema reduz o risco da transportadora, mas altera seus incentivos, desestimulando novas contratações e eficiência.
A Nota Técnica nº 13/2019/SIM define que a Conta Regulatória não cobre desvios de OPEX nem de CAPEX. Contudo, a proposta da transportadora amplia seu escopo, incluindo diferenças entre valores orçados e realizados, conforme linhas d (OPEX) e (Depreciação de CAPEX). 
Comparando com outros setores, como distribuição em São Paulo e transporte na Argentina, a receita máxima não é assegurada, mantendo o risco nas concessionárias e incentivando eficiência.  Portanto, o modelo afasta-se da noção clássica de RMP e aproxima-se de uma receita assegurada, com impactos sobre riscos e incentivos.
Menciona-se também a incorporação dos contratos de curto prazo. Dada sua recorrência, a transportadora já possui histórico suficiente para projetar esses valores, devendo integrá-los à RMP junto com os serviços firmes.
Na Argentina, um mercado maduro, todos os serviços (firmes, interruptíveis, encargos ED e CAU) integram a receita requerida.
Para mais detalhes, consulte o documento "NOVIX Contribuições sobre Consulta Pública 08-2025 ANP – v 2025.10.08" enviado no endereço eletrônico contribuicaotarifasgn@anp.gov.br</v>
      </c>
      <c r="CL51">
        <f t="shared" si="14"/>
        <v>0</v>
      </c>
      <c r="CM51">
        <f t="shared" si="14"/>
        <v>0</v>
      </c>
      <c r="CN51">
        <f t="shared" si="14"/>
        <v>0</v>
      </c>
      <c r="CO51">
        <f t="shared" si="14"/>
        <v>0</v>
      </c>
      <c r="CP51">
        <f t="shared" si="14"/>
        <v>0</v>
      </c>
      <c r="CQ51">
        <f t="shared" si="14"/>
        <v>0</v>
      </c>
      <c r="CR51">
        <f t="shared" si="14"/>
        <v>0</v>
      </c>
      <c r="CS51">
        <f t="shared" si="14"/>
        <v>0</v>
      </c>
      <c r="CT51">
        <f t="shared" si="14"/>
        <v>0</v>
      </c>
      <c r="CU51">
        <f t="shared" si="14"/>
        <v>0</v>
      </c>
      <c r="CV51">
        <f t="shared" si="14"/>
        <v>0</v>
      </c>
      <c r="CW51">
        <f t="shared" si="14"/>
        <v>0</v>
      </c>
      <c r="CX51">
        <f t="shared" si="14"/>
        <v>0</v>
      </c>
      <c r="CY51">
        <f t="shared" si="14"/>
        <v>0</v>
      </c>
      <c r="CZ51">
        <f t="shared" si="14"/>
        <v>0</v>
      </c>
      <c r="DA51">
        <f t="shared" si="14"/>
        <v>0</v>
      </c>
      <c r="DB51">
        <f t="shared" si="14"/>
        <v>0</v>
      </c>
      <c r="DC51">
        <f t="shared" si="14"/>
        <v>0</v>
      </c>
      <c r="DD51">
        <f t="shared" si="14"/>
        <v>0</v>
      </c>
      <c r="DE51">
        <f t="shared" si="14"/>
        <v>0</v>
      </c>
      <c r="DF51">
        <f t="shared" si="14"/>
        <v>0</v>
      </c>
      <c r="DG51">
        <f t="shared" si="14"/>
        <v>0</v>
      </c>
      <c r="DH51">
        <f t="shared" si="14"/>
        <v>0</v>
      </c>
      <c r="DI51">
        <f t="shared" si="14"/>
        <v>0</v>
      </c>
      <c r="DJ51">
        <f t="shared" si="14"/>
        <v>0</v>
      </c>
      <c r="DK51">
        <f t="shared" si="14"/>
        <v>0</v>
      </c>
      <c r="DL51">
        <f t="shared" si="14"/>
        <v>0</v>
      </c>
      <c r="DM51">
        <f t="shared" si="14"/>
        <v>0</v>
      </c>
      <c r="DN51">
        <f t="shared" si="14"/>
        <v>0</v>
      </c>
      <c r="DO51">
        <f t="shared" si="14"/>
        <v>0</v>
      </c>
      <c r="DP51" t="str">
        <f t="shared" si="14"/>
        <v xml:space="preserve">Tratamento regulatorio do ano 2025 fora dos ciclos tarifarios. </v>
      </c>
      <c r="DQ51" t="str">
        <f t="shared" si="14"/>
        <v>A principal discussão no setor de gás no Brasil em 2025 girou em torno da urgência de reduzir o custo do gás no Brasil. Esse objetivo levou à priorização do diálogo com países vizinhos, como Argentina, Bolívia e Paraguai, com o intuito de estabelecer preços mais competitivos. Dentro dessa lógica, justifica-se o fato de que a revisão tarifária do transporte não tenha sido realizada ao longo de 2024. Como consequência, o ano de 2025 ficou fora da abrangência tanto da revisão tarifaria anterior (de 2020 a 2024), quanto da revisão tarifaria próxima, com vigência de 2026 a 2030. Diante desse cenário, surge um questionamento relevante: por que o ano de 2025 não foi incorporado ao novo ciclo tarifário ou, alternativamente, por que o ciclo anterior não foi estendido, de modo a permitir a realização dos reajustes necessários? A ausência de revisão tarifária nesse período criou um vácuo regulatório injustificado, que contraria os princípios de continuidade, previsibilidade e estabilidade regulatória previstos na legislação brasileira do setor de gás natural. A regulação tarifária deve assegurar a coerência temporal entre os ciclos, garantindo que não haja períodos sem revisão, sob pena de comprometer a transparência dos processos, a adequada remuneração dos ativos e a proteção dos usuários finais. Apesar de haver evidencias de uma proposta da TBG para a incorporação no ciclo 2020-2024 de ajustes de valores do ano 2025, conforme Ofício nº 292/2023/SIM‐CGN/SIM/ANP‐RJ de 17/08/2023, que implicou na proposta a “Inclusão do ano de 2025 no 1º Ciclo Regulatório considerando estimativa de valor dos elementos tarifários de Reinvestimentos e dos Custos de Operação e Manutenção e das Despesas de Gerais e Administrativas”, não se encontraram evidencias da resposta da agencia reguladora em relação a proposta da TBG.</v>
      </c>
      <c r="DR51">
        <f t="shared" si="3"/>
        <v>14</v>
      </c>
      <c r="DS51">
        <f t="shared" si="6"/>
        <v>17</v>
      </c>
      <c r="DT51">
        <f t="shared" si="4"/>
        <v>16</v>
      </c>
    </row>
    <row r="52" spans="1:124">
      <c r="A52" s="4">
        <v>17</v>
      </c>
      <c r="B52">
        <f t="shared" si="2"/>
        <v>0</v>
      </c>
      <c r="C52">
        <f t="shared" si="15"/>
        <v>0</v>
      </c>
      <c r="D52">
        <f t="shared" si="15"/>
        <v>0</v>
      </c>
      <c r="E52">
        <f t="shared" si="15"/>
        <v>0</v>
      </c>
      <c r="F52">
        <f t="shared" si="15"/>
        <v>0</v>
      </c>
      <c r="G52">
        <f t="shared" si="15"/>
        <v>0</v>
      </c>
      <c r="H52">
        <f t="shared" si="15"/>
        <v>0</v>
      </c>
      <c r="I52">
        <f t="shared" si="15"/>
        <v>0</v>
      </c>
      <c r="J52">
        <f t="shared" si="15"/>
        <v>0</v>
      </c>
      <c r="K52">
        <f t="shared" si="15"/>
        <v>0</v>
      </c>
      <c r="L52">
        <f t="shared" si="15"/>
        <v>0</v>
      </c>
      <c r="M52">
        <f t="shared" si="15"/>
        <v>0</v>
      </c>
      <c r="N52">
        <f t="shared" si="15"/>
        <v>0</v>
      </c>
      <c r="O52">
        <f t="shared" si="15"/>
        <v>0</v>
      </c>
      <c r="P52">
        <f t="shared" si="15"/>
        <v>0</v>
      </c>
      <c r="Q52">
        <f t="shared" si="15"/>
        <v>0</v>
      </c>
      <c r="R52">
        <f t="shared" si="15"/>
        <v>0</v>
      </c>
      <c r="S52">
        <f t="shared" si="15"/>
        <v>0</v>
      </c>
      <c r="T52">
        <f t="shared" si="15"/>
        <v>0</v>
      </c>
      <c r="U52">
        <f t="shared" si="15"/>
        <v>0</v>
      </c>
      <c r="V52">
        <f t="shared" si="15"/>
        <v>0</v>
      </c>
      <c r="W52">
        <f t="shared" si="15"/>
        <v>0</v>
      </c>
      <c r="X52" t="str">
        <f t="shared" si="15"/>
        <v>A atividade de transporte, dentro da cadeia de suprimento do gás natural, é a que apresenta menor risco associado, o que deve ser refletido na taxa de remuneração aplicada. Ressalta-se que não há contrato que determine o valor da taxa, o que - conforme legislação vigente – deve ser definida pelo regulador. 
A taxa de remuneração proposta pelas transportadoras de gás é considerada elevada, quando comparada a outras taxas determinadas por reguladores no Brasil e em segmentos com estruturas de risco de alguma forma comparáveis ou que sirvam de balizador neste sentido, importante salientar que o modelo regulatório de transporte (Revenue Cap) não incorpora risco de demanda, como o que se verifica na distribuição de Gás Natural em modelos determinados pelo regulador , exemplo o Price Cap. Portanto, sem riscos como este, não se justifica a apresentação, pelas transportadoras, de remuneração mais alta do que o praticado em outros elos da cadeia do gás natural canalizado, quando regulado, ou mesmo de outros setores de infraestrutura. Com relação a proposta de aplicação fixa da parcela do custo de capital próprio ao longo do período do projeto, essa está em desacordo com as premissas que orientam o processo de revisão tarifária quinquenal do serviço de transporte de gás natural. No modelo regulatório vigente, baseado no regime de Revenue Cap, a metodologia tarifária prevê a reavaliação periódica de parâmetros econômico-financeiros, entre eles o custo de capital, com o objetivo de refletir as condições de mercado e o ambiente de risco vigentes a cada ciclo tarifário.  A fixação do custo de capital para todo o horizonte do projeto desconsidera as variações macroeconômicas e as mudanças no perfil de risco do setor ao longo do tempo, podendo resultar em uma remuneração inadequada do capital investido considerando que não há respaldo contratual para uma taxa fixa. 
Sugere-se que a ANP revise os cálculos apresentados pelas transportadoras e avalie a pertinência dos incrementos, de forma a considerar a realidade do mercado brasileiro e os impactos que tais revisões venham a ter sobre o mercado consumidor.</v>
      </c>
      <c r="Y52" t="str">
        <f t="shared" si="15"/>
        <v xml:space="preserve">De modo geral, as tarifas de transporte e transmissão de energia elétrica apresentam WACC inferiores aos praticados na distribuição, o que indicaria para o serviço de transporte de gás natural uma taxa abaixo de 7,9%.
O percentual de 9,41% proposto pela ATGas mostra-se desproporcional frente à natureza da atividade e aos riscos envolvidos no serviço de transporte de gás no Brasil. A comparação com referências regulatórias de taxas após impostos reforça essa incompatibilidade:
- ANP – Revisão TBG (2019–2024): 7,25%, com atualização aos atuais parâmetros econômicos, este índice seria 5,25% em 2025
- ANEEL – Distribuição de Energia Elétrica (mar/25): 8,03%
- ANEEL – Transmissão de Energia Elétrica (mar/25): 7,8%
- ARSESP – Distribuição de Gás (jan/25): 7,90%
- Argentina: 7,18% (2025 transporte)
A proposta de manter fixa a taxa de retorno do capital próprio ao longo de todo o projeto também contraria as premissas do modelo regulatório vigente, que prevê revisões tarifárias quinquenais para ajustar parâmetros econômico-financeiros conforme as condições de mercado e o risco setorial. </v>
      </c>
      <c r="Z52" t="str">
        <f t="shared" si="15"/>
        <v>Para a definição da Base Regulatória Inicial (BRA₀), deve-se utilizar a depreciação econômica ajustada ao montante de capital já recuperado sob o regime anterior, assegurando que apenas o valor residual econômico seja depreciado ao longo da vida útil remanescente dos ativos, conforme normativa vigente. As propostas apresentadas pelas transportadoras na CP 08/2025 não atendem a metodologia atual, resultando em dupla remuneração de ativos já amortizados via tarifa, o que compromete a eficiência econômica e a modicidade tarifária. A base de remuneração deve refletir apenas o valor dos ativos não recuperados.
A justa remuneração deve cobrir custos eficientes e retorno sobre capital em uso. Remunerar ativos já amortizados distorce a lógica econômica e implica cobrança duplicada aos consumidores. A ANP deve adotar metodologia que evite sobrevalorização da base, reconheça o uso de ativos antigos e exija que novos investimentos sejam previamente aprovados, eficientes e necessários.
Para CAPEX novos, deve-se utilizar a depreciação por vida útil regulatória a partir do comissionamento. A depreciação deverá incidir sobre o valor não recuperado, distribuído ao longo da vida remanescente econômica, podendo-se utilizar depreciação regulatória equivalente àquela adotada para o capex novo, sem reincorporar valores de depreciação já reconhecidos em tarifas anteriores. Ressalta-se que os novos investimentos geram depreciação, com base na vida útil regulatória aplicável à classe de ativo, apenas após a entrada em operação, quando são incorporados à BRA. 
Adicionalmente, a proposta de BRA blindada só deve ocorrer após a elaboração de uma contabilidade regulatória robusta, amplamente debatida com o mercado. Esse processo deve incluir a avaliação física dos ativos por empresa independente especializada e a análise da ANP quanto à prudência e à necessidade dos investimentos realizados. O objetivo é garantir uma valoração correta e evitar riscos de dupla remuneração e distorções tarifárias.
A avaliação independente deve considerar cinco aspectos principais: (1) inventário físico para confirmar a existência e o estado dos ativos; (2) análise da vida útil e depreciação conforme normas da ANP e práticas de engenharia; (3) aplicação de metodologias reconhecidas, como o custo de reposição depreciado; (4) verificação da conformidade regulatória dos ativos; e (5) auditoria dos investimentos realizados (Capex), com validação documental e técnica.</v>
      </c>
      <c r="AA52" t="str">
        <f t="shared" si="15"/>
        <v>A aplicação da depreciação econômica na BRA₀ garante que a base regulatória reflita apenas o valor não recuperado dos ativos legados, evitando a dupla contabilização de investimentos já remunerados. Utilizar uma vida útil nova ou uma taxa contábil média nesses casos inflaria indevidamente a base e violaria o princípio da vedação à dupla recuperação. 
Para novos investimentos (CAPEX), a vida útil regulatória é o parâmetro mais adequado para distribuir a recuperação do capital com base no uso real dos ativos. Essa separação entre ativos legados e novos facilita a fiscalização, assegura coerência econômica nas decisões de investimento e evita que usuários paguem por ativos antes de entrarem em operação. 
Diante da insuficiência de informações disponíveis sobre os ativos, a valoração da base blindada, protegida contra falhas ou distorções, depende de avaliação estruturada e detalhada pela ANP, incluindo a contratação de avaliação independente de ativos para fins de fiscalização pelo regulador.
Importa destacar que a metodologia utilizada pela ANP em 2019 para a TBG, que considerou exclusivamente a depreciação contábil, decorreu da ausência de informações sobre as memórias de cálculo das tarifas originais, em um período anterior à própria constituição da Agência. Essa justificativa, contudo, não se aplica às revisões tarifárias das demais transportadoras, cujas memórias de cálculo foram devidamente publicizadas pela ANP, permitindo uma abordagem regulatória mais completa e transparente.</v>
      </c>
      <c r="AB52" t="str">
        <f t="shared" si="15"/>
        <v>Para ativos vinculados aos contratos legados, a base inicial, para efeito de computo de nova depreciação, deve refletir apenas o valor não recuperado pela depreciação econômica de tais contratos. 
Para novos investimentos, a ANP deve estabelecer uma Tabela de Vidas Úteis Regulatórias por classe de ativos, acompanhada de uma Matriz de Métodos de Depreciação aplicável a cada situação, com regras claras de transição, revisão periódica e fundamentação técnica para eventuais exceções. A definição prévia de vidas úteis e métodos, baseada em critérios objetivos como classe de ativo, função, perfil de desgaste, obsolescência e padrão de uso, contribui para a rastreabilidade regulatória, reduz conflitos interpretativos e fortalece a transparência perante o público.
A aplicação da depreciação deve ocorrer exclusivamente após o comissionamento dos ativos, assegurando que a recuperação do capital esteja vinculada ao efetivo início da prestação do serviço. Esse alinhamento entre uso e remuneração evita antecipações indevidas, promove sinal econômico adequado para decisões de investimento e reforça a integridade do processo regulatório. Para ativos legados, a depreciação deve refletir apenas o valor não recuperado, com base na vida remanescente econômica. 
Para novos investimentos, a ANP deve estabelecer uma Tabela de Vidas Úteis Regulatórias por classe de ativos, acompanhada de uma Matriz de Métodos de Depreciação aplicável a cada situação, com regras claras de transição, revisão periódica e fundamentação técnica para eventuais exceções. A definição prévia de vidas úteis e métodos, baseada em critérios objetivos como classe de ativo, função, perfil de desgaste, obsolescência e padrão de uso, contribui para a rastreabilidade regulatória, reduz conflitos interpretativos e fortalece a transparência perante o público.
A aplicação da depreciação deve ocorrer exclusivamente após o comissionamento dos ativos, assegurando que a recuperação do capital esteja vinculada ao efetivo início da prestação do serviço. Esse alinhamento entre uso e remuneração evita antecipações indevidas, promove sinal econômico adequado para decisões de investimento e reforça a integridade do processo regulatório.
A depreciação pode ser contábil (fiscal) ou regulatória têm finalidades diferentes associadas a perda de valor dos ativos ao longo do tempo. A primeira registra o desgaste dos ativos nas demonstrações financeiras da empresa e serve também como base para o cálculo de tributos. Já a depreciação regulatória é utilizada no cálculo das tarifas cobradas pelo uso da infraestrutura. Ela define o ritmo em que a empresa pode recuperar, via tarifas, o valor investido nos ativos regulados. Essas diferenças são relevantes, pois influenciam diretamente tanto a rentabilidade do investidor quanto o valor final das tarifas pagas pelos usuários. Por isso, é fundamental que os agentes entendam que a depreciação regulatória não necessariamente acompanha a depreciação fiscal — e que optar por acelerar a depreciação contábil pode trazer vantagens no curto prazo, mas também limita a possibilidade de extensão desse reconhecimento nos processos regulatórios futuros.</v>
      </c>
      <c r="AC52" t="str">
        <f t="shared" si="15"/>
        <v>Para ativos legados, deve-se utilizar a depreciação econômica ajustada ao montante de capital já recuperado sob o regime anterior, assegurando que apenas o valor residual econômico seja depreciado ao longo da vida útil remanescente dos ativos.
A ausência de parâmetros regulatórios claros permite que cada agente defina, de forma discricionária, vidas úteis e métodos de depreciação que podem inflar ou achatar a Base Regulatória de Ativos (BRA) e a Receita Máxima Permitida (RMP), comprometendo a previsibilidade e a modicidade tarifária. Dessa forma, o estabelecimento de uma tabela de Vidas Úteis Regulatórias e de métodos de depreciação fortalecem a transparência, reduzem assimetrias informacionais, facilitam auditorias e diminuem contenciosos. Ou seja, padronizam expectativas, reduz volatilidade tarifária e oferece maior segurança ao usuário. 
Além de critérios uniformes coibirem arbitragens, como o encurtamento artificial da vida útil para acelerar a recuperação de capital, permitem comparação justa de eficiência entre operadoras e ciclos regulatórios. Assim, impedem que o agente antecipe remuneração sem uso efetivo e protegem o usuário de pagar por ativos ainda não operacionais.
O reconhecimento após o comissionamento, utilizando a vida útil regulatória como referência evita confusões entre vida contábil e regulatória, garantindo que a recuperação de capital esteja alinhada ao consumo econômico dos ativos.
Adicionalmente, considerando a proposta do transportador em relação à depreciação proposta para os ativos remanescentes dos contratos legados (duplicidade de remuneração), vale a seguinte reflexão: haverá o pleito posterior de nova remuneração, sob o argumento de que o acionista não operaria sem retorno adicional, no caso do Gasig - onde a depreciação é acelerada e incompatível com a vida útil contábil dos ativos?</v>
      </c>
      <c r="AD52" t="str">
        <f t="shared" si="15"/>
        <v>Propõe-se que os encargos financeiros incorridos durante a fase de construção devem ser capitalizados apenas até o momento do comissionamento. Após a entrada em operação, o ativo passa a ser depreciado conforme sua vida útil regulatória, sendo remunerado pelo WACC incidente sobre o saldo não depreciado, garantindo alinhamento entre uso efetivo, recuperação de capital e retorno adequado.
Sugere-se, assim, que a discussão sobre o tratamento de desembolsos durante a obra seja conduzida em regulamentação específica para tratamento de obras em andamento.</v>
      </c>
      <c r="AE52" t="str">
        <f t="shared" si="15"/>
        <v>A distinção entre a fase de construção e a fase operacional é fundamental para garantir que o consumidor só seja tarifado por ativos que estejam efetivamente em serviço. A capitalização dos encargos financeiros deve ocorrer apenas até o comissionamento, evitando que riscos de atraso ou ineficiência da transportadora sejam indevidamente repassados ao usuário, em respeito ao princípio da modicidade tarifária.
Sugere-se, assim, que a discussão sobre o tratamento de desembolsos durante a obra seja conduzida em regulamentação específica para tratamento de obras em andamento.</v>
      </c>
      <c r="AF52" t="str">
        <f t="shared" si="15"/>
        <v>Os princípios básicos da regulação estabelecem que os ativos só devem ser incorporados à base quando estiverem efetivamente em uso e forem úteis à prestação do serviço. A Base Regulatória Inicial (BRA₀) deve ser calculada com base no valor residual econômico dos ativos, refletindo apenas o montante ainda não recuperado. Ou seja, a vida remanescente dos ativos legados conforme respectivos fluxos de caixa. 
Os novos investimentos devem ser depreciados com base na vida útil regulatória definida para cada classe de ativo. 
Os custos operacionais e de manutenção (Opex) devem ser projetados com base em benchmarks nacionais e internacionais, e reconhecidos exclusivamente quando forem prudentes e eficientes.
Já os tributos e encargos classificados como pass-through devem ser reconhecidos integralmente, com possibilidade de ajuste posterior, garantindo neutralidade e transparência no repasse aos usuários.
A estrutura de fluxo de caixa deve contemplar todos os componentes relevantes, e a remuneração da BRA deve ser realizada por meio de retorno sobre o saldo não depreciado da base regulatória (considerando a depreciação já ocorrida nos contratos legados).</v>
      </c>
      <c r="AG52" t="str">
        <f t="shared" si="15"/>
        <v>A aplicação de vidas úteis regulatórias e de benchmarks operacionais promove previsibilidade, comparabilidade entre agentes e eficiência na gestão dos ativos. Com essa estrutura de fluxos de caixa, evita-se a dupla recuperação de investimentos já remunerados nos contratos legados, garantindo que os usuários arquem apenas com os custos de ativos efetivamente utilizados e úteis ao serviço.</v>
      </c>
      <c r="AH52" t="str">
        <f t="shared" si="15"/>
        <v>Os investimentos realizados entre 2017 e 2025 pelas transportadoras que não passaram por revisão tarifária nem foram submetidos à avaliação do mercado, devem ser avaliados detalhadamente pela ANP, antes de incorporá-los à Base Regulatória de Ativos (BRA). Tal avaliação passa por auditoria independente e análise técnica da prudência, eficiência e necessidade dos ativos. Deve-se exigir que, para cada proposta de investimento apresentada, o Transportador apresente uma análise de viabilidade econômica detalhada, contemplando: (i) o racional dos valores previstos, (ii) a comparação com referências de mercado, (iii) a estimativa de redução de custos ou de ampliação de capacidade associada, e (iv) a projeção de utilização dessa capacidade. Esses elementos são indispensáveis para permitir o cálculo do benefício econômico líquido de cada proposta de CAPEX.
Para evitar distorções tarifárias e dupla remuneração, novos investimentos devem seguir rito regulatório completo — com consulta pública, contestação, aprovação e ativação. A manutenção das propostas atuais pode inflar injustificadamente a BRA, onerando os usuários com custos já pagos. Também é necessário tratar adequadamente os investimentos que afetam o sistema integrado, garantindo alocação justa dos benefícios entre as redes.
A adoção do Sustaining CAPEX deve estar respaldada por um plano de gestão de ativos previamente aprovado pelo regulador, contendo justificativas técnicas, metas de desempenho e comparações de custos (benchmark). 
Cabe destacar que as contribuições não são exaustivas, dado o mencionado nos comentários adicionais.</v>
      </c>
      <c r="AI52" t="str">
        <f t="shared" si="15"/>
        <v>Justifica-se a necessidade de avaliação rigorosa, por parte da ANP, dos investimentos realizados pelas transportadoras, uma vez que tais aportes não foram submetidos à revisão tarifária nem ao escrutínio do mercado. Antes de sua incorporação à Base Regulatória de Ativos (BRA), é imprescindível que esses investimentos sejam analisados pela ANP.
Além disso, para preservar a modicidade tarifária e evitar a dupla remuneração de ativos, é fundamental que novos investimentos sigam um rito regulatório completo, incluindo consulta ao mercado e aprovação previa pela ANP, além da entrada em operação do investimento realizado. 
A manutenção das propostas atuais, sem esse rigor, pode resultar em sobrevalorização da BRA e repasse indevido de custos já amortizados aos usuários.
Ressalta-se ainda que, no caso de projetos legados, é imprescindível que o reconhecimento na BRA seja precedido do desconto do capital já recuperado, evitando dupla remuneração e preservando o princípio da modicidade tarifária.
A inclusão da tipologia Sustaining CAPEX nas propostas tarifárias de redes de transporte de gás deve ser previamente aprovada pela ANP, mediante comparações de custos (benchmark), justificativas técnicas e metas de desempenho, com separação contábil específica. O Sustaining CAPEX é essencial sempre que os investimentos forem voltados à manutenção, substituição ou modernização de ativos existentes, garantindo a confiabilidade, segurança e eficiência do sistema, além de promover a modicidade tarifária. Para isso, é necessário diferenciar essa rubrica dos investimentos em expansão e dos custos operacionais, com documentação clara e auditável. No entanto, a aplicação deve ser respaldada por um plano de gestão de ativos, sujeito a auditorias, que assegure que os investimentos estejam adequadamente dimensionados e não inflacionem a base regulatória. A separação contábil específica dessa rubrica, distinta das demais classificações de CAPEX e OPEX, é igualmente necessária para assegurar a rastreabilidade e a integridade das demonstrações financeiras.</v>
      </c>
      <c r="AJ52" t="str">
        <f t="shared" si="15"/>
        <v>Para o novo ciclo tarifário deve ser considerada a projeção dos custos de operação e manutenção, além das despesas gerais e administrativas. Qualquer projeção de custo, despesa ou investimento necessária para a determinação da Tarifa de Transporte deve adotar metodologias amplamente reconhecidas e adotadas pelo mercado.
Os custos operacionais, de manutenção e administrativos das transportadoras apresentam valor expressivo, o que exige atenção criteriosa na análise da Receita Máxima Permitida (RMP) pela ANP. 
Além disso, as transportadoras pleiteiam o ressarcimento de gastos passados com iniciativas de abertura de mercado, sem que esses custos tenham sido submetidos a avaliação regulatória formal. Ao buscar reconhecimento de despesas pretéritas não reguladas, as transportadoras propõem uma mudança na lógica da regulação econômica, que deve ser considerada a fim de preservar a justiça tarifária e garantir eficiência na alocação dos recursos.
A revisão extraordinária prevista na proposta condicionada à variação a maior de 30% entre o valor efetivamente incorrido pelo Transportador com custos de operação e manutenção e despesas gerais e administrativas e o valor projetado para o mesmo período tarifário deve ser avaliada minuciosamente pela ANP, com justificativas que suportem tamanha variação em relação ao previsto. Da mesma forma, a revisão extraordinária deverá considerar a variação a menor de 30% entre o valor efetivamente incorrido pelo Transportador com custos de operação e manutenção e despesas gerais e administrativas e o valor projetado para o mesmo período tarifário.
Cabe destacar que as contribuições não são exaustivas, dado o mencionado nos comentários adicionais.</v>
      </c>
      <c r="AK52" t="str">
        <f t="shared" si="15"/>
        <v>Em ambientes de monopólio natural, como o transporte de gás, cabe à ANP verificar se os custos apresentados pelas transportadoras são razoáveis. 
Conforme definido no Decreto  10.712/2021, considera-se gastos eficientes: “custos, despesas e investimentos em capital incorridos em bases econômicas, necessários e suficientes para a prestação do serviço ou para o exercício da atividade”
Assim, a regulação indica que essa avaliação de eficiência deve ser adotada.  É preciso, portanto, acompanhar a evolução dos custos operacionais (OPEX) e usar ferramentas como benchmarking e análises históricas para identificar níveis eficientes de gastos.
A análise da ANP deve verificar também o adequado rateio da projeção de opex no fluxo de caixa, considerando que a transportadora tem opex em contratos legados. 
Entende-se como indutores preliminares à serem utilizados, sem prejuízo de metodologias mais elaboradas, a avaliação de custos que consideram o km e o diâmetro. 
A revisão extraordinária prevista na proposta, condicionada à variação superior a 30% entre os custos efetivamente incorridos pelo transportador e os valores projetados para o mesmo período tarifário, seja analisada com rigor pela ANP. Tal variação significativa exige comprovação técnica e documental que sustente sua ocorrência, evitando distorções na formação da Receita Máxima Permitida (RMP).
Da mesma forma, é essencial que a revisão extraordinária também seja considerada a favor da modicidade tarifária quando houver nas variações de 30% dos custos, assegurando que ganhos de eficiência ou reduções de custo sejam refletidos em benefício dos usuários considerando tratar-se de metodologia Receita Máxima Permitida (RMP). Esse tratamento simétrico reforça a credibilidade do processo regulatório, promove equilíbrio tarifário e garante que a regulação por incentivos funcione de forma justa e transparente.</v>
      </c>
      <c r="AL52" t="str">
        <f t="shared" si="15"/>
        <v>O volume considerado na composição tarifária dos contratos legados ainda vigentes deve refletir integralmente o compromisso original assumido pela Petrobras, conforme previsto nas cláusulas de ship-or-pay. O respeito a esses contratos deve ser na sua totalidade. Ou seja, respeito a receita contratual e ao volume comprometido entre as partes. O risco desse volume não deve deve ser transferido ao mercado ou socializado entre os demais usuários da malha de transporte. Portanto, enquanto os contratos legados estiverem em vigor, a tarifa não pode ser ajustada em função da queda de consumo, uma vez que os compromissos contratuais permanecem vigentes.
Cabe destacar que as contribuições não são exaustivas, dado o mencionado nos comentários adicionais.</v>
      </c>
      <c r="AM52" t="str">
        <f t="shared" si="15"/>
        <v>Preservar integralmente os contratos legados, resguardando os demais usuários de riscos privados que não lhes são atribuíveis.</v>
      </c>
      <c r="AN52" t="str">
        <f t="shared" si="15"/>
        <v>A proposta de possível ponderação entre pontos de entrada e de saída (70% e 30%, respectivamente) deve ser precedida de realização de uma discussão ampla e transparente com os agentes de mercado.</v>
      </c>
      <c r="AO52" t="str">
        <f t="shared" si="15"/>
        <v>Alterações dessa natureza devem ser precedidas de estudos técnicos e de debate público aprofundado, de modo a evitar distorções regionais e a manutenção de assimetrias já verificadas entre transportadoras. A ausência de posicionamento prévio da ANP sobre as alternativas apresentadas reforça a necessidade de maior transparência e previsibilidade regulatória.</v>
      </c>
      <c r="AP52">
        <f t="shared" si="15"/>
        <v>0</v>
      </c>
      <c r="AQ52">
        <f t="shared" si="15"/>
        <v>0</v>
      </c>
      <c r="AR52" t="str">
        <f t="shared" si="15"/>
        <v>Toda e qualquer modificação nas condições de interconexão entre transportadoras deve ser precedida de discussão técnica com os agentes do setor, dado seu impacto direto na atratividade dos pontos de entrada e na lógica econômica dos contratos de transporte. Recomenda-se, portanto, que a ANP conduza consulta pública específica ou realize audiência técnica voltada à avaliação dos critérios de desconto propostos, de modo a garantir isonomia entre as transportadoras e assegurar previsibilidade tarifária aos carregadores.</v>
      </c>
      <c r="AS52" t="str">
        <f t="shared" si="15"/>
        <v>Toda e qualquer modificação nas condições de interconexão entre transportadoras deve ser precedida de discussão técnica com os agentes do setor, dado seu impacto direto na atratividade dos pontos de entrada e na lógica econômica dos contratos de transporte. Recomenda-se, portanto, que a ANP conduza consulta pública específica ou realize audiência técnica voltada à avaliação dos critérios de desconto propostos, de modo a garantir isonomia entre as transportadoras e assegurar previsibilidade tarifária aos carregadores.</v>
      </c>
      <c r="AT52" t="str">
        <f t="shared" si="15"/>
        <v xml:space="preserve">Adoção do Índice Nacional de Preços ao Consumidor Amplo – IPCA, ou índice que venha a substituí-lo como padrão. </v>
      </c>
      <c r="AU52" t="str">
        <f t="shared" si="15"/>
        <v>Seguir o definido na legislação vigente.</v>
      </c>
      <c r="AV52" t="str">
        <f t="shared" si="15"/>
        <v>A atividade de transporte, dentro da cadeia de suprimento do gás natural, é a que apresenta menor risco associado, o que deve ser refletido na taxa de remuneração aplicada. Ressalta-se que não há contrato que determine o valor da taxa, o que - conforme legislação vigente – deve ser definida pelo regulador. 
 A taxa de remuneração proposta pelas transportadoras de gás é considerada elevada, quando comparada a outras taxas determinadas por reguladores no Brasil e em segmentos com estruturas de risco de alguma forma comparáveis ou que sirvam de balizador. Neste sentido, importante salientar que o modelo regulatório de transporte (Revenue Cap) não incorpora risco de demanda, como o que se verifica na distribuição de Gás Natural em modelos determinados pelo regulador, exemplo o Price Cap. Portanto, sem riscos como este, não se justifica a apresentação, pelas transportadoras, de remuneração mais alta do que o praticado em outros elos da cadeia do gás natural canalizado, quando regulado, ou mesmo de outros setores de infraestrutura. 
Com relação a proposta de aplicação fixa da parcela do custo de capital próprio ao longo do período do projeto, essa está em desacordo com as premissas que orientam o processo de revisão tarifária quinquenal do serviço de transporte de gás natural. No modelo regulatório vigente, baseado no regime de Revenue Cap, a metodologia tarifária prevê a reavaliação periódica de parâmetros econômico-financeiros, entre eles o custo de capital, com o objetivo de refletir as condições de mercado e o ambiente de risco vigentes a cada ciclo tarifário.  A fixação do custo de capital para todo o horizonte do projeto desconsidera as variações macroeconômicas e as mudanças no perfil de risco do setor ao longo do tempo, podendo resultar em uma remuneração inadequada do capital investido considerando que não há respaldo contratual para uma taxa fixa.  
Sugere-se que a ANP revise os cálculos apresentados pelas transportadoras e avalie a pertinência dos incrementos de forma a considerar a realidade do mercado brasileiro e os impactos que tais revisões venham a ter sobre o mercado consumidor.</v>
      </c>
      <c r="AW52" t="str">
        <f t="shared" si="15"/>
        <v>De modo geral, as tarifas de transporte e transmissão de energia elétrica apresentam WACC inferiores aos praticados na distribuição, o que indicaria para o serviço de transporte de gás natural uma taxa abaixo de 7,9%.
O percentual de 9,41% proposto pela ATGas mostra-se desproporcional frente à natureza da atividade e aos riscos envolvidos no serviço de transporte de gás no Brasil. A comparação com referências regulatórias de taxas após impostos reforça essa incompatibilidade:
- ANP – Revisão TBG (2019–2024): 7,25%, com atualização aos atuais parâmetros econômicos, este índice seria 5,25% em 2025
- ANEEL – Distribuição de Energia Elétrica (mar/25): 8,03%
- ANEEL – Transmissão de Energia Elétrica (mar/25): 7,8%
- ARSESP – Distribuição de Gás (jan/25): 7,90%
- Argentina: 7,18% (2025 transporte)
A proposta de manter fixa a taxa de retorno do capital próprio ao longo de todo o projeto também contraria as premissas do modelo regulatório vigente, que prevê revisões tarifárias quinquenais para ajustar parâmetros econômico-financeiros conforme as condições de mercado e o risco setorial.</v>
      </c>
      <c r="AX52" t="str">
        <f t="shared" si="15"/>
        <v>Para a definição da Base Regulatória Inicial (BRA₀), deve-se utilizar a depreciação econômica ajustada ao montante de capital já recuperado sob o regime anterior, assegurando que apenas o valor residual econômico seja depreciado ao longo da vida útil remanescente dos ativos, conforme normativa vigente. As propostas apresentadas pelas transportadoras na CP 08/2025 não atendem a metodologia atual, resultando em dupla remuneração de ativos já amortizados via tarifa, o que compromete a eficiência econômica e a modicidade tarifária. A base de remuneração deve refletir apenas o valor dos ativos não recuperados.
A justa remuneração deve cobrir custos eficientes e retorno sobre capital em uso. Remunerar ativos já amortizados distorce a lógica econômica e implica cobrança duplicada aos consumidores. A ANP deve adotar metodologia que evite sobrevalorização da base, reconheça o uso de ativos antigos e exija que novos investimentos sejam previamente aprovados, eficientes e necessários.
Para CAPEX novos, deve-se utilizar a depreciação por vida útil regulatória a partir do comissionamento. A depreciação deverá incidir sobre o valor não recuperado, distribuído ao longo da vida remanescente econômica, podendo-se utilizar depreciação regulatória equivalente àquela adotada para o capex novo, sem reincorporar valores de depreciação já reconhecidos em tarifas anteriores. Ressalta-se que os novos investimentos geram depreciação, com base na vida útil regulatória aplicável à classe de ativo, apenas após a entrada em operação, quando são incorporados à BRA. 
Adicionalmente, a proposta de BRA blindada só deve ocorrer após a elaboração de uma contabilidade regulatória robusta, amplamente debatida com o mercado. Esse processo deve incluir a avaliação física dos ativos por empresa independente especializada e a análise da ANP quanto à prudência e à necessidade dos investimentos realizados. O objetivo é garantir uma valoração correta e evitar riscos de dupla remuneração e distorções tarifárias.
A avaliação independente deve considerar cinco aspectos principais: (1) inventário físico para confirmar a existência e o estado dos ativos; (2) análise da vida útil e depreciação conforme normas da ANP e práticas de engenharia; (3) aplicação de metodologias reconhecidas, como o custo de reposição depreciado; (4) verificação da conformidade regulatória dos ativos; e (5) auditoria dos investimentos realizados (Capex), com validação documental e técnica.</v>
      </c>
      <c r="AY52" t="str">
        <f t="shared" si="15"/>
        <v>A aplicação da depreciação econômica na BRA₀ garante que a base regulatória reflita apenas o valor não recuperado dos ativos legados, evitando a dupla contabilização de investimentos já remunerados. Utilizar uma vida útil nova ou uma taxa contábil média nesses casos inflaria indevidamente a base e violaria o princípio da vedação à dupla recuperação. 
Para novos investimentos (CAPEX), a vida útil regulatória é o parâmetro mais adequado para distribuir a recuperação do capital com base no uso real dos ativos. Essa separação entre ativos legados e novos facilita a fiscalização, assegura coerência econômica nas decisões de investimento e evita que usuários paguem por ativos antes de entrarem em operação. 
Diante da insuficiência de informações disponíveis sobre os ativos, a valoração da base blindada, protegida contra falhas ou distorções, depende de avaliação estruturada e detalhada pela ANP, incluindo a contratação de avaliação independente de ativos para fins de fiscalização pelo regulador.
Importa destacar que a metodologia utilizada pela ANP em 2019 para a TBG, que considerou exclusivamente a depreciação contábil, decorreu da ausência de informações sobre as memórias de cálculo das tarifas originais, em um período anterior à própria constituição da Agência. Essa justificativa, contudo, não se aplica às revisões tarifárias das demais transportadoras, cujas memórias de cálculo foram devidamente publicizadas pela ANP, permitindo uma abordagem regulatória mais completa e transparente.</v>
      </c>
      <c r="AZ52" t="str">
        <f t="shared" si="15"/>
        <v>Para ativos vinculados aos contratos legados, a base inicial, para efeito de computo de nova depreciação, deve refletir apenas o valor não recuperado pela depreciação econômica de tais contratos. 
Para novos investimentos, a ANP deve estabelecer uma Tabela de Vidas Úteis Regulatórias por classe de ativos, acompanhada de uma Matriz de Métodos de Depreciação aplicável a cada situação, com regras claras de transição, revisão periódica e fundamentação técnica para eventuais exceções. A definição prévia de vidas úteis e métodos, baseada em critérios objetivos como classe de ativo, função, perfil de desgaste, obsolescência e padrão de uso, contribui para a rastreabilidade regulatória, reduz conflitos interpretativos e fortalece a transparência perante o público.
A aplicação da depreciação deve ocorrer exclusivamente após o comissionamento dos ativos, assegurando que a recuperação do capital esteja vinculada ao efetivo início da prestação do serviço. Esse alinhamento entre uso e remuneração evita antecipações indevidas, promove sinal econômico adequado para decisões de investimento e reforça a integridade do processo regulatório.
A depreciação pode ser contábil (fiscal) ou regulatória têm finalidades diferentes associadas a perda de valor dos ativos ao longo do tempo. A primeira registra o desgaste dos ativos nas demonstrações financeiras da empresa e serve também como base para o cálculo de tributos. Já a depreciação regulatória é utilizada no cálculo das tarifas cobradas pelo uso da infraestrutura. Ela define o ritmo em que a empresa pode recuperar, via tarifas, o valor investido nos ativos regulados. Essas diferenças são relevantes, pois influenciam diretamente tanto a rentabilidade do investidor quanto o valor final das tarifas pagas pelos usuários. Por isso, é fundamental que os agentes entendam que a depreciação regulatória não necessariamente acompanha a depreciação fiscal — e que optar por acelerar a depreciação contábil pode trazer vantagens no curto prazo, mas também limita a possibilidade de extensão desse reconhecimento nos processos regulatórios futuros.</v>
      </c>
      <c r="BA52" t="str">
        <f t="shared" si="15"/>
        <v xml:space="preserve">Para ativos legados, deve-se utilizar a depreciação econômica ajustada ao montante de capital já recuperado sob o regime anterior, assegurando que apenas o valor residual econômico seja depreciado ao longo da vida útil remanescente dos ativos.
A ausência de parâmetros regulatórios claros permite que cada agente defina, de forma discricionária, vidas úteis e métodos de depreciação que podem inflar ou achatar a Base Regulatória de Ativos (BRA) e a Receita Máxima Permitida (RMP), comprometendo a previsibilidade e a modicidade tarifária. Dessa forma, o estabelecimento de uma tabela de Vidas Úteis Regulatórias e de métodos de depreciação fortalecem a transparência, reduzem assimetrias informacionais, facilitam auditorias e diminuem contenciosos. Ou seja, padronizam expectativas, reduz volatilidade tarifária e oferece maior segurança ao usuário. 
Além de critérios uniformes coibirem arbitragens, como o encurtamento artificial da vida útil para acelerar a recuperação de capital, permitem comparação justa de eficiência entre operadoras e ciclos regulatórios. Assim, impedem que o agente antecipe remuneração sem uso efetivo e protegem o usuário de pagar por ativos ainda não operacionais.
O reconhecimento após o comissionamento, utilizando a vida útil regulatória como referência evita confusões entre vida contábil e regulatória, garantindo que a recuperação de capital esteja alinhada ao consumo econômico dos ativos.
Adicionalmente, considerando a proposta do transportador em relação à depreciação proposta para os ativos remanescentes dos contratos legados (duplicidade de remuneração), vale a seguinte reflexão: haverá o pleito posterior de nova remuneração, sob o argumento de que o acionista não operaria sem retorno adicional, no caso do Gasig - onde a depreciação é acelerada e incompatível com a vida útil contábil dos ativos? </v>
      </c>
      <c r="BB52" t="str">
        <f t="shared" si="15"/>
        <v>Propõe-se que os encargos financeiros incorridos durante a fase de construção devem ser capitalizados apenas até o momento do comissionamento. Após a entrada em operação, o ativo passa a ser depreciado conforme sua vida útil regulatória, sendo remunerado pelo WACC incidente sobre o saldo não depreciado, garantindo alinhamento entre uso efetivo, recuperação de capital e retorno adequado.
Sugere-se, assim, que a discussão sobre o tratamento de desembolsos durante a obra seja conduzida em regulamentação específica para tratamento de obras em andamento.</v>
      </c>
      <c r="BC52" t="str">
        <f t="shared" si="15"/>
        <v>A distinção entre a fase de construção e a fase operacional é fundamental para garantir que o consumidor só seja tarifado por ativos que estejam efetivamente em serviço. A capitalização dos encargos financeiros deve ocorrer apenas até o comissionamento, evitando que riscos de atraso ou ineficiência da transportadora sejam indevidamente repassados ao usuário, em respeito ao princípio da modicidade tarifária.
Sugere-se, assim, que a discussão sobre o tratamento de desembolsos durante a obra seja conduzida em regulamentação específica para tratamento de obras em andamento.</v>
      </c>
      <c r="BD52" t="str">
        <f t="shared" si="15"/>
        <v>Os princípios básicos da regulação estabelecem que os ativos só devem ser incorporados à base quando estiverem efetivamente em uso e forem úteis à prestação do serviço. A Base Regulatória Inicial (BRA₀) deve ser calculada com base no valor residual econômico dos ativos, refletindo apenas o montante ainda não recuperado. Ou seja, a vida remanescente dos ativos legados conforme respectivos fluxos de caixa. 
Os novos investimentos devem ser depreciados com base na vida útil regulatória definida para cada classe de ativo. 
Os custos operacionais e de manutenção (Opex) devem ser projetados com base em benchmarks nacionais e internacionais, e reconhecidos exclusivamente quando forem prudentes e eficientes.
Já os tributos e encargos classificados como pass-through devem ser reconhecidos integralmente, com possibilidade de ajuste posterior, garantindo neutralidade e transparência no repasse aos usuários.
A estrutura de fluxo de caixa deve contemplar todos os componentes relevantes, e a remuneração da BRA deve ser realizada por meio de retorno sobre o saldo não depreciado da base regulatória. (considerando a depreciação já ocorrida nos contratos legados).</v>
      </c>
      <c r="BE52" t="str">
        <f t="shared" si="15"/>
        <v>A aplicação de vidas úteis regulatórias e de benchmarks operacionais promove previsibilidade, comparabilidade entre agentes e eficiência na gestão dos ativos. Com essa estrutura de fluxos de caixa, evita-se a dupla recuperação de investimentos já remunerados nos contratos legados, garantindo que os usuários arquem apenas com os custos de ativos efetivamente utilizados e úteis ao serviço.</v>
      </c>
      <c r="BF52" t="str">
        <f t="shared" si="15"/>
        <v>Os investimentos realizados entre 2017 e 2025 pelas transportadoras que não passaram por revisão tarifária nem foram submetidos à avaliação do mercado, devem ser avaliados detalhadamente pela ANP, antes de incorporá-los à Base Regulatória de Ativos (BRA). Tal avaliação passa por auditoria independente e análise técnica da prudência, eficiência e necessidade dos ativos. Deve-se exigir que, para cada proposta de investimento apresentada, o Transportador apresente uma análise de viabilidade econômica detalhada, contemplando: (i) o racional dos valores previstos, (ii) a comparação com referências de mercado, (iii) a estimativa de redução de custos ou de ampliação de capacidade associada, e (iv) a projeção de utilização dessa capacidade. Esses elementos são indispensáveis para permitir o cálculo do benefício econômico líquido de cada proposta de CAPEX.
Para evitar distorções tarifárias e dupla remuneração, novos investimentos devem seguir rito regulatório completo — com consulta pública, contestação, aprovação e ativação. A manutenção das propostas atuais pode inflar injustificadamente a BRA, onerando os usuários com custos já pagos. Também é necessário tratar adequadamente os investimentos que afetam o sistema integrado, garantindo alocação justa dos benefícios entre as redes.
A adoção do Sustaining CAPEX deve estar respaldada por um plano de gestão de ativos previamente aprovado pelo regulador, contendo justificativas técnicas, metas de desempenho e comparações de custos (benchmark). 
Cabe destacar que as contribuições não são exaustivas, dado o mencionado nos comentários adicionais.</v>
      </c>
      <c r="BG52" t="str">
        <f t="shared" si="15"/>
        <v>Justifica-se a necessidade de avaliação rigorosa, por parte da ANP, dos investimentos realizados pelas transportadoras, uma vez que tais aportes não foram submetidos à revisão tarifária nem ao escrutínio do mercado. Antes de sua incorporação à Base Regulatória de Ativos (BRA), é imprescindível que esses investimentos sejam analisados pela ANP.
Além disso, para preservar a modicidade tarifária e evitar a dupla remuneração de ativos, é fundamental que novos investimentos sigam um rito regulatório completo, incluindo consulta ao mercado e aprovação previa pela ANP, além da entrada em operação do investimento realizado. 
A manutenção das propostas atuais, sem esse rigor, pode resultar em sobrevalorização da BRA e repasse indevido de custos já amortizados aos usuários.
Ressalta-se ainda que, no caso de projetos legados, é imprescindível que o reconhecimento na BRA seja precedido do desconto do capital já recuperado, evitando dupla remuneração e preservando o princípio da modicidade tarifária.
A inclusão da tipologia Sustaining CAPEX nas propostas tarifárias de redes de transporte de gás deve ser previamente aprovada pela ANP, mediante comparações de custos (benchmark), justificativas técnicas e metas de desempenho, com separação contábil específica. O Sustaining CAPEX é essencial sempre que os investimentos forem voltados à manutenção, substituição ou modernização de ativos existentes, garantindo a confiabilidade, segurança e eficiência do sistema, além de promover a modicidade tarifária. Para isso, é necessário diferenciar essa rubrica dos investimentos em expansão e dos custos operacionais, com documentação clara e auditável. No entanto, a aplicação deve ser respaldada por um plano de gestão de ativos, sujeito a auditorias, que assegure que os investimentos estejam adequadamente dimensionados e não inflacionem a base regulatória. A separação contábil específica dessa rubrica, distinta das demais classificações de CAPEX e OPEX, é igualmente necessária para assegurar a rastreabilidade e a integridade das demonstrações financeiras.</v>
      </c>
      <c r="BH52" t="str">
        <f t="shared" si="15"/>
        <v>Para o novo ciclo tarifário deve ser considerada a projeção dos custos de operação e manutenção, além das despesas gerais e administrativas. Qualquer projeção de custo, despesa ou investimento necessária para a determinação da Tarifa de Transporte deve adotar metodologias amplamente reconhecidas e adotadas pelo mercado.
Os custos operacionais, de manutenção e administrativos das transportadoras apresentam valor expressivo, o que exige atenção criteriosa na análise da Receita Máxima Permitida (RMP) pela ANP. 
Além disso, as transportadoras pleiteiam o ressarcimento de gastos passados com iniciativas de abertura de mercado, sem que esses custos tenham sido submetidos a avaliação regulatória formal. Ao buscar reconhecimento de despesas pretéritas não reguladas, as transportadoras propõem uma mudança na lógica da regulação econômica, que deve ser considerada a fim de preservar a justiça tarifária e garantir eficiência na alocação dos recursos.
A revisão extraordinária prevista na proposta condicionada à variação a maior de 30% entre o valor efetivamente incorrido pelo Transportador com custos de operação e manutenção e despesas gerais e administrativas e o valor projetado para o mesmo período tarifário deve ser avaliada minuciosamente pela ANP, com justificativas que suportem tamanha variação em relação ao previsto. Da mesma forma, a revisão extraordinária deverá considerar a variação a menor de 30% entre o valor efetivamente incorrido pelo Transportador com custos de operação e manutenção e despesas gerais e administrativas e o valor projetado para o mesmo período tarifário.
Cabe destacar que as contribuições não são exaustivas, dado o mencionado nos comentários adicionais.</v>
      </c>
      <c r="BI52" t="str">
        <f t="shared" si="15"/>
        <v>Em ambientes de monopólio natural, como o transporte de gás, cabe à ANP verificar se os custos apresentados pelas transportadoras são razoáveis. 
Conforme definido no Decreto 10.712/2021, considera-se gastos eficientes: “custos, despesas e investimentos em capital incorridos em bases econômicas, necessários e suficientes para a prestação do serviço ou para o exercício da atividade”
Assim, a regulação indica que essa avaliação de eficiência deve ser adotada.  É preciso, portanto, acompanhar a evolução dos custos operacionais (OPEX) e usar ferramentas como benchmarking e análises históricas para identificar níveis eficientes de gastos.
A análise da ANP deve verificar também o adequado rateio da projeção de opex no fluxo de caixa, considerando que a transportadora tem opex em contratos legados. 
Entende-se como indutores preliminares à serem utilizados, sem prejuízo de metodologias mais elaboradas, a avaliação de custos que consideram o km e o diâmetro. 
A revisão extraordinária prevista na proposta, condicionada à variação superior a 30% entre os custos efetivamente incorridos pelo transportador e os valores projetados para o mesmo período tarifário, seja analisada com rigor pela ANP. Tal variação significativa exige comprovação técnica e documental que sustente sua ocorrência, evitando distorções na formação da Receita Máxima Permitida (RMP).
Da mesma forma, é essencial que a revisão extraordinária também seja considerada a favor da modicidade tarifária quando houver nas variações de 30% dos custos, assegurando que ganhos de eficiência ou reduções de custo sejam refletidos em benefício dos usuários considerando tratar-se de metodologia Receita Máxima Permitida (RMP). Esse tratamento simétrico reforça a credibilidade do processo regulatório, promove equilíbrio tarifário e garante que a regulação por incentivos funcione de forma justa e transparente.</v>
      </c>
      <c r="BJ52" t="str">
        <f t="shared" si="15"/>
        <v>O volume considerado na composição tarifária dos contratos legados ainda vigentes deve refletir integralmente o compromisso original assumido pela Petrobras, conforme previsto nas cláusulas de ship-or-pay. O respeito a esses contratos deve ser na sua totalidade. Ou seja, respeito a receita contratual e ao volume comprometido entre as partes. O risco desse volume não deve deve ser transferido ao mercado ou socializado entre os demais usuários da malha de transporte. Portanto, enquanto os contratos legados estiverem em vigor, a tarifa não pode ser ajustada em função da queda de consumo, uma vez que os compromissos contratuais permanecem vigentes.
Cabe destacar que as contribuições não são exaustivas, dado o mencionado nos comentários adicionais.</v>
      </c>
      <c r="BK52" t="str">
        <f t="shared" si="15"/>
        <v>Preservar integralmente os contratos legados, resguardando os demais usuários de riscos privados que não lhes são atribuíveis.</v>
      </c>
      <c r="BL52" t="str">
        <f t="shared" si="15"/>
        <v>A proposta de possível ponderação entre pontos de entrada e de saída (70% e 30%, respectivamente) deve ser precedida de realização de uma discussão ampla e transparente com os agentes de mercado.</v>
      </c>
      <c r="BM52" t="str">
        <f t="shared" si="15"/>
        <v>Alterações dessa natureza devem ser precedidas de estudos técnicos e de debate público aprofundado, de modo a evitar distorções regionais e a manutenção de assimetrias já verificadas entre transportadoras. A ausência de posicionamento prévio da ANP sobre as alternativas apresentadas reforça a necessidade de maior transparência e previsibilidade regulatória.</v>
      </c>
      <c r="BN52">
        <f t="shared" si="15"/>
        <v>0</v>
      </c>
      <c r="BO52">
        <f t="shared" si="14"/>
        <v>0</v>
      </c>
      <c r="BP52" t="str">
        <f t="shared" si="14"/>
        <v>Toda e qualquer modificação nas condições de interconexão entre transportadoras deve ser precedida de discussão técnica com os agentes do setor, dado seu impacto direto na atratividade dos pontos de entrada e na lógica econômica dos contratos de transporte. Recomenda-se, portanto, que a ANP conduza consulta pública específica ou realize audiência técnica voltada à avaliação dos critérios de desconto propostos, de modo a garantir isonomia entre as transportadoras e assegurar previsibilidade tarifária aos carregadores.</v>
      </c>
      <c r="BQ52" t="str">
        <f t="shared" si="14"/>
        <v>Toda e qualquer modificação nas condições de interconexão entre transportadoras deve ser precedida de discussão técnica com os agentes do setor, dado seu impacto direto na atratividade dos pontos de entrada e na lógica econômica dos contratos de transporte. Recomenda-se, portanto, que a ANP conduza consulta pública específica ou realize audiência técnica voltada à avaliação dos critérios de desconto propostos, de modo a garantir isonomia entre as transportadoras e assegurar previsibilidade tarifária aos carregadores.</v>
      </c>
      <c r="BR52" t="str">
        <f t="shared" si="14"/>
        <v>Adoção do Índice Nacional de Preços ao Consumidor Amplo – IPCA, ou índice que venha a substituí-lo como padrão.</v>
      </c>
      <c r="BS52" t="str">
        <f t="shared" si="14"/>
        <v xml:space="preserve">Seguir o definido na legislação vigente. </v>
      </c>
      <c r="BT52" t="str">
        <f t="shared" si="14"/>
        <v>A atividade de transporte, dentro da cadeia de suprimento do gás natural, é a que apresenta menor risco associado, o que deve ser refletido na taxa de remuneração aplicada. Ressalta-se que não há contrato que determine o valor da taxa, o que - conforme legislação vigente – deve ser definida pelo regulador. 
A taxa de remuneração proposta pelas transportadoras de gás é considerada elevada, quando comparada a outras taxas determinadas por reguladores no Brasil e em segmentos com estruturas de risco de alguma forma comparáveis ou que sirvam de balizador. Neste sentido, importante salientar que o modelo regulatório de transporte (Revenue Cap) não incorpora risco de demanda, como o que se verifica na distribuição de Gás Natural em modelos determinados pelo regulador , exemplo o Price Cap. Portanto, sem riscos como este, não se justifica a apresentação, pelas transportadoras, de remuneração mais alta do que o praticado em outros elos da cadeia do gás natural canalizado, quando regulado, ou mesmo de outros setores de infraestrutura. 
Com relação, a proposta de aplicação fixa da parcela do custo de capital próprio ao longo do período do projeto está em desacordo com as premissas que orientam o processo de revisão tarifária quinquenal do serviço de transporte de gás natural. No modelo regulatório vigente, baseado no regime de Revenue Cap, a metodologia tarifária prevê a reavaliação periódica de parâmetros econômico-financeiros, entre eles o custo de capital, com o objetivo de refletir as condições de mercado e o ambiente de risco vigentes a cada ciclo tarifário.  A fixação do custo de capital para todo o horizonte do projeto desconsidera as variações macroeconômicas e as mudanças no perfil de risco do setor ao longo do tempo, podendo resultar em uma remuneração inadequada do capital investido, considerando que não há respaldo contratual para uma taxa fixa. 
Sugere-se que a ANP revise os cálculos apresentados pelas transportadoras e avalie a pertinência dos incrementos de forma a considerar a realidade do mercado brasileiro e os impactos que tais revisões venham a ter sobre o mercado consumidor.</v>
      </c>
      <c r="BU52" t="str">
        <f t="shared" si="14"/>
        <v>De modo geral, as tarifas de transporte e transmissão de energia elétrica apresentam WACC inferiores aos praticados na distribuição, o que indicaria para o serviço de transporte de gás natural uma taxa abaixo de 7,9%.
O percentual de 9,41% proposto pela ATGas mostra-se desproporcional frente à natureza da atividade e aos riscos envolvidos no serviço de transporte de gás no Brasil. A comparação com referências regulatórias de taxas após impostos reforça essa incompatibilidade:
- ANP – Revisão TBG (2019–2024): 7,25%, com atualização aos atuais parâmetros econômicos, este índice seria 5,25% em 2025
- ANEEL – Distribuição de Energia Elétrica (mar/25): 8,03%
- ANEEL – Transmissão de Energia Elétrica (mar/25): 7,8%
- ARSESP – Distribuição de Gás (jan/25): 7,90%
- Argentina: 7,18% (2025 transporte)
A proposta de manter fixa a taxa de retorno do capital próprio ao longo de todo o projeto também contraria as premissas do modelo regulatório vigente, que prevê revisões tarifárias quinquenais para ajustar parâmetros econômico-financeiros conforme as condições de mercado e o risco setorial.</v>
      </c>
      <c r="BV52" t="str">
        <f t="shared" si="14"/>
        <v>Para a definição da Base Regulatória Inicial (BRA₀), deve-se utilizar a depreciação econômica ajustada ao montante de capital já recuperado sob o regime anterior, assegurando que apenas o valor residual econômico seja depreciado ao longo da vida útil remanescente dos ativos, conforme normativa vigente. As propostas apresentadas pelas transportadoras na CP 08/2025 não atendem a metodologia atual, resultando em dupla remuneração de ativos já amortizados via tarifa, o que compromete a eficiência econômica e a modicidade tarifária. A base de remuneração deve refletir apenas o valor dos ativos não recuperados.
A justa remuneração deve cobrir custos eficientes e retorno sobre capital em uso. Remunerar ativos já amortizados distorce a lógica econômica e implica cobrança duplicada aos consumidores. A ANP deve adotar metodologia que evite sobrevalorização da base, reconheça o uso de ativos antigos e exija que novos investimentos sejam previamente aprovados, eficientes e necessários.
Para CAPEX novos, deve-se utilizar a depreciação por vida útil regulatória a partir do comissionamento. A depreciação deverá incidir sobre o valor não recuperado, distribuído ao longo da vida remanescente econômica, podendo-se utilizar depreciação regulatória equivalente àquela adotada para o capex novo, sem reincorporar valores de depreciação já reconhecidos em tarifas anteriores. Ressalta-se que os novos investimentos geram depreciação, com base na vida útil regulatória aplicável à classe de ativo, apenas após a entrada em operação, quando são incorporados à BRA. 
Adicionalmente, a proposta de BRA blindada só deve ocorrer após a elaboração de uma contabilidade regulatória robusta, amplamente debatida com o mercado. Esse processo deve incluir a avaliação física dos ativos por empresa independente especializada e a análise da ANP quanto à prudência e à necessidade dos investimentos realizados. O objetivo é garantir uma valoração correta e evitar riscos de dupla remuneração e distorções tarifárias.
A avaliação independente deve considerar cinco aspectos principais: (1) inventário físico para confirmar a existência e o estado dos ativos; (2) análise da vida útil e depreciação conforme normas da ANP e práticas de engenharia; (3) aplicação de metodologias reconhecidas, como o custo de reposição depreciado; (4) verificação da conformidade regulatória dos ativos; e (5) auditoria dos investimentos realizados (Capex), com validação documental e técnica.</v>
      </c>
      <c r="BW52" t="str">
        <f t="shared" si="14"/>
        <v>A aplicação da depreciação econômica na BRA₀ garante que a base regulatória reflita apenas o valor não recuperado dos ativos legados, evitando a dupla contabilização de investimentos já remunerados. Utilizar uma vida útil nova ou uma taxa contábil média nesses casos inflaria indevidamente a base e violaria o princípio da vedação à dupla recuperação. 
Para novos investimentos (CAPEX), a vida útil regulatória é o parâmetro mais adequado para distribuir a recuperação do capital com base no uso real dos ativos. Essa separação entre ativos legados e novos facilita a fiscalização, assegura coerência econômica nas decisões de investimento e evita que usuários paguem por ativos antes de entrarem em operação. 
Diante da insuficiência de informações disponíveis sobre os ativos, a valoração da base blindada, protegida contra falhas ou distorções, depende de avaliação estruturada e detalhada pela ANP, incluindo a contratação de avaliação independente de ativos para fins de fiscalização pelo regulador.
Importa destacar que a metodologia utilizada pela ANP em 2019 para a TBG, que considerou exclusivamente a depreciação contábil, decorreu da ausência de informações sobre as memórias de cálculo das tarifas originais, em um período anterior à própria constituição da Agência. Essa justificativa, contudo, não se aplica às revisões tarifárias das demais transportadoras, cujas memórias de cálculo foram devidamente publicizadas pela ANP, permitindo uma abordagem regulatória mais completa e transparente.</v>
      </c>
      <c r="BX52" t="str">
        <f t="shared" si="14"/>
        <v>Para ativos vinculados aos contratos legados, a base inicial , para efeito de computo de nova depreciação, deve refletir apenas o valor não recuperado pela depreciação econômica de tais contratos. 
Para novos investimentos, a ANP deve estabelecer uma Tabela de Vidas Úteis Regulatórias por classe de ativos, acompanhada de uma Matriz de Métodos de Depreciação aplicável a cada situação, com regras claras de transição, revisão periódica e fundamentação técnica para eventuais exceções. A definição prévia de vidas úteis e métodos, baseada em critérios objetivos como classe de ativo, função, perfil de desgaste, obsolescência e padrão de uso, contribui para a rastreabilidade regulatória, reduz conflitos interpretativos e fortalece a transparência perante o público.
A aplicação da depreciação deve ocorrer exclusivamente após o comissionamento dos ativos, assegurando que a recuperação do capital esteja vinculada ao efetivo início da prestação do serviço. Esse alinhamento entre uso e remuneração evita antecipações indevidas, promove sinal econômico adequado para decisões de investimento e reforça a integridade do processo regulatório.
A depreciação pode ser contábil (fiscal) ou regulatória têm finalidades diferentes associadas a perda de valor dos ativos ao longo do tempo. A primeira registra o desgaste dos ativos nas demonstrações financeiras da empresa e serve também como base para o cálculo de tributos. Já a depreciação regulatória é utilizada no cálculo das tarifas cobradas pelo uso da infraestrutura. Ela define o ritmo em que a empresa pode recuperar, via tarifas, o valor investido nos ativos regulados. Essas diferenças são relevantes, pois influenciam diretamente tanto a rentabilidade do investidor quanto o valor final das tarifas pagas pelos usuários. Por isso, é fundamental que os agentes entendam que a depreciação regulatória não necessariamente acompanha a depreciação fiscal — e que optar por acelerar a depreciação contábil pode trazer vantagens no curto prazo, mas também limita a possibilidade de extensão desse reconhecimento nos processos regulatórios futuros.</v>
      </c>
      <c r="BY52" t="str">
        <f t="shared" si="14"/>
        <v xml:space="preserve">Para ativos legados, deve-se utilizar a depreciação econômica ajustada ao montante de capital já recuperado sob o regime anterior, assegurando que apenas o valor residual econômico seja depreciado ao longo da vida útil remanescente dos ativos.
A ausência de parâmetros regulatórios claros permite que cada agente defina, de forma discricionária, vidas úteis e métodos de depreciação que podem inflar ou achatar a Base Regulatória de Ativos (BRA) e a Receita Máxima Permitida (RMP), comprometendo a previsibilidade e a modicidade tarifária. Dessa forma, o estabelecimento de uma tabela de Vidas Úteis Regulatórias e de métodos de depreciação fortalecem a transparência, reduzem assimetrias informacionais, facilitam auditorias e diminuem contenciosos. Ou seja, padronizam expectativas, reduz volatilidade tarifária e oferece maior segurança ao usuário. 
Além de critérios uniformes coibirem arbitragens, como o encurtamento artificial da vida útil para acelerar a recuperação de capital, permitem comparação justa de eficiência entre operadoras e ciclos regulatórios. Assim, impedem que o agente antecipe remuneração sem uso efetivo e protegem o usuário de pagar por ativos ainda não operacionais.
O reconhecimento após o comissionamento, utilizando a vida útil regulatória como referência evita confusões entre vida contábil e regulatória, garantindo que a recuperação de capital esteja alinhada ao consumo econômico dos ativos.
Adicionalmente, considerando a proposta do transportador em relação à depreciação proposta para os ativos remanescentes dos contratos legados (duplicidade de remuneração), vale a seguinte reflexão:  haverá o pleito posterior de nova remuneração, sob o argumento de que o acionista não operaria sem retorno adicional, no caso do Gasig - onde a depreciação é acelerada e incompatíveis com a vida útil contábil dos ativos? </v>
      </c>
      <c r="BZ52" t="str">
        <f t="shared" si="14"/>
        <v>Propõe-se que os encargos financeiros incorridos durante a fase de construção devem ser capitalizados apenas até o momento do comissionamento. Após a entrada em operação, o ativo passa a ser depreciado conforme sua vida útil regulatória, sendo remunerado pelo WACC incidente sobre o saldo não depreciado, garantindo alinhamento entre uso efetivo, recuperação de capital e retorno adequado.</v>
      </c>
      <c r="CA52" t="str">
        <f t="shared" si="14"/>
        <v>A distinção entre a fase de construção e a fase operacional é fundamental para garantir que o consumidor só seja tarifado por ativos que estejam efetivamente em serviço. A capitalização dos encargos financeiros deve ocorrer apenas até o comissionamento, evitando que riscos de atraso ou ineficiência da transportadora sejam indevidamente repassados ao usuário, em respeito ao princípio da modicidade tarifária.
Sugere-se, assim, que a discussão sobre o tratamento de desembolsos durante a obra seja conduzida em regulamentação específica para tratamento de obras em andamento.</v>
      </c>
      <c r="CB52" t="str">
        <f t="shared" si="14"/>
        <v>Os princípios básicos da regulação estabelecem que os ativos só devem ser incorporados à base quando estiverem efetivamente em uso e forem úteis à prestação do serviço. A Base Regulatória Inicial (BRA₀) deve ser calculada com base no valor residual econômico dos ativos, refletindo apenas o montante ainda não recuperado. Ou seja, a vida remanescente dos ativos legados conforme respectivos fluxos de caixa. 
Os novos investimentos devem ser depreciados com base na vida útil regulatória definida para cada classe de ativo. 
Os custos operacionais e de manutenção (Opex) devem ser projetados com base em benchmarks nacionais e internacionais, e reconhecidos exclusivamente quando forem prudentes e eficientes.
Já os tributos e encargos classificados como pass-through devem ser reconhecidos integralmente, com possibilidade de ajuste posterior, garantindo neutralidade e transparência no repasse aos usuários.
A estrutura de fluxo de caixa deve contemplar todos os componentes relevantes, e a remuneração da BRA deve ser realizada por meio de retorno sobre o saldo não depreciado da base regulatória (considerando a depreciação já ocorrida nos contratos legados).</v>
      </c>
      <c r="CC52" t="str">
        <f t="shared" si="14"/>
        <v>A aplicação de vidas úteis regulatórias e de benchmarks operacionais promove previsibilidade, comparabilidade entre agentes e eficiência na gestão dos ativos. Com essa estrutura de fluxos de caixa, evita-se a dupla recuperação de investimentos já remunerados nos contratos legados, garantindo que os usuários arquem apenas com os custos de ativos efetivamente utilizados e úteis ao serviço.</v>
      </c>
      <c r="CD52" t="str">
        <f t="shared" si="14"/>
        <v>Os investimentos realizados entre 2017 e 2025 pelas transportadoras que não passaram por revisão tarifária nem foram submetidos à avaliação do mercado, devem ser avaliados detalhadamente pela ANP, antes de incorporá-los à Base Regulatória de Ativos (BRA). Tal avaliação passa por auditoria independente e análise técnica da prudência, eficiência e necessidade dos ativos. Deve-se exigir que, para cada proposta de investimento apresentada, o Transportador apresente uma análise de viabilidade econômica detalhada, contemplando: (i) o racional dos valores previstos, (ii) a comparação com referências de mercado, (iii) a estimativa de redução de custos ou de ampliação de capacidade associada, e (iv) a projeção de utilização dessa capacidade. Esses elementos são indispensáveis para permitir o cálculo do benefício econômico líquido de cada proposta de CAPEX.
Para evitar distorções tarifárias e dupla remuneração, novos investimentos devem seguir rito regulatório completo — com consulta pública, contestação, aprovação e ativação. A manutenção das propostas atuais pode inflar injustificadamente a BRA, onerando os usuários com custos já pagos. Também é necessário tratar adequadamente os investimentos que afetam o sistema integrado, garantindo alocação justa dos benefícios entre as redes.
A adoção do Sustaining CAPEX deve estar respaldada por um plano de gestão de ativos previamente aprovado pelo regulador, contendo justificativas técnicas, metas de desempenho e comparações de custos (benchmark). 
Cabe destacar que as contribuições não são exaustivas, dado o mencionado nos comentários adicionais.</v>
      </c>
      <c r="CE52" t="str">
        <f t="shared" si="14"/>
        <v>Justifica-se a necessidade de avaliação rigorosa, por parte da ANP, dos investimentos realizados pelas transportadoras, uma vez que tais aportes não foram submetidos à revisão tarifária nem ao escrutínio do mercado. Antes de sua incorporação à Base Regulatória de Ativos (BRA), é imprescindível que esses investimentos sejam analisados pela ANP.
Além disso, para preservar a modicidade tarifária e evitar a dupla remuneração de ativos, é fundamental que novos investimentos sigam um rito regulatório completo, incluindo consulta ao mercado e aprovação previa pela ANP, além da entrada em operação do investimento realizado. 
A manutenção das propostas atuais, sem esse rigor, pode resultar em sobrevalorização da BRA e repasse indevido de custos já amortizados aos usuários.
Ressalta-se ainda que, no caso de projetos legados, é imprescindível que o reconhecimento na BRA seja precedido do desconto do capital já recuperado, evitando dupla remuneração e preservando o princípio da modicidade tarifária.
A inclusão da tipologia Sustaining CAPEX nas propostas tarifárias de redes de transporte de gás deve ser previamente aprovada pela ANP, mediante comparações de custos (benchmark), justificativas técnicas e metas de desempenho, com separação contábil específica. O Sustaining CAPEX é essencial sempre que os investimentos forem voltados à manutenção, substituição ou modernização de ativos existentes, garantindo a confiabilidade, segurança e eficiência do sistema, além de promover a modicidade tarifária. Para isso, é necessário diferenciar essa rubrica dos investimentos em expansão e dos custos operacionais, com documentação clara e auditável. No entanto, a aplicação deve ser respaldada por um plano de gestão de ativos, sujeito a auditorias, que assegure que os investimentos estejam adequadamente dimensionados e não inflacionem a base regulatória. A separação contábil específica dessa rubrica, distinta das demais classificações de CAPEX e OPEX, é igualmente necessária para assegurar a rastreabilidade e a integridade das demonstrações financeiras.</v>
      </c>
      <c r="CF52" t="str">
        <f t="shared" si="14"/>
        <v>Para o novo ciclo tarifário deve ser considerada a projeção dos custos de operação e manutenção, além das despesas gerais e administrativas. Qualquer projeção de custo, despesa ou investimento necessária para a determinação da Tarifa de Transporte deve adotar metodologias amplamente reconhecidas e adotadas pelo mercado.
Os custos operacionais, de manutenção e administrativos das transportadoras apresentam valor expressivo, o que exige atenção criteriosa na análise da Receita Máxima Permitida (RMP) pela ANP. 
Além disso, as transportadoras pleiteiam o ressarcimento de gastos passados com iniciativas de abertura de mercado, sem que esses custos tenham sido submetidos a avaliação regulatória formal. Ao buscar reconhecimento de despesas pretéritas não reguladas, as transportadoras propõem uma mudança na lógica da regulação econômica, que deve ser considerada a fim de preservar a justiça tarifária e garantir eficiência na alocação dos recursos.
A revisão extraordinária prevista na proposta condicionada à variação a maior de 30% entre o valor efetivamente incorrido pelo Transportador com custos de operação e manutenção e despesas gerais e administrativas e o valor projetado para o mesmo período tarifário deve ser avaliada minuciosamente pela ANP, com justificativas que suportem tamanha variação em relação ao previsto. Da mesma forma, a revisão extraordinária deverá considerar a variação a menor de 30% entre o valor efetivamente incorrido pelo Transportador com custos de operação e manutenção e despesas gerais e administrativas e o valor projetado para o mesmo período tarifário.
Cabe destacar que as contribuições não são exaustivas, dado o mencionado nos comentários adicionais.</v>
      </c>
      <c r="CG52" t="str">
        <f t="shared" si="14"/>
        <v>Em ambientes de monopólio natural, como o transporte de gás, cabe à ANP verificar se os custos apresentados pelas transportadoras são razoáveis. 
Conforme definido no Decreto 10.712/2021, considera-se gastos eficientes: “custos, despesas e investimentos em capital incorridos em bases econômicas, necessários e suficientes para a prestação do serviço ou para o exercício da atividade”
Assim, a regulação indica que essa avaliação de eficiência deve ser adotada.  É preciso, portanto, acompanhar a evolução dos custos operacionais (OPEX) e usar ferramentas como benchmarking e análises históricas para identificar níveis eficientes de gastos.
A análise da ANP deve verificar também o adequado rateio da projeção de opex no fluxo de caixa, considerando que a transportadora tem opex em contratos legados. 
Entende-se como indutores preliminares à serem utilizados, sem prejuízo de metodologias mais elaboradas, a avaliação de custos que consideram o km e o diâmetro. 
A revisão extraordinária prevista na proposta, condicionada à variação superior a 30% entre os custos efetivamente incorridos pelo transportador e os valores projetados para o mesmo período tarifário, seja analisada com rigor pela ANP. Tal variação significativa exige comprovação técnica e documental que sustente sua ocorrência, evitando distorções na formação da Receita Máxima Permitida (RMP).
Da mesma forma, é essencial que a revisão extraordinária também seja considerada a favor da modicidade tarifária quando houver nas variações de 30% dos custos, assegurando que ganhos de eficiência ou reduções de custo sejam refletidos em benefício dos usuários considerando tratar-se de metodologia Receita Máxima Permitida (RMP). Esse tratamento simétrico reforça a credibilidade do processo regulatório, promove equilíbrio tarifário e garante que a regulação por incentivos funcione de forma justa e transparente.</v>
      </c>
      <c r="CH52" t="str">
        <f t="shared" si="14"/>
        <v>O volume considerado na composição tarifária dos contratos legados ainda vigentes deve refletir integralmente o compromisso original assumido pela Petrobras, conforme previsto nas cláusulas de ship-or-pay. O respeito a esses contratos deve ser na sua totalidade. Ou seja, respeito a receita contratual e ao volume comprometido entre as partes. O risco desse volume não deve deve ser transferido ao mercado ou socializado entre os demais usuários da malha de transporte. Portanto, enquanto os contratos legados estiverem em vigor, a tarifa não pode ser ajustada em função da queda de consumo, uma vez que os compromissos contratuais permanecem vigentes.
Cabe destacar que as contribuições não são exaustivas, dado o mencionado nos comentários adicionais.</v>
      </c>
      <c r="CI52" t="str">
        <f t="shared" si="14"/>
        <v>Preservar integralmente os contratos legados, resguardando os demais usuários de riscos privados que não lhes são atribuíveis.</v>
      </c>
      <c r="CJ52" t="str">
        <f t="shared" si="14"/>
        <v>A proposta de possível ponderação entre pontos de entrada e de saída (70% e 30%, respectivamente) deve ser precedida de realização de uma discussão ampla e transparente com os agentes de mercado.</v>
      </c>
      <c r="CK52" t="str">
        <f t="shared" si="14"/>
        <v>Alterações dessa natureza devem ser precedidas de estudos técnicos e de debate público aprofundado, de modo a evitar distorções regionais e a manutenção de assimetrias já verificadas entre transportadoras. A ausência de posicionamento prévio da ANP sobre as alternativas apresentadas reforça a necessidade de maior transparência e previsibilidade regulatória.</v>
      </c>
      <c r="CL52">
        <f t="shared" si="14"/>
        <v>0</v>
      </c>
      <c r="CM52">
        <f t="shared" si="14"/>
        <v>0</v>
      </c>
      <c r="CN52" t="str">
        <f t="shared" si="14"/>
        <v>Toda e qualquer modificação nas condições de interconexão entre transportadoras deve ser precedida de discussão técnica com os agentes do setor, dado seu impacto direto na atratividade dos pontos de entrada e na lógica econômica dos contratos de transporte. Recomenda-se, portanto, que a ANP conduza consulta pública específica ou realize audiência técnica voltada à avaliação dos critérios de desconto propostos, de modo a garantir isonomia entre as transportadoras e assegurar previsibilidade tarifária aos carregadores.</v>
      </c>
      <c r="CO52" t="str">
        <f t="shared" si="14"/>
        <v>Toda e qualquer modificação nas condições de interconexão entre transportadoras deve ser precedida de discussão técnica com os agentes do setor, dado seu impacto direto na atratividade dos pontos de entrada e na lógica econômica dos contratos de transporte. Recomenda-se, portanto, que a ANP conduza consulta pública específica ou realize audiência técnica voltada à avaliação dos critérios de desconto propostos, de modo a garantir isonomia entre as transportadoras e assegurar previsibilidade tarifária aos carregadores.</v>
      </c>
      <c r="CP52" t="str">
        <f t="shared" si="14"/>
        <v>Adoção do Índice Nacional de Preços ao Consumidor Amplo – IPCA, ou índice que venha a substituí-lo como padrão.</v>
      </c>
      <c r="CQ52" t="str">
        <f t="shared" si="14"/>
        <v>Seguir o definido na legislação vigente.</v>
      </c>
      <c r="CR52">
        <f t="shared" si="14"/>
        <v>0</v>
      </c>
      <c r="CS52">
        <f t="shared" si="14"/>
        <v>0</v>
      </c>
      <c r="CT52">
        <f t="shared" si="14"/>
        <v>0</v>
      </c>
      <c r="CU52">
        <f t="shared" si="14"/>
        <v>0</v>
      </c>
      <c r="CV52">
        <f t="shared" si="14"/>
        <v>0</v>
      </c>
      <c r="CW52">
        <f t="shared" si="14"/>
        <v>0</v>
      </c>
      <c r="CX52">
        <f t="shared" si="14"/>
        <v>0</v>
      </c>
      <c r="CY52">
        <f t="shared" si="14"/>
        <v>0</v>
      </c>
      <c r="CZ52">
        <f t="shared" si="14"/>
        <v>0</v>
      </c>
      <c r="DA52">
        <f t="shared" si="14"/>
        <v>0</v>
      </c>
      <c r="DB52">
        <f t="shared" si="14"/>
        <v>0</v>
      </c>
      <c r="DC52">
        <f t="shared" si="14"/>
        <v>0</v>
      </c>
      <c r="DD52">
        <f t="shared" si="14"/>
        <v>0</v>
      </c>
      <c r="DE52">
        <f t="shared" si="14"/>
        <v>0</v>
      </c>
      <c r="DF52">
        <f t="shared" si="14"/>
        <v>0</v>
      </c>
      <c r="DG52">
        <f t="shared" si="14"/>
        <v>0</v>
      </c>
      <c r="DH52">
        <f t="shared" si="14"/>
        <v>0</v>
      </c>
      <c r="DI52">
        <f t="shared" si="14"/>
        <v>0</v>
      </c>
      <c r="DJ52">
        <f t="shared" si="14"/>
        <v>0</v>
      </c>
      <c r="DK52">
        <f t="shared" si="14"/>
        <v>0</v>
      </c>
      <c r="DL52">
        <f t="shared" si="14"/>
        <v>0</v>
      </c>
      <c r="DM52">
        <f t="shared" si="14"/>
        <v>0</v>
      </c>
      <c r="DN52">
        <f t="shared" si="14"/>
        <v>0</v>
      </c>
      <c r="DO52">
        <f t="shared" si="14"/>
        <v>0</v>
      </c>
      <c r="DP52" t="str">
        <f t="shared" si="14"/>
        <v>Os documentos disponibilizados pelas transportadoras não foram previamente analisados pela Agência, tampouco passaram por qualquer processo de padronização. Essa falta de uniformidade prejudica de forma significativa a compreensão e a avaliação técnica do conteúdo, sobretudo em razão de sua complexidade, extensão e relevância. Tal cenário é agravado pela necessidade de aprofundamento técnico e pela existência de contratos legados e demais informações correlatas às consultas públicas atualmente em andamento, cuja publicidade foi dada ao longo desta CP.
Diante desse contexto, e considerando a complexidade do tema, a prorrogação desta consulta é plenamente justificável. Essa medida é importante para que todos os interessados possam apresentar contribuições sólidas e bem fundamentadas. Nesse sentido, as contribuições feitas nesta CP não são exaustivas. Inclusive não foram analisadas as propostas da TSB e GOM.</v>
      </c>
      <c r="DQ52" t="str">
        <f t="shared" si="14"/>
        <v>A atual condução do processo regulatório pela ANP evidencia a necessidade de ampliação de prazos e reorganização das etapas, de modo a permitir uma participação social efetiva e maior transparência. Isso possibilitaria à agência estruturar melhor as informações, realizar análises internas com profundidade e promover a adequada participação dos agentes. Durante a audiência pública realizada no Senado Federal no último dia 24/09/25, alguns pontos ficaram esclarecidos: •	ficou evidente que esta CP nº 08/2025 se assemelha mais a uma consulta prévia do que a uma consulta pública em sentido estrito. A própria representante da ANP reconheceu que o objeto da consulta se limitava às propostas apresentadas pelas transportadoras, sem refletir uma posição técnica consolidada da Agência.  •	a Petrobras, que deu origem aos dutos de transporte, estima que mais de 90% dos ativos do Malha SE e Malha NE já foram amortizados. Diante disso, cabe à ANP, em estrito respeito ao seu regimento interno e aos princípios da ampla participação social, transparência e contraditório, realizar uma nova consulta pública — desta vez definitiva — na qual apresente sua proposta final de regulação. Somente nessa etapa será possível garantir que os agentes interessados possam se manifestar de forma efetiva, técnica e objetiva, em conformidade com as boas práticas de governança regulatória estabelecidas pela Resolução CNPE nº 03/2022, fortalecendo a segurança jurídica do setor. Adicionalmente, recomenda-se a realização de uma audiência pública para promover um debate amplo e qualificado sobre os impactos econômicos, jurídicos e regulatórios da proposta final. Tal medida contribuiria para ampliar a legitimidade do processo decisório e reforçar a confiança dos agentes e da sociedade na atuação da Agência. Por fim, é essencial que a organização interna da ANP siga critérios de eficiência, transparência e objetividade, conduzindo as revisões tarifárias dentro do 4º ano de cada ciclo quinquenal. O modelo regulatório deve incentivar produtividade, sustentabilidade econômica e garantir que benefícios de eficiência retornem parcialmente aos consumidores, mantendo um sistema equilibrado e justo para todos os envolvidos.</v>
      </c>
      <c r="DR52">
        <f t="shared" si="3"/>
        <v>68</v>
      </c>
      <c r="DS52">
        <f t="shared" si="6"/>
        <v>18</v>
      </c>
      <c r="DT52">
        <f t="shared" si="4"/>
        <v>17</v>
      </c>
    </row>
    <row r="53" spans="1:124">
      <c r="A53" s="5">
        <v>18</v>
      </c>
      <c r="B53">
        <f t="shared" si="2"/>
        <v>0</v>
      </c>
      <c r="C53">
        <f t="shared" si="15"/>
        <v>0</v>
      </c>
      <c r="D53">
        <f t="shared" si="15"/>
        <v>0</v>
      </c>
      <c r="E53">
        <f t="shared" si="15"/>
        <v>0</v>
      </c>
      <c r="F53">
        <f t="shared" si="15"/>
        <v>0</v>
      </c>
      <c r="G53">
        <f t="shared" si="15"/>
        <v>0</v>
      </c>
      <c r="H53">
        <f t="shared" si="15"/>
        <v>0</v>
      </c>
      <c r="I53">
        <f t="shared" si="15"/>
        <v>0</v>
      </c>
      <c r="J53">
        <f t="shared" si="15"/>
        <v>0</v>
      </c>
      <c r="K53">
        <f t="shared" si="15"/>
        <v>0</v>
      </c>
      <c r="L53">
        <f t="shared" si="15"/>
        <v>0</v>
      </c>
      <c r="M53">
        <f t="shared" si="15"/>
        <v>0</v>
      </c>
      <c r="N53">
        <f t="shared" si="15"/>
        <v>0</v>
      </c>
      <c r="O53">
        <f t="shared" si="15"/>
        <v>0</v>
      </c>
      <c r="P53">
        <f t="shared" si="15"/>
        <v>0</v>
      </c>
      <c r="Q53">
        <f t="shared" si="15"/>
        <v>0</v>
      </c>
      <c r="R53">
        <f t="shared" si="15"/>
        <v>0</v>
      </c>
      <c r="S53">
        <f t="shared" si="15"/>
        <v>0</v>
      </c>
      <c r="T53">
        <f t="shared" si="15"/>
        <v>0</v>
      </c>
      <c r="U53">
        <f t="shared" si="15"/>
        <v>0</v>
      </c>
      <c r="V53">
        <f t="shared" si="15"/>
        <v>0</v>
      </c>
      <c r="W53">
        <f t="shared" si="15"/>
        <v>0</v>
      </c>
      <c r="X53">
        <f t="shared" si="15"/>
        <v>0</v>
      </c>
      <c r="Y53">
        <f t="shared" si="15"/>
        <v>0</v>
      </c>
      <c r="Z53">
        <f t="shared" si="15"/>
        <v>0</v>
      </c>
      <c r="AA53">
        <f t="shared" si="15"/>
        <v>0</v>
      </c>
      <c r="AB53">
        <f t="shared" si="15"/>
        <v>0</v>
      </c>
      <c r="AC53">
        <f t="shared" si="15"/>
        <v>0</v>
      </c>
      <c r="AD53">
        <f t="shared" si="15"/>
        <v>0</v>
      </c>
      <c r="AE53">
        <f t="shared" si="15"/>
        <v>0</v>
      </c>
      <c r="AF53">
        <f t="shared" si="15"/>
        <v>0</v>
      </c>
      <c r="AG53">
        <f t="shared" si="15"/>
        <v>0</v>
      </c>
      <c r="AH53">
        <f t="shared" si="15"/>
        <v>0</v>
      </c>
      <c r="AI53">
        <f t="shared" si="15"/>
        <v>0</v>
      </c>
      <c r="AJ53">
        <f t="shared" si="15"/>
        <v>0</v>
      </c>
      <c r="AK53">
        <f t="shared" si="15"/>
        <v>0</v>
      </c>
      <c r="AL53">
        <f t="shared" si="15"/>
        <v>0</v>
      </c>
      <c r="AM53">
        <f t="shared" si="15"/>
        <v>0</v>
      </c>
      <c r="AN53">
        <f t="shared" si="15"/>
        <v>0</v>
      </c>
      <c r="AO53">
        <f t="shared" si="15"/>
        <v>0</v>
      </c>
      <c r="AP53">
        <f t="shared" si="15"/>
        <v>0</v>
      </c>
      <c r="AQ53">
        <f t="shared" si="15"/>
        <v>0</v>
      </c>
      <c r="AR53">
        <f t="shared" si="15"/>
        <v>0</v>
      </c>
      <c r="AS53">
        <f t="shared" si="15"/>
        <v>0</v>
      </c>
      <c r="AT53">
        <f t="shared" si="15"/>
        <v>0</v>
      </c>
      <c r="AU53">
        <f t="shared" si="15"/>
        <v>0</v>
      </c>
      <c r="AV53">
        <f t="shared" si="15"/>
        <v>0</v>
      </c>
      <c r="AW53">
        <f t="shared" si="15"/>
        <v>0</v>
      </c>
      <c r="AX53">
        <f t="shared" si="15"/>
        <v>0</v>
      </c>
      <c r="AY53">
        <f t="shared" si="15"/>
        <v>0</v>
      </c>
      <c r="AZ53">
        <f t="shared" si="15"/>
        <v>0</v>
      </c>
      <c r="BA53">
        <f t="shared" si="15"/>
        <v>0</v>
      </c>
      <c r="BB53">
        <f t="shared" si="15"/>
        <v>0</v>
      </c>
      <c r="BC53">
        <f t="shared" si="15"/>
        <v>0</v>
      </c>
      <c r="BD53">
        <f t="shared" si="15"/>
        <v>0</v>
      </c>
      <c r="BE53">
        <f t="shared" si="15"/>
        <v>0</v>
      </c>
      <c r="BF53">
        <f t="shared" si="15"/>
        <v>0</v>
      </c>
      <c r="BG53">
        <f t="shared" si="15"/>
        <v>0</v>
      </c>
      <c r="BH53">
        <f t="shared" si="15"/>
        <v>0</v>
      </c>
      <c r="BI53">
        <f t="shared" si="15"/>
        <v>0</v>
      </c>
      <c r="BJ53">
        <f t="shared" si="15"/>
        <v>0</v>
      </c>
      <c r="BK53">
        <f t="shared" si="15"/>
        <v>0</v>
      </c>
      <c r="BL53">
        <f t="shared" si="15"/>
        <v>0</v>
      </c>
      <c r="BM53">
        <f t="shared" si="15"/>
        <v>0</v>
      </c>
      <c r="BN53">
        <f t="shared" ref="BN53:DQ56" si="16">IF(BN19="",0,IF(AND(ISTEXT(BN19),LEN(BN19)&gt;5),BN19,0))</f>
        <v>0</v>
      </c>
      <c r="BO53">
        <f t="shared" si="16"/>
        <v>0</v>
      </c>
      <c r="BP53">
        <f t="shared" si="16"/>
        <v>0</v>
      </c>
      <c r="BQ53">
        <f t="shared" si="16"/>
        <v>0</v>
      </c>
      <c r="BR53">
        <f t="shared" si="16"/>
        <v>0</v>
      </c>
      <c r="BS53">
        <f t="shared" si="16"/>
        <v>0</v>
      </c>
      <c r="BT53">
        <f t="shared" si="16"/>
        <v>0</v>
      </c>
      <c r="BU53">
        <f t="shared" si="16"/>
        <v>0</v>
      </c>
      <c r="BV53">
        <f t="shared" si="16"/>
        <v>0</v>
      </c>
      <c r="BW53">
        <f t="shared" si="16"/>
        <v>0</v>
      </c>
      <c r="BX53">
        <f t="shared" si="16"/>
        <v>0</v>
      </c>
      <c r="BY53">
        <f t="shared" si="16"/>
        <v>0</v>
      </c>
      <c r="BZ53">
        <f t="shared" si="16"/>
        <v>0</v>
      </c>
      <c r="CA53">
        <f t="shared" si="16"/>
        <v>0</v>
      </c>
      <c r="CB53">
        <f t="shared" si="16"/>
        <v>0</v>
      </c>
      <c r="CC53">
        <f t="shared" si="16"/>
        <v>0</v>
      </c>
      <c r="CD53" t="str">
        <f t="shared" si="16"/>
        <v>É imperativo que a ANP realize uma avaliação detalhada dos investimentos efetuados pelas transportadoras entre 2017 e 2025, dado que esses aportes não foram submetidos a revisões tarifárias ou ao crivo do mercado. Antes de integrá-los à Base Regulatória de Ativos (BRA), essa análise deve abranger uma verificação técnica quanto a conveniência, oportunidade e eficiência de cada ativo, sempre acompanhada de uma análise aprofundada de sua viabilidade econômica. 
O estudo precisa conter o racional dos valores propostos, comparações com referências de mercado, estimativas de ganhos de eficiência ou capacidade e a projeção de utilização correspondente, elementos cruciais para o cálculo do benefício líquido de cada projeto de CAPEX.
Os investimentos adicionais propostos, em particular, só devem ser considerados após aprovação formal da ANP. Caso aprovados, sua alocação na base de ativos deve seguir o mesmo critério de proporcionalidade dos demais investimentos de manutenção e históricos, sendo inadequado o método de "integralização de 100% em 2030". A inclusão desses valores sem a devida análise resulta em um impacto tarifário significativo.
A ausência de um rito regulatório completo para novos investimentos arrisca inflar a BRA e onerar indevidamente os usuários. A proposta em análise representa aproximadamente 61% da BRA atual, reforçando a necessidade desse rigor.</v>
      </c>
      <c r="CE53" t="str">
        <f t="shared" si="16"/>
        <v>A exigência de uma avaliação rigorosa pela ANP se justifica pelo fato de que os investimentos em questão não passaram pelo escrutínio regulatório ou de mercado em tempo oportuno. Portanto, a análise prévia à sua incorporação na BRA é uma etapa indispensável para a correta formação da base de remuneração.
A inclusão de CAPEX adicional sem validação prévia da ANP e sem fundamentação técnica clara compromete a transparência do processo. O uso de um critério de alocação inconsistente com o restante da base de ativos configura uma falha metodológica, especialmente porque tais reforços no sistema geram benefícios para toda a rede, incluindo os contratos legados.
A manutenção das propostas sem esse crivo analítico pode levar a uma sobrevalorização da BRA. No caso de ativos legados, o reconhecimento de investimentos deve sempre ser precedido do desconto sobre o capital já recuperado, em respeito ao princípio da modicidade tarifária.</v>
      </c>
      <c r="CF53" t="str">
        <f t="shared" si="16"/>
        <v>As projeções de custos de O&amp;M e despesas de G&amp;A devem se basear em metodologias consolidadas e reconhecidas pelo mercado. O ressarcimento de gastos passados sem que tais despesas tenham sido previamente avaliadas pela regulação, representa uma mudança na lógica regulatória.</v>
      </c>
      <c r="CG53" t="str">
        <f t="shared" si="16"/>
        <v>Os custos operacionais, de manutenção e administrativos projetados pelas transportadoras apresentam valor expressivo, o que exige atenção criteriosa na análise da Receita Máxima Permitida (RMP) pela ANP.  Além disso, o pleito pelo ressarcimento de gastos passados sem que esses custos tenham sido submetidos a avaliação regulatória formal, representa uma mudança na lógica regulatória e deve ser criteriosamente avaliada.</v>
      </c>
      <c r="CH53" t="str">
        <f t="shared" si="16"/>
        <v>É fundamental que o volume considerado na tarifa para os contratos legados ainda vigentes honre integralmente os compromissos originalmente firmados pela Petrobras. O risco de um consumo inferior ao contratado nesses acordos não deve ser socializado com o mercado. Ainda, a composição da Receita Máxima Permitida deve obrigatoriamente incluir uma projeção de receitas advindas de serviços de curto prazo considerando o histórico de realização. 
A inclusão das receitas de curto prazo no cálculo da RMP justifica-se porque sua ausência transfere todo o ônus financeiro aos clientes firmes, provocando uma alta artificial na tarifa. A transportadora dispõe de um histórico consolidado para realizar essa projeção, devendo tratar tais serviços como parte integrante de seu portfólio, e não como uma receita eventual a ser compensada integralmente.
A Conta Regulatória deve ser utilizada somente para ajustar eventuais desvios entre o valor projetado e o realizado, e não para cobrir a totalidade dessa receita.</v>
      </c>
      <c r="CI53" t="str">
        <f t="shared" si="16"/>
        <v>Faz-se necessário e imprescindível preservar a integridade dos contratos legados, de modo a proteger os demais usuários de riscos que não lhes são atribuíveis.
Além disso, a inclusão das receitas de curto prazo no cálculo da RMP é também fator primordial para o cálculo das tarifas de transporte. A ausência dessas receitas transfere todo o ônus financeiro aos clientes firmes, provocando uma alta artificial na tarifa. A transportadora dispõe de um histórico consolidado para realizar uma projeção, devendo tratar tais serviços como parte integrante de seu portfólio, e não como uma receita eventual a ser compensada integralmente.</v>
      </c>
      <c r="CJ53">
        <f t="shared" si="16"/>
        <v>0</v>
      </c>
      <c r="CK53">
        <f t="shared" si="16"/>
        <v>0</v>
      </c>
      <c r="CL53" t="str">
        <f t="shared" si="16"/>
        <v xml:space="preserve">Redução do percentual locacional na formação das tarifas, em especial da TBG, visando a preservação da competitividade do gás natural dada a ausência de avanço na real abertura do mercado e de sua liquidez. </v>
      </c>
      <c r="CM53" t="str">
        <f t="shared" si="16"/>
        <v>A aplicação do sinal locacional sem que haja políticas eficientes de fomento ao desenvolvimento de infraestrutura de transporte, escoamento, processamento e desenvolvimento de novas fontes de suprimento, apenas onera as tarifas dos agentes que se encontram mais distantes das fontes atuais, promovendo a perda de competitividade e a substituição do gás natural por energéticos alternativos. 
O sinal locacional na parcela de transporte deve estimular o investimento em novas fontes, o que sugere expansão dado o amadurecimento do mercado de gás. No entanto ainda não é uma realidade do Brasil. 
O incremento do fator locacional sobre as tarifas de transporte vem onerando de sobremaneira o custo de suprimento, em especial para a região Sul do país, não contribuindo em nenhuma direção para a reversão desse quadro. A tendência, pelo contrário, o custo maior nas tarifas provoca a redução dos volumes consumidos e por consequência perda de mercado, em especial, na região Sul.</v>
      </c>
      <c r="CN53" t="str">
        <f t="shared" si="16"/>
        <v xml:space="preserve">Deve-se evoluir para a redução ou eliminação das tarifas de interconexão, em convergência ao alinhamento entre as transportadoras nos pontos de interconexão.
Adicionalmente, os descontos de interconexão devem incidir sobre todos os encargos tarifários, do contrário, a redução na prática se torna inferior ao percentual indicado pela regulação.
</v>
      </c>
      <c r="CO53" t="str">
        <f t="shared" si="16"/>
        <v>Justifica-se a necessidade de alinhamento para garantir que a malha de transporte funcione como um sistema integrado e eficiente, em vez de um conjunto de redes fragmentadas. A falta de padronização nos procedimentos operacionais e nas estruturas tarifárias nos pontos de interconexão cria barreiras desnecessárias, aumenta a complexidade e os custos para os carregadores e pode gerar distorções econômicas que prejudicam a competitividade. A harmonização é, portanto, fundamental para viabilizar o fluxo ininterrupto de gás, promover a competição e assegurar o acesso não discriminatório à infraestrutura, em linha com os objetivos de um mercado de gás natural aberto e dinâmico.</v>
      </c>
      <c r="CP53">
        <f t="shared" si="16"/>
        <v>0</v>
      </c>
      <c r="CQ53">
        <f t="shared" si="16"/>
        <v>0</v>
      </c>
      <c r="CR53">
        <f t="shared" si="16"/>
        <v>0</v>
      </c>
      <c r="CS53">
        <f t="shared" si="16"/>
        <v>0</v>
      </c>
      <c r="CT53">
        <f t="shared" si="16"/>
        <v>0</v>
      </c>
      <c r="CU53">
        <f t="shared" si="16"/>
        <v>0</v>
      </c>
      <c r="CV53">
        <f t="shared" si="16"/>
        <v>0</v>
      </c>
      <c r="CW53">
        <f t="shared" si="16"/>
        <v>0</v>
      </c>
      <c r="CX53">
        <f t="shared" si="16"/>
        <v>0</v>
      </c>
      <c r="CY53">
        <f t="shared" si="16"/>
        <v>0</v>
      </c>
      <c r="CZ53">
        <f t="shared" si="16"/>
        <v>0</v>
      </c>
      <c r="DA53">
        <f t="shared" si="16"/>
        <v>0</v>
      </c>
      <c r="DB53">
        <f t="shared" si="16"/>
        <v>0</v>
      </c>
      <c r="DC53">
        <f t="shared" si="16"/>
        <v>0</v>
      </c>
      <c r="DD53">
        <f t="shared" si="16"/>
        <v>0</v>
      </c>
      <c r="DE53">
        <f t="shared" si="16"/>
        <v>0</v>
      </c>
      <c r="DF53">
        <f t="shared" si="16"/>
        <v>0</v>
      </c>
      <c r="DG53">
        <f t="shared" si="16"/>
        <v>0</v>
      </c>
      <c r="DH53">
        <f t="shared" si="16"/>
        <v>0</v>
      </c>
      <c r="DI53">
        <f t="shared" si="16"/>
        <v>0</v>
      </c>
      <c r="DJ53">
        <f t="shared" si="16"/>
        <v>0</v>
      </c>
      <c r="DK53">
        <f t="shared" si="16"/>
        <v>0</v>
      </c>
      <c r="DL53">
        <f t="shared" si="16"/>
        <v>0</v>
      </c>
      <c r="DM53">
        <f t="shared" si="16"/>
        <v>0</v>
      </c>
      <c r="DN53">
        <f t="shared" si="16"/>
        <v>0</v>
      </c>
      <c r="DO53">
        <f t="shared" si="16"/>
        <v>0</v>
      </c>
      <c r="DP53" t="str">
        <f t="shared" si="16"/>
        <v>A atual condução do processo regulatório pela ANP aponta para a necessidade de reorganização das consultas públicas em andamento e suas etapas. A condução concorrente, em especial, das Consultas públicas 05/2025 e 08/2025 trazem insegurança jurídica e potencializam conflitos normativos e desalinhamentos no marco regulatório do setor de gás natural. Sugere-se a suspensão temporária das Consultas públicas e a reorganização das discussões observando a temporalidade de suas aplicações.</v>
      </c>
      <c r="DQ53">
        <f t="shared" si="16"/>
        <v>0</v>
      </c>
      <c r="DR53">
        <f t="shared" si="3"/>
        <v>11</v>
      </c>
      <c r="DS53">
        <f t="shared" si="6"/>
        <v>19</v>
      </c>
      <c r="DT53">
        <f t="shared" si="4"/>
        <v>18</v>
      </c>
    </row>
    <row r="54" spans="1:124">
      <c r="A54" s="4">
        <v>19</v>
      </c>
      <c r="B54">
        <f t="shared" si="2"/>
        <v>0</v>
      </c>
      <c r="C54">
        <f t="shared" ref="C54:BN57" si="17">IF(C20="",0,IF(AND(ISTEXT(C20),LEN(C20)&gt;5),C20,0))</f>
        <v>0</v>
      </c>
      <c r="D54">
        <f t="shared" si="17"/>
        <v>0</v>
      </c>
      <c r="E54">
        <f t="shared" si="17"/>
        <v>0</v>
      </c>
      <c r="F54">
        <f t="shared" si="17"/>
        <v>0</v>
      </c>
      <c r="G54">
        <f t="shared" si="17"/>
        <v>0</v>
      </c>
      <c r="H54">
        <f t="shared" si="17"/>
        <v>0</v>
      </c>
      <c r="I54">
        <f t="shared" si="17"/>
        <v>0</v>
      </c>
      <c r="J54">
        <f t="shared" si="17"/>
        <v>0</v>
      </c>
      <c r="K54">
        <f t="shared" si="17"/>
        <v>0</v>
      </c>
      <c r="L54">
        <f t="shared" si="17"/>
        <v>0</v>
      </c>
      <c r="M54">
        <f t="shared" si="17"/>
        <v>0</v>
      </c>
      <c r="N54">
        <f t="shared" si="17"/>
        <v>0</v>
      </c>
      <c r="O54">
        <f t="shared" si="17"/>
        <v>0</v>
      </c>
      <c r="P54">
        <f t="shared" si="17"/>
        <v>0</v>
      </c>
      <c r="Q54">
        <f t="shared" si="17"/>
        <v>0</v>
      </c>
      <c r="R54">
        <f t="shared" si="17"/>
        <v>0</v>
      </c>
      <c r="S54">
        <f t="shared" si="17"/>
        <v>0</v>
      </c>
      <c r="T54">
        <f t="shared" si="17"/>
        <v>0</v>
      </c>
      <c r="U54">
        <f t="shared" si="17"/>
        <v>0</v>
      </c>
      <c r="V54">
        <f t="shared" si="17"/>
        <v>0</v>
      </c>
      <c r="W54">
        <f t="shared" si="17"/>
        <v>0</v>
      </c>
      <c r="X54">
        <f t="shared" si="17"/>
        <v>0</v>
      </c>
      <c r="Y54">
        <f t="shared" si="17"/>
        <v>0</v>
      </c>
      <c r="Z54" t="str">
        <f t="shared" si="17"/>
        <v>Solicita-se que a transportadora NTS esclareça e documente os valores utilizados para projetar o CAPEX referente ao ano de 2025, uma vez que a data de corte das análises é dezembro/2024 e os valores dos ativos do ano 2025 foram incluídos na estimação dos investimentos não realizados.
Também recomenda-se que a NTS informe a totalidade dos ativos existentes em operação incluindo os ativos destinado ao atendimento dos contratos legados. 
Também recomenda-se que a atualização monetária da Base Regulatória de Ativos da NTS seja realizada exclusivamente com base no IPCA, em conformidade com o disposto na Consulta Pública nº 05/2025, garantindo uniformidade entre as transportadoras e evitando a introdução de índices alternativos que possam comprometer a comparabilidade e a transparência regulatória.</v>
      </c>
      <c r="AA54" t="str">
        <f t="shared" si="17"/>
        <v>A justificativa da contribuição desta secção é desenvolvida no documento Contrib Quantum – CP 08 2025 enviado por mail.</v>
      </c>
      <c r="AB54" t="str">
        <f t="shared" si="17"/>
        <v>Recomenda-se que seja adotada a vida útil de 30 anos para fins de depreciação dos ativos dos projetos de expansão da NTS, de modo a garantir consistência com a prática histórica da própria transportadora e harmonização com os parâmetros utilizados pelas demais transportadoras do sistema de transporte de gás natural.
Também solicita-se que a NTS esclareça o racional e a justificativa técnica que fundamentam a defasagem observada entre os desembolsos e o início da depreciação dos ativos mencionados. Recomenda-se, ainda, que a transportadora disponibilize as memórias de cálculo detalhadas das depreciações consideradas no modelo.  
Aprofundando a contribuição e considerando que a RMP é estimada anualmente e com base nos custos desse ano, recomenda-se que os investimentos sejam incorporados no fluxo de caixa no momento de ativação do projeto e, no caso, seja considerado adequado, se adote a metodologia dos JOA para compensar financeiramente à transportadora.</v>
      </c>
      <c r="AC54" t="str">
        <f t="shared" si="17"/>
        <v>A justificativa da contribuição desta secção é desenvolvida no documento Contrib Quantum – CP 08 2025 enviado por mail.</v>
      </c>
      <c r="AD54">
        <f t="shared" si="17"/>
        <v>0</v>
      </c>
      <c r="AE54">
        <f t="shared" si="17"/>
        <v>0</v>
      </c>
      <c r="AF54" t="str">
        <f t="shared" si="17"/>
        <v>Recomenda-se que a NTS apresente um documento justificando a inclusão do capital de giro no fluxo de caixa regulatório e a memória de cálculo dos valores adotados. É importante indicar que tudo o que se desviar do especificamente estabelecido na regulação vigente requer uma justificação para que a ANP possa tomar uma decisão fundamentada.
Para a receita gerada com os contratos legados recomenda-se que as transportadoras adotem a metodologia similar aos estabelecidos nos contratos de concessão da concessionária de distribuição de gás canalizado do estado de Espírito Santo (ESGás) para o segmento térmico e Mato Grosso do Sul (MSGás) (ainda em discussão) para os usuários com tarifa definida. Nesses casos, a receita obtida dos usuários com tarifas definidas no contrato de prestação do serviço (tarifas não sujeitas a modicidade tarifária já que estão definidas no contrato assinado entre a concessionária e o usuário) é incorporada no cálculo das tarifas de distribuição já que diminui o custo de prestação de serviço que devem remunerar os usuários com tarifas reguladas.</v>
      </c>
      <c r="AG54" t="str">
        <f t="shared" si="17"/>
        <v>A justificativa da contribuição desta secção é desenvolvida no documento Contrib Quantum – CP 08 2025 enviado por mail.</v>
      </c>
      <c r="AH54" t="str">
        <f t="shared" si="17"/>
        <v>Recomenda-se que a ANP incorpore no cálculo das tarifas de transporte somente os investimentos aprovados.</v>
      </c>
      <c r="AI54" t="str">
        <f t="shared" si="17"/>
        <v>A justificativa da contribuição desta secção é desenvolvida no documento Contrib Quantum – CP 08 2025 enviado por mail.</v>
      </c>
      <c r="AJ54" t="str">
        <f t="shared" si="17"/>
        <v>Recomenda-se que a ANP verifique se os custos de O&amp;M e G&amp;A apresentados pela NTS para o período 2026-2030 correspondem a praticas eficientes, uma vez que, a partir do estabelecido na normativa setorial, os custos projetados devem atender premissas de eficiências.
Também recomenda-se a exclusão dos itens “estudos preliminares de viabilidade do Gasoduto Triângulo Mineiro”, “estudos preliminares de viabilidade do projeto DB II” e do item “abertura de mercado – Passado Despesas Gerais e Administrativas” da projeção dos custos de O&amp;M e G&amp;A</v>
      </c>
      <c r="AK54" t="str">
        <f t="shared" si="17"/>
        <v>A justificativa da contribuição desta secção é desenvolvida no documento Contrib Quantum – CP 08 2025 enviado por mail.</v>
      </c>
      <c r="AL54" t="str">
        <f t="shared" si="17"/>
        <v>Recomenda-se que a ANP solicite uma revisão da demanda detalhada no plano de negócios da NTS para o período 2025-2030. O plano de negócios deve exibir uma coerência entre as condições operacionais e de demanda do sistema, preservando os princípios de eficiência e modicidade tarifária que sustentam o regime de Receita Máxima Permitida.</v>
      </c>
      <c r="AM54" t="str">
        <f t="shared" si="17"/>
        <v>A justificativa da contribuição desta secção é desenvolvida no documento Contrib Quantum – CP 08 2025 enviado por mail.</v>
      </c>
      <c r="AN54">
        <f t="shared" si="17"/>
        <v>0</v>
      </c>
      <c r="AO54">
        <f t="shared" si="17"/>
        <v>0</v>
      </c>
      <c r="AP54">
        <f t="shared" si="17"/>
        <v>0</v>
      </c>
      <c r="AQ54">
        <f t="shared" si="17"/>
        <v>0</v>
      </c>
      <c r="AR54">
        <f t="shared" si="17"/>
        <v>0</v>
      </c>
      <c r="AS54">
        <f t="shared" si="17"/>
        <v>0</v>
      </c>
      <c r="AT54">
        <f t="shared" si="17"/>
        <v>0</v>
      </c>
      <c r="AU54">
        <f t="shared" si="17"/>
        <v>0</v>
      </c>
      <c r="AV54">
        <f t="shared" si="17"/>
        <v>0</v>
      </c>
      <c r="AW54">
        <f t="shared" si="17"/>
        <v>0</v>
      </c>
      <c r="AX54">
        <f t="shared" si="17"/>
        <v>0</v>
      </c>
      <c r="AY54">
        <f t="shared" si="17"/>
        <v>0</v>
      </c>
      <c r="AZ54">
        <f t="shared" si="17"/>
        <v>0</v>
      </c>
      <c r="BA54">
        <f t="shared" si="17"/>
        <v>0</v>
      </c>
      <c r="BB54">
        <f t="shared" si="17"/>
        <v>0</v>
      </c>
      <c r="BC54">
        <f t="shared" si="17"/>
        <v>0</v>
      </c>
      <c r="BD54">
        <f t="shared" si="17"/>
        <v>0</v>
      </c>
      <c r="BE54">
        <f t="shared" si="17"/>
        <v>0</v>
      </c>
      <c r="BF54">
        <f t="shared" si="17"/>
        <v>0</v>
      </c>
      <c r="BG54">
        <f t="shared" si="17"/>
        <v>0</v>
      </c>
      <c r="BH54">
        <f t="shared" si="17"/>
        <v>0</v>
      </c>
      <c r="BI54">
        <f t="shared" si="17"/>
        <v>0</v>
      </c>
      <c r="BJ54">
        <f t="shared" si="17"/>
        <v>0</v>
      </c>
      <c r="BK54">
        <f t="shared" si="17"/>
        <v>0</v>
      </c>
      <c r="BL54">
        <f t="shared" si="17"/>
        <v>0</v>
      </c>
      <c r="BM54">
        <f t="shared" si="17"/>
        <v>0</v>
      </c>
      <c r="BN54">
        <f t="shared" si="17"/>
        <v>0</v>
      </c>
      <c r="BO54">
        <f t="shared" si="16"/>
        <v>0</v>
      </c>
      <c r="BP54">
        <f t="shared" si="16"/>
        <v>0</v>
      </c>
      <c r="BQ54">
        <f t="shared" si="16"/>
        <v>0</v>
      </c>
      <c r="BR54">
        <f t="shared" si="16"/>
        <v>0</v>
      </c>
      <c r="BS54">
        <f t="shared" si="16"/>
        <v>0</v>
      </c>
      <c r="BT54">
        <f t="shared" si="16"/>
        <v>0</v>
      </c>
      <c r="BU54">
        <f t="shared" si="16"/>
        <v>0</v>
      </c>
      <c r="BV54">
        <f t="shared" si="16"/>
        <v>0</v>
      </c>
      <c r="BW54">
        <f t="shared" si="16"/>
        <v>0</v>
      </c>
      <c r="BX54">
        <f t="shared" si="16"/>
        <v>0</v>
      </c>
      <c r="BY54">
        <f t="shared" si="16"/>
        <v>0</v>
      </c>
      <c r="BZ54">
        <f t="shared" si="16"/>
        <v>0</v>
      </c>
      <c r="CA54">
        <f t="shared" si="16"/>
        <v>0</v>
      </c>
      <c r="CB54">
        <f t="shared" si="16"/>
        <v>0</v>
      </c>
      <c r="CC54">
        <f t="shared" si="16"/>
        <v>0</v>
      </c>
      <c r="CD54">
        <f t="shared" si="16"/>
        <v>0</v>
      </c>
      <c r="CE54">
        <f t="shared" si="16"/>
        <v>0</v>
      </c>
      <c r="CF54">
        <f t="shared" si="16"/>
        <v>0</v>
      </c>
      <c r="CG54">
        <f t="shared" si="16"/>
        <v>0</v>
      </c>
      <c r="CH54">
        <f t="shared" si="16"/>
        <v>0</v>
      </c>
      <c r="CI54">
        <f t="shared" si="16"/>
        <v>0</v>
      </c>
      <c r="CJ54">
        <f t="shared" si="16"/>
        <v>0</v>
      </c>
      <c r="CK54">
        <f t="shared" si="16"/>
        <v>0</v>
      </c>
      <c r="CL54">
        <f t="shared" si="16"/>
        <v>0</v>
      </c>
      <c r="CM54">
        <f t="shared" si="16"/>
        <v>0</v>
      </c>
      <c r="CN54">
        <f t="shared" si="16"/>
        <v>0</v>
      </c>
      <c r="CO54">
        <f t="shared" si="16"/>
        <v>0</v>
      </c>
      <c r="CP54">
        <f t="shared" si="16"/>
        <v>0</v>
      </c>
      <c r="CQ54">
        <f t="shared" si="16"/>
        <v>0</v>
      </c>
      <c r="CR54">
        <f t="shared" si="16"/>
        <v>0</v>
      </c>
      <c r="CS54">
        <f t="shared" si="16"/>
        <v>0</v>
      </c>
      <c r="CT54">
        <f t="shared" si="16"/>
        <v>0</v>
      </c>
      <c r="CU54">
        <f t="shared" si="16"/>
        <v>0</v>
      </c>
      <c r="CV54">
        <f t="shared" si="16"/>
        <v>0</v>
      </c>
      <c r="CW54">
        <f t="shared" si="16"/>
        <v>0</v>
      </c>
      <c r="CX54">
        <f t="shared" si="16"/>
        <v>0</v>
      </c>
      <c r="CY54">
        <f t="shared" si="16"/>
        <v>0</v>
      </c>
      <c r="CZ54">
        <f t="shared" si="16"/>
        <v>0</v>
      </c>
      <c r="DA54">
        <f t="shared" si="16"/>
        <v>0</v>
      </c>
      <c r="DB54">
        <f t="shared" si="16"/>
        <v>0</v>
      </c>
      <c r="DC54">
        <f t="shared" si="16"/>
        <v>0</v>
      </c>
      <c r="DD54">
        <f t="shared" si="16"/>
        <v>0</v>
      </c>
      <c r="DE54">
        <f t="shared" si="16"/>
        <v>0</v>
      </c>
      <c r="DF54">
        <f t="shared" si="16"/>
        <v>0</v>
      </c>
      <c r="DG54">
        <f t="shared" si="16"/>
        <v>0</v>
      </c>
      <c r="DH54">
        <f t="shared" si="16"/>
        <v>0</v>
      </c>
      <c r="DI54">
        <f t="shared" si="16"/>
        <v>0</v>
      </c>
      <c r="DJ54">
        <f t="shared" si="16"/>
        <v>0</v>
      </c>
      <c r="DK54">
        <f t="shared" si="16"/>
        <v>0</v>
      </c>
      <c r="DL54">
        <f t="shared" si="16"/>
        <v>0</v>
      </c>
      <c r="DM54">
        <f t="shared" si="16"/>
        <v>0</v>
      </c>
      <c r="DN54">
        <f t="shared" si="16"/>
        <v>0</v>
      </c>
      <c r="DO54">
        <f t="shared" si="16"/>
        <v>0</v>
      </c>
      <c r="DP54" t="str">
        <f t="shared" si="16"/>
        <v>O documento “Contrib Quantum – CP 08 2025” contem contribuições adicionais às apresentadas neste formulário.</v>
      </c>
      <c r="DQ54" t="str">
        <f t="shared" si="16"/>
        <v>A justificativa da contribuição desta secção é desenvolvida no documento "Contrib Quantum – CP 08 2025" enviado por mail.</v>
      </c>
      <c r="DR54">
        <f t="shared" si="3"/>
        <v>14</v>
      </c>
      <c r="DS54">
        <f t="shared" si="6"/>
        <v>20</v>
      </c>
      <c r="DT54">
        <f t="shared" si="4"/>
        <v>19</v>
      </c>
    </row>
    <row r="55" spans="1:124">
      <c r="A55" s="5">
        <v>20</v>
      </c>
      <c r="B55" t="str">
        <f t="shared" si="2"/>
        <v>Avaliar a relação risco retorno adequada da atividade econômica e do modelo regulatório aplicável ao serviço de transporte.</v>
      </c>
      <c r="C55" t="str">
        <f t="shared" si="17"/>
        <v xml:space="preserve">Em se tratando de WACC, entendemos que a taxa que remunera os investimentos deve representar o valor, mais próximo possível, da relação risco/retorno da atividade econômica desempenhada pelo empreendedor, dada uma estrutura da capital adequada. 
Independente do patamar ou valor do WACC, depreendemos que o modelo proposto para as transportadoras de recuperação de receita máxima permitida deixa o risco de mercado com os carregadores, recalculando a tarifa média em caso de queda do volume transportado. Além disso existe a conta regulatória, mitigando assim o risco de demanda, e, portanto, o transportador teria uma receita garantida. 
A título de exemplo, em 2025, as agências reguladoras do Estado de São Paulo e do Espírito Santo aprovaram taxas WACC para os serviços de distribuição nos respectivos Estados, em patamares inferiores aos propostos pelas transportadoras, no entanto, nos modelos regulatórios das concessionárias locais de gás canalizado o risco de mercado fica com as empresas e não é repassado aos usuários. 
</v>
      </c>
      <c r="D55" t="str">
        <f t="shared" si="17"/>
        <v xml:space="preserve">No momento de transição entre a finalização dos contratos legados e início das revisões tarifárias dos transportadores, assegurar que não haja dupla remuneração dos ativos constituído no âmbito dos contratos legado.
Para os novos ativos respeitar a proposta da ANP em calcular o VNR e CHCI, no entanto, atentar para realizar estudos de eficiência comparando tanto os valores de CAPEX das transportadoras no Brasil, bem como benchmarking internacional dos custos de construção de infraestrutura.
</v>
      </c>
      <c r="E55" t="str">
        <f t="shared" si="17"/>
        <v>O primeiro aspecto que gostaríamos de destacar é o momento de transição que esse ciclo tarifário apresenta, pois, alguns contratos legados vencem entre 2025 e 2030. Nesse sentido, deve haver uma metodologia de valoração da base de ativos, que respeite o que ficou pactuado em tais contratos. Ou seja, se a tarifa aplicada em nestes contratos, independente da vida útil dos ativos, foi calculada com considerando parâmetros distintos dos propostos pelas transportadoras, devem prevalecer nesse caso o que fora firmado em tais contratos e em suas memórias de cálculo.  Entendemos que uma regulamentação a posterior não deve prejudicar a regra contratual previamente estabelecida, mas também, caso o benefício econômico dos ativos já tenham sido integralmente ou parcialmente percebidos pelos transportadores, o seu valor residual deverá respeitar o racional dos contratos que os geraram e não uma nova regra que possa implicar remuneração adicional.  Assim, para definir a base regulatória de ativos inicial deve-se atestar o tipo de depreciação definida no regime anterior, ou seja, conforme lógica dos contratos legados. As propostas apresentadas pelas transportadoras não abordam esse tema, e devemos garantir que não há qualquer tipo de sobre remuneração de ativos já amortizados do ponto de vista econômico-tarifário, o que fere a eficiência e impacta na modicidade tarifária.  Para os demais ativos que não foram constituídos para prestação dos serviços no âmbito dos contratos legados, poderiam ser utilizadas as metodologias propostas pela ANP, CHCI ou CRN, sempre levando em consideração a eficiência e a prudência nos custos desses ativos e o processo autorizativo padrão para esse regime regulatório.  A ANP poderia trabalhar na construção, de forma transparente, em conjunto com os transportadores e com auxílio de estudos de benchmarks internacionais, um banco de preços eficientes dos ativos de transporte.   Nesse contexto, a proposta sobre a blindagem da base de ativos regulatória, deveria ser avaliada com muita cautela, tal procedimento, se aplicável, só deveria ocorrer após um processo público e robusto de validação da base de ativos, promovido com um amplo debate com o mercado. Esse deve contar com o subsídio de parecer e avaliação física independente promovida pela ANP com o objetivo de garantir uma valoração correta da BRA e evitar distorções tarifárias.</v>
      </c>
      <c r="F55" t="str">
        <f t="shared" si="17"/>
        <v xml:space="preserve">Ter a clareza em relação a depreciação utilizada para cálculo da recuperação do capital investido e seu impacto na RMP.  Estabelecer critérios de depreciação por tipologia de ativos e eventuais condições para cálculo de depreciação distinta da tabela padrão. Ter o claro entendimento entre a depreciação regulatória que consta na RMP e a contábil.
</v>
      </c>
      <c r="G55" t="str">
        <f t="shared" si="17"/>
        <v xml:space="preserve">Ter a clareza em relação a depreciação utilizada para cálculo da recuperação do capital investido e seu impacto na RMP.  Estabelecer critérios de depreciação por tipologia de ativos e eventuais condições para cálculo de depreciação distinta da tabela padrão. Ter o claro entendimento entre a depreciação regulatória que consta na RMP e a contábil.
</v>
      </c>
      <c r="H55" t="str">
        <f t="shared" si="17"/>
        <v xml:space="preserve">Realizar estudo técnico sobre o grau de alavancagem adequado para o modelo de serviço de transporte. 
</v>
      </c>
      <c r="I55" t="str">
        <f t="shared" si="17"/>
        <v xml:space="preserve">Com relação a estrutura financeira dos projetos, a ANP poderia utilizar estudos de grau de alavancagens condizentes com a tipologia da indústria de transporte de gás natural no mundo, para obter mais subsídios na tomada de decisão.
</v>
      </c>
      <c r="J55" t="str">
        <f t="shared" si="17"/>
        <v xml:space="preserve">Estabelecer modelo padrão do fluxo de caixa  de cinco anos para todos os transportadores.
</v>
      </c>
      <c r="K55" t="str">
        <f t="shared" si="17"/>
        <v xml:space="preserve">Já em relação ao fluxo de caixa descontado, para o período de cinco anos, é importante estabelecer o modelo padrão para que todos os transportadores utilizem, em forma simples e auditável, podendo ser entendidas todas as premissas econômicas constantes no modelo.
</v>
      </c>
      <c r="L55" t="str">
        <f t="shared" si="17"/>
        <v xml:space="preserve">Avaliar a consideração no cálculo da RMP de gastos na maturidade da carteira de investimentos dos transportadores, evitando assim, que os projetos estejam com alto grau de incerteza. 
Organizar as etapas de aprovação dos projetos de modo que no momento da revisão tarifária se tenha informação mais detalhada dos projetos, seu impacto tarifário e impacto na RMP.
</v>
      </c>
      <c r="M55" t="str">
        <f t="shared" si="17"/>
        <v xml:space="preserve">Entendemos que para o amadurecimento da carteira de projetos seja importante um reconhecimento de valores para tal finalidade. Já para aqueles investimentos realizados pós revisão tarifária, sem a sua inclusão no processo de revisão, estes poderiam ser incluídos no próximo ciclo, desde que autorizados pela ANP, mas com seu valor residual, ou seja, deduzido da depreciação ocorrida a partir da data em operação.
Organizar os processos de aprovação dos projetos, amadurecimento da carteira, antes de cada processo de revisão, auxiliaria a entrar no processo de revisão tarifária com mais clareza sobre os investimentos que deverão compor a base de ativos. O desafio é combinar o regime de autorização com a necessidade de investimentos e ciclos de revisão de cinco anos.
</v>
      </c>
      <c r="N55" t="str">
        <f t="shared" si="17"/>
        <v xml:space="preserve">Benchmarking dos custos (O&amp;M e D&amp;A)  e Custo de oportunidade (regulaçao por incentivos). Ou seja, a partir de custos eficiêntes estimular os transportadores e eficência no OPEX, mantida a operação segura e com qualidade.
</v>
      </c>
      <c r="O55" t="str">
        <f t="shared" si="17"/>
        <v xml:space="preserve">Nesse caso, deveria ser avaliado os custos eficientes tanto para O&amp;M, quanto para G&amp;A, se possível com estudo de benchmarks comparáveis a realidade brasileira, bem como a comparação entre os custos propostos entre as próprias transportadoras.
A partir de uma propositura de custos eficientes, estimular a economicidade na gestão dos custos e despesas, como observamos em diversas regulações por incentivos, mas sem perder de vista a segurança das instalações e qualidade na prestação do serviço.
</v>
      </c>
      <c r="P55" t="str">
        <f t="shared" si="17"/>
        <v xml:space="preserve">70% na Entrada e 30% na Saída
</v>
      </c>
      <c r="Q55" t="str">
        <f t="shared" si="17"/>
        <v xml:space="preserve">Nesse sentido, entendemos que as tarifas nesse ciclo possuem sua repartição entre 70% na entrada e 30% na saída para todas as transportadoras.
</v>
      </c>
      <c r="R55" t="str">
        <f t="shared" si="17"/>
        <v xml:space="preserve">10% Locacional e 90% Locacional
</v>
      </c>
      <c r="S55" t="str">
        <f t="shared" si="17"/>
        <v xml:space="preserve">Estabelecer o percentual de 10% locacional e 90% postal, para evitar impactos tarifários imediatos, podem ser mantidos os percentuais praticados pelas transportadoras ou sugeridas regras de transição para convergir para um novo patamar de ponderação entre os fatores locacionais e postais.
</v>
      </c>
      <c r="T55" t="str">
        <f t="shared" si="17"/>
        <v xml:space="preserve">95% de desconto
</v>
      </c>
      <c r="U55" t="str">
        <f t="shared" si="17"/>
        <v xml:space="preserve">Entendemos que 95% de desconto nas tarifas de interconexão poderia evitar empilhamentos tarifários importantes para que o gás trafegue entre os sistemas de transporte sem impactar severamente na competitividade.
</v>
      </c>
      <c r="V55" t="str">
        <f t="shared" si="17"/>
        <v xml:space="preserve">Preservadas a regras de atualização monetária dos contratos legados, sugerimos utilizar o IPCA para a parcela da tarifa que não deriva de tais contratos.
</v>
      </c>
      <c r="W55" t="str">
        <f t="shared" si="17"/>
        <v xml:space="preserve">Resguardadas as regras dos contratos legados, as receitas deveriam ser atualizadas pelo IPCA de acordo com o disposto na legislação vigente, equiparando a atualização dos investimentos com as da receita, conforme § 6º, do Art. 6º-F do Decreto  que regulamenta a Lei do Gás.  Para a outorga da autorização, serão exigidos do interessado, sem prejuízo de outros requisitos, nos termos da regulação da ANP:
“II - adoção do Índice Nacional de Preços ao Consumidor Amplo – IPCA, ou índice que venha a substituí-lo, para o reajuste do valor de investimento durante o período de amortização” 
</v>
      </c>
      <c r="X55" t="str">
        <f t="shared" si="17"/>
        <v xml:space="preserve">Avaliar a relação risco retorno adequada da atividade econômica e do modelo regulatório aplicável ao serviço de transporte.
</v>
      </c>
      <c r="Y55" t="str">
        <f t="shared" si="17"/>
        <v xml:space="preserve">Em se tratando de WACC, entendemos que a taxa que remunera os investimentos deve representar o valor, mais próximo possível, da relação risco/retorno da atividade econômica desempenhada pelo empreendedor, dada uma estrutura da capital adequada. 
Independente do patamar ou valor do WACC, depreendemos que o modelo proposto para as transportadoras de recuperação de receita máxima permitida deixa o risco de mercado com os carregadores, recalculando a tarifa média em caso de queda do volume transportado. Além disso existe a conta regulatória, mitigando assim o risco de demanda, e, portanto, o transportador teria uma receita garantida. 
A título de exemplo, em 2025, as agências reguladoras do Estado de São Paulo e do Espírito Santo aprovaram taxas WACC para os serviços de distribuição nos respectivos Estados, em patamares inferiores aos propostos pelas transportadoras, no entanto, nos modelos regulatórios das concessionárias locais de gás canalizado o risco de mercado fica com as empresas e não é repassado aos usuários.
</v>
      </c>
      <c r="Z55" t="str">
        <f t="shared" si="17"/>
        <v xml:space="preserve">No momento de transição entre a finalização dos contratos legados e início das revisões tarifárias dos transportadores, assegurar que não haja dupla remuneração dos ativos constituído no âmbito dos contratos legado.
Para os novos ativos respeitar a proposta da ANP em calcular o VNR e CHCI, no entanto, atentar para realizar estudos de eficiência comparando tanto os valores de CAPEX das transportadoras no Brasil, bem como benchmarking internacional dos custos de construção de infraestrutura.
</v>
      </c>
      <c r="AA55" t="str">
        <f t="shared" si="17"/>
        <v xml:space="preserve">O primeiro aspecto que gostaríamos de destacar é o momento de transição que esse ciclo tarifário apresenta, pois, alguns contratos legados vencem entre 2025 e 2030. Nesse sentido, deve haver uma metodologia de valoração da base de ativos, que respeite o que ficou pactuado em tais contratos. Ou seja, se a tarifa aplicada em nestes contratos, independente da vida útil dos ativos, foi calculada com considerando parâmetros distintos dos propostos pelas transportadoras, devem prevalecer nesse caso o que fora firmado em tais contratos e em suas memórias de cálculo. 
Entendemos que uma regulamentação a posterior não deve prejudicar a regra contratual previamente estabelecida, mas também, caso o benefício econômico dos ativos já tenham sido integralmente ou parcialmente percebidos pelos transportadores, o seu valor residual deverá respeitar o racional dos contratos que os geraram e não uma nova regra que possa implicar remuneração adicional.
Assim, para definir a base regulatória de ativos inicial deve-se atestar o tipo de depreciação definida no regime anterior, ou seja, conforme lógica dos contratos legados. As propostas apresentadas pelas transportadoras não abordam esse tema, e devemos garantir que não há qualquer tipo de sobre remuneração de ativos já amortizados do ponto de vista econômico-tarifário, o que fere a eficiência e impacta na modicidade tarifária.
Para os demais ativos que não foram constituídos para prestação dos serviços no âmbito dos contratos legados, poderiam ser utilizadas as metodologias propostas pela ANP, CHCI ou CRN, sempre levando em consideração a eficiência e a prudência nos custos desses ativos e o processo autorizativo padrão para esse regime regulatório. 
A ANP poderia trabalhar na construção, de forma transparente, em conjunto com os transportadores e com auxílio de estudos de benchmarks internacionais, um banco de preços eficientes dos ativos de transporte. 
Nesse contexto, a proposta sobre a blindagem da base de ativos regulatória, deveria ser avaliada com muita cautela, tal procedimento, se aplicável, só deveria ocorrer após um processo público e robusto de validação da base de ativos, promovido com um amplo debate com o mercado. Esse deve contar com o subsídio de parecer e avaliação física independente promovida pela ANP com o objetivo de garantir uma valoração correta da BRA e evitar distorções tarifárias.
</v>
      </c>
      <c r="AB55" t="str">
        <f t="shared" si="17"/>
        <v xml:space="preserve">Ter a clareza em relação a depreciação utilizada para cálculo da recuperação do capital investido e seu impacto na RMP.  Estabelecer critérios de depreciação por tipologia de ativos e eventuais condições para cálculo de depreciação distinta da tabela padrão. Ter o claro entendimento entre a depreciação regulatória que consta na RMP e a contábil.
</v>
      </c>
      <c r="AC55" t="str">
        <f t="shared" si="17"/>
        <v xml:space="preserve">Ter a clareza em relação a depreciação utilizada para cálculo da recuperação do capital investido e seu impacto na RMP.  Estabelecer critérios de depreciação por tipologia de ativos e eventuais condições para cálculo de depreciação distinta da tabela padrão. Ter o claro entendimento entre a depreciação regulatória que consta na RMP e a contábil.
</v>
      </c>
      <c r="AD55" t="str">
        <f t="shared" si="17"/>
        <v xml:space="preserve">Realizar estudo técnico sobre o grau de alavancagem adequado para o modelo de serviço de transporte. 
</v>
      </c>
      <c r="AE55" t="str">
        <f t="shared" si="17"/>
        <v xml:space="preserve">Com relação a estrutura financeira dos projetos, a ANP poderia utilizar estudos de grau de alavancagens condizentes com a tipologia da indústria de transporte de gás natural no mundo, para obter mais subsídios na tomada de decisão.
</v>
      </c>
      <c r="AF55" t="str">
        <f t="shared" si="17"/>
        <v xml:space="preserve">Estabelecer modelo padrão do fluxo de caixa  de cinco anos para todos os transportadores.
</v>
      </c>
      <c r="AG55" t="str">
        <f t="shared" si="17"/>
        <v xml:space="preserve">Já em relação ao fluxo de caixa descontado, para o período de cinco anos, é importante estabelecer o modelo padrão para que todos os transportadores utilizem, em forma simples e auditável, podendo ser entendidas todas as premissas econômicas constantes no modelo.
</v>
      </c>
      <c r="AH55" t="str">
        <f t="shared" si="17"/>
        <v xml:space="preserve">Avaliar a consideração no cálculo da RMP de gastos na maturidade da carteira de investimentos dos transportadores, evitando assim, que os projetos estejam com alto grau de incerteza. 
Organizar as etapas de aprovação dos projetos de modo que no momento da revisão tarifária se tenha informação mais detalhada dos projetos, seu impacto tarifário e impacto na RMP.
</v>
      </c>
      <c r="AI55" t="str">
        <f t="shared" si="17"/>
        <v xml:space="preserve">Entendemos que para o amadurecimento da carteira de projetos seja importante um reconhecimento de valores para tal finalidade. Já para aqueles investimentos realizados pós revisão tarifária, sem a sua inclusão no processo de revisão, estes poderiam ser incluídos no próximo ciclo, desde que autorizados pela ANP, mas com seu valor residual, ou seja, deduzido da depreciação ocorrida a partir da data em operação.
Organizar os processos de aprovação dos projetos, amadurecimento da carteira, antes de cada processo de revisão, auxiliaria a entrar no processo de revisão tarifária com mais clareza sobre os investimentos que deverão compor a base de ativos. O desafio é combinar o regime de autorização com a necessidade de investimentos e ciclos de revisão de cinco anos.
Avaliar nos investimentos propostos, aqueles que fazem sentido do ponto de vista técnico, que tragam mais integração, capacidade, flexibilidade e segurança ao sistema de transporte. No caso da NTS, entendemos que o projeto  de construção da ECOMP Japeri aparenta conter os atributos importantes para melhoria do sistema, mas é preciso que mais detalhes sejam compartilhados e discutidos com a sociedade.
</v>
      </c>
      <c r="AJ55" t="str">
        <f t="shared" si="17"/>
        <v xml:space="preserve">Benchmarking dos custos (O&amp;M e D&amp;A)  e Custo de oportunidade (regulaçao por incentivos). Ou seja, a partir de custos eficiêntes estimular os transportadores e eficência no OPEX, mantida a operação segura e com qualidade.
</v>
      </c>
      <c r="AK55" t="str">
        <f t="shared" si="17"/>
        <v xml:space="preserve">Nesse caso, deveria ser avaliado os custos eficientes tanto para O&amp;M, quanto para G&amp;A, se possível com estudo de benchmarks comparáveis a realidade brasileira, bem como a comparação entre os custos propostos entre as próprias transportadoras.
A partir de uma propositura de custos eficientes, estimular a economicidade na gestão dos custos e despesas, como observamos em diversas regulações por incentivos, mas sem perder de vista a segurança das instalações e qualidade na prestação do serviço.
</v>
      </c>
      <c r="AL55" t="str">
        <f t="shared" si="17"/>
        <v xml:space="preserve">Considerar como cenário base estudos como o da EPE que tratam da oferta e demanda de gás. Eventuais diferencas entram na conta regulatória com repasse anual, desde que se dê a devida transparência da conta regulatria e seu formato de apuração.
</v>
      </c>
      <c r="AM55" t="str">
        <f t="shared" si="17"/>
        <v xml:space="preserve">Por fim, e não menos importante, a projeção da demanda por capacidade, que será o denominador da equação para partilhar a RMP com todos os carregadores, é fator crucial para transformar a RMP em Tarifa.
Assim, sugerimos que a proposta envida pelos transportadores sejam avaliadas a luz de estudos técnicos de oferta e demanda de gás no Brasil, em especial aqueles desenvolvidos pela EPE, sabendo que eventuais diferenças serão tratadas através da conta regulatória que deve ser aplicada em base anual e ser dada a devida transparência de sua apuração para toda a sociedade.
</v>
      </c>
      <c r="AN55" t="str">
        <f t="shared" si="17"/>
        <v xml:space="preserve">70% na Entrada e 30% na Saída
</v>
      </c>
      <c r="AO55" t="str">
        <f t="shared" si="17"/>
        <v xml:space="preserve">Nesse sentido, entendemos que as tarifas nesse ciclo possuem sua repartição entre 70% na entrada e 30% na saída para todas as transportadoras.
</v>
      </c>
      <c r="AP55" t="str">
        <f t="shared" si="17"/>
        <v xml:space="preserve">10% Locacional e 90% Locacional
</v>
      </c>
      <c r="AQ55" t="str">
        <f t="shared" si="17"/>
        <v xml:space="preserve">Estabelecer o percentual de 10% locacional e 90% postal, para evitar impactos tarifários imediatos, podem ser mantidos os percentuais praticados pelas transportadoras ou sugeridas regras de transição para convergir para um novo patamar de ponderação entre os fatores locacionais e postais.
</v>
      </c>
      <c r="AR55" t="str">
        <f t="shared" si="17"/>
        <v xml:space="preserve">95% de desconto
</v>
      </c>
      <c r="AS55" t="str">
        <f t="shared" si="17"/>
        <v xml:space="preserve">Entendemos que 95% de desconto nas tarifas de interconexão poderia evitar empilhamentos tarifários importantes para que o gás trafegue entre os sistemas de transporte sem impactar severamente na competitividade.
</v>
      </c>
      <c r="AT55" t="str">
        <f t="shared" si="17"/>
        <v xml:space="preserve">Preservadas a regras de atualização monetária dos contratos legados, sugerimos utilizar o IPCA para a parcela da tarifa que não deriva de tais contratos.
</v>
      </c>
      <c r="AU55" t="str">
        <f t="shared" si="17"/>
        <v xml:space="preserve">Resguardadas as regras dos contratos legados, as receitas deveriam ser atualizadas pelo IPCA de acordo com o disposto na legislação vigente, equiparando a atualização dos investimentos com as da receita, conforme § 6º, do Art. 6º-F do Decreto  que regulamenta a Lei do Gás.  Para a outorga da autorização, serão exigidos do interessado, sem prejuízo de outros requisitos, nos termos da regulação da ANP:
“II - adoção do Índice Nacional de Preços ao Consumidor Amplo – IPCA, ou índice que venha a substituí-lo, para o reajuste do valor de investimento durante o período de amortização” 
</v>
      </c>
      <c r="AV55" t="str">
        <f t="shared" si="17"/>
        <v xml:space="preserve">Avaliar a relação risco retorno adequada da atividade econômica e do modelo regulatório aplicável ao serviço de transporte.
</v>
      </c>
      <c r="AW55" t="str">
        <f t="shared" si="17"/>
        <v xml:space="preserve">Em se tratando de WACC, entendemos que a taxa que remunera os investimentos deve representar o valor, mais próximo possível, da relação risco/retorno da atividade econômica desempenhada pelo empreendedor, dada uma estrutura da capital adequada. 
Independente do patamar ou valor do WACC, depreendemos que o modelo proposto para as transportadoras de recuperação de receita máxima permitida deixa o risco de mercado com os carregadores, recalculando a tarifa média em caso de queda do volume transportado. Além disso existe a conta regulatória, mitigando assim o risco de demanda, e, portanto, o transportador teria uma receita garantida. 
A título de exemplo, em 2025, as agências reguladoras do Estado de São Paulo e do Espírito Santo aprovaram taxas WACC para os serviços de distribuição nos respectivos Estados, em patamares inferiores aos propostos pelas transportadoras, no entanto, nos modelos regulatórios das concessionárias locais de gás canalizado o risco de mercado fica com as empresas e não é repassado aos usuários.
</v>
      </c>
      <c r="AX55" t="str">
        <f t="shared" si="17"/>
        <v xml:space="preserve">No momento de transição entre a finalização dos contratos legados e início das revisões tarifárias dos transportadores, assegurar que não haja dupla remuneração dos ativos constituído no âmbito dos contratos legado.
Para os novos ativos respeitar a proposta da ANP em calcular o VNR e CHCI, no entanto, atentar para realizar estudos de eficiência comparando tanto os valores de CAPEX das transportadoras no Brasil, bem como benchmarking internacional dos custos de construção de infraestrutura.
</v>
      </c>
      <c r="AY55" t="str">
        <f t="shared" si="17"/>
        <v xml:space="preserve">O primeiro aspecto que gostaríamos de destacar é o momento de transição que esse ciclo tarifário apresenta, pois, alguns contratos legados vencem entre 2025 e 2030. Nesse sentido, deve haver uma metodologia de valoração da base de ativos, que respeite o que ficou pactuado em tais contratos. Ou seja, se a tarifa aplicada em nestes contratos, independente da vida útil dos ativos, foi calculada com considerando parâmetros distintos dos propostos pelas transportadoras, devem prevalecer nesse caso o que fora firmado em tais contratos e em suas memórias de cálculo. 
Entendemos que uma regulamentação a posterior não deve prejudicar a regra contratual previamente estabelecida, mas também, caso o benefício econômico dos ativos já tenham sido integralmente ou parcialmente percebidos pelos transportadores, o seu valor residual deverá respeitar o racional dos contratos que os geraram e não uma nova regra que possa implicar remuneração adicional.
Assim, para definir a base regulatória de ativos inicial deve-se atestar o tipo de depreciação definida no regime anterior, ou seja, conforme lógica dos contratos legados. As propostas apresentadas pelas transportadoras não abordam esse tema, e devemos garantir que não há qualquer tipo de sobre remuneração de ativos já amortizados do ponto de vista econômico-tarifário, o que fere a eficiência e impacta na modicidade tarifária.
Para os demais ativos que não foram constituídos para prestação dos serviços no âmbito dos contratos legados, poderiam ser utilizadas as metodologias propostas pela ANP, CHCI ou CRN, sempre levando em consideração a eficiência e a prudência nos custos desses ativos e o processo autorizativo padrão para esse regime regulatório. 
A ANP poderia trabalhar na construção, de forma transparente, em conjunto com os transportadores e com auxílio de estudos de benchmarks internacionais, um banco de preços eficientes dos ativos de transporte. 
Nesse contexto, a proposta sobre a blindagem da base de ativos regulatória, deveria ser avaliada com muita cautela, tal procedimento, se aplicável, só deveria ocorrer após um processo público e robusto de validação da base de ativos, promovido com um amplo debate com o mercado. Esse deve contar com o subsídio de parecer e avaliação física independente promovida pela ANP com o objetivo de garantir uma valoração correta da BRA e evitar distorções tarifárias.
</v>
      </c>
      <c r="AZ55" t="str">
        <f t="shared" si="17"/>
        <v xml:space="preserve">Ter a clareza em relação a depreciação utilizada para cálculo da recuperação do capital investido e seu impacto na RMP.  Estabelecer critérios de depreciação por tipologia de ativos e eventuais condições para cálculo de depreciação distinta da tabela padrão. Ter o claro entendimento entre a depreciação regulatória que consta na RMP e a contábil.
</v>
      </c>
      <c r="BA55" t="str">
        <f t="shared" si="17"/>
        <v xml:space="preserve">Ter a clareza em relação a depreciação utilizada para cálculo da recuperação do capital investido e seu impacto na RMP.  Estabelecer critérios de depreciação por tipologia de ativos e eventuais condições para cálculo de depreciação distinta da tabela padrão. Ter o claro entendimento entre a depreciação regulatória que consta na RMP e a contábil.
</v>
      </c>
      <c r="BB55" t="str">
        <f t="shared" si="17"/>
        <v xml:space="preserve">Realizar estudo técnico sobre o grau de alavancagem adequado para o modelo de serviço de transporte. 
</v>
      </c>
      <c r="BC55" t="str">
        <f t="shared" si="17"/>
        <v xml:space="preserve">Com relação a estrutura financeira dos projetos, a ANP poderia utilizar estudos de grau de alavancagens condizentes com a tipologia da indústria de transporte de gás natural no mundo, para obter mais subsídios na tomada de decisão.
</v>
      </c>
      <c r="BD55" t="str">
        <f t="shared" si="17"/>
        <v xml:space="preserve">Estabelecer modelo padrão do fluxo de caixa  de cinco anos para todos os transportadores.
</v>
      </c>
      <c r="BE55" t="str">
        <f t="shared" si="17"/>
        <v xml:space="preserve">Já em relação ao fluxo de caixa descontado, para o período de cinco anos, é importante estabelecer o modelo padrão para que todos os transportadores utilizem, em forma simples e auditável, podendo ser entendidas todas as premissas econômicas constantes no modelo.
</v>
      </c>
      <c r="BF55" t="str">
        <f t="shared" si="17"/>
        <v xml:space="preserve">Avaliar a consideração no cálculo da RMP de gastos na maturidade da carteira de investimentos dos transportadores, evitando assim, que os projetos estejam com alto grau de incerteza. 
Organizar as etapas de aprovação dos projetos de modo que no momento da revisão tarifária se tenha informação mais detalhada dos projetos, seu impacto tarifário e impacto na RMP.
</v>
      </c>
      <c r="BG55" t="str">
        <f t="shared" si="17"/>
        <v xml:space="preserve">Entendemos que para o amadurecimento da carteira de projetos seja importante um reconhecimento de valores para tal finalidade. Já para aqueles investimentos realizados pós revisão tarifária, sem a sua inclusão no processo de revisão, estes poderiam ser incluídos no próximo ciclo, desde que autorizados pela ANP, mas com seu valor residual, ou seja, deduzido da depreciação ocorrida a partir da data em operação.
Organizar os processos de aprovação dos projetos, amadurecimento da carteira, antes de cada processo de revisão, auxiliaria a entrar no processo de revisão tarifária com mais clareza sobre os investimentos que deverão compor a base de ativos. O desafio é combinar o regime de autorização com a necessidade de investimentos e ciclos de revisão de cinco anos.
Avaliar nos investimentos propostos, aqueles que fazem sentido do ponto de vista técnico, que tragam mais integração, capacidade, flexibilidade e segurança ao sistema de transporte. No caso da TAG, entendemos que o projeto  de construção da ECOMP Itajuípe aparenta conter os atributos importantes para melhoria do sistema, mas é preciso que mais detalhes sejam compartilhados e discutidos com a sociedade.
</v>
      </c>
      <c r="BH55" t="str">
        <f t="shared" si="17"/>
        <v xml:space="preserve">Benchmarking dos custos (O&amp;M e D&amp;A)  e Custo de oportunidade (regulaçao por incentivos). Ou seja, a partir de custos eficiêntes estimular os transportadores e eficência no OPEX, mantida a operação segura e com qualidade.
</v>
      </c>
      <c r="BI55" t="str">
        <f t="shared" si="17"/>
        <v xml:space="preserve">Nesse caso, deveria ser avaliado os custos eficientes tanto para O&amp;M, quanto para G&amp;A, se possível com estudo de benchmarks comparáveis a realidade brasileira, bem como a comparação entre os custos propostos entre as próprias transportadoras.
A partir de uma propositura de custos eficientes, estimular a economicidade na gestão dos custos e despesas, como observamos em diversas regulações por incentivos, mas sem perder de vista a segurança das instalações e qualidade na prestação do serviço.
</v>
      </c>
      <c r="BJ55" t="str">
        <f t="shared" si="17"/>
        <v xml:space="preserve">Considerar como cenário base estudos como o da EPE que tratam da oferta e demanda de gás. Eventuais diferencas entram na conta regulatória com repasse anual, desde que se dê a devida transparência da conta regulatria e seu formato de apuração.
</v>
      </c>
      <c r="BK55" t="str">
        <f t="shared" si="17"/>
        <v xml:space="preserve">Por fim, e não menos importante, a projeção da demanda por capacidade, que será o denominador da equação para partilhar a RMP com todos os carregadores, é fator crucial para transformar a RMP em Tarifa.
Assim, sugerimos que a proposta envida pelos transportadores sejam avaliadas a luz de estudos técnicos de oferta e demanda de gás no Brasil, em especial aqueles desenvolvidos pela EPE, sabendo que eventuais diferenças serão tratadas através da conta regulatória que deve ser aplicada em base anual e ser dada a devida transparência de sua apuração para toda a sociedade.
</v>
      </c>
      <c r="BL55" t="str">
        <f t="shared" si="17"/>
        <v xml:space="preserve">70% na Entrada e 30% na Saída
</v>
      </c>
      <c r="BM55" t="str">
        <f t="shared" si="17"/>
        <v xml:space="preserve">Nesse sentido, entendemos que as tarifas nesse ciclo possuem sua repartição entre 70% na entrada e 30% na saída para todas as transportadoras.
</v>
      </c>
      <c r="BN55" t="str">
        <f t="shared" si="17"/>
        <v>10% Locacional e 90% Postal</v>
      </c>
      <c r="BO55" t="str">
        <f t="shared" si="16"/>
        <v xml:space="preserve">Estabelecer o percentual de 10% locacional e 90% postal, para evitar impactos tarifários imediatos, podem ser mantidos os percentuais praticados pelas transportadoras ou sugeridas regras de transição para convergir para um novo patamar de ponderação entre os fatores locacionais e postais.
</v>
      </c>
      <c r="BP55" t="str">
        <f t="shared" si="16"/>
        <v xml:space="preserve">95% de desconto
</v>
      </c>
      <c r="BQ55" t="str">
        <f t="shared" si="16"/>
        <v xml:space="preserve">Entendemos que 95% de desconto nas tarifas de interconexão poderia evitar empilhamentos tarifários importantes para que o gás trafegue entre os sistemas de transporte sem impactar severamente na competitividade.
</v>
      </c>
      <c r="BR55" t="str">
        <f t="shared" si="16"/>
        <v xml:space="preserve">Preservadas a regras de atualização monetária dos contratos legados, sugerimos utilizar o IPCA para a parcela da tarifa que não deriva de tais contratos.
</v>
      </c>
      <c r="BS55" t="str">
        <f t="shared" si="16"/>
        <v xml:space="preserve">Resguardadas as regras dos contratos legados, as receitas deveriam ser atualizadas pelo IPCA de acordo com o disposto na legislação vigente, equiparando a atualização dos investimentos com as da receita, conforme § 6º, do Art. 6º-F do Decreto  que regulamenta a Lei do Gás.  Para a outorga da autorização, serão exigidos do interessado, sem prejuízo de outros requisitos, nos termos da regulação da ANP:
“II - adoção do Índice Nacional de Preços ao Consumidor Amplo – IPCA, ou índice que venha a substituí-lo, para o reajuste do valor de investimento durante o período de amortização”
</v>
      </c>
      <c r="BT55" t="str">
        <f t="shared" si="16"/>
        <v xml:space="preserve">Avaliar a relação risco retorno adequada da atividade econômica e do modelo regulatório aplicável ao serviço de transporte.
</v>
      </c>
      <c r="BU55" t="str">
        <f t="shared" si="16"/>
        <v xml:space="preserve">Em se tratando de WACC, entendemos que a taxa que remunera os investimentos deve representar o valor, mais próximo possível, da relação risco/retorno da atividade econômica desempenhada pelo empreendedor, dada uma estrutura da capital adequada. 
Independente do patamar ou valor do WACC, depreendemos que o modelo proposto para as transportadoras de recuperação de receita máxima permitida deixa o risco de mercado com os carregadores, recalculando a tarifa média em caso de queda do volume transportado. Além disso existe a conta regulatória, mitigando assim o risco de demanda, e, portanto, o transportador teria uma receita garantida. 
A título de exemplo, em 2025, as agências reguladoras do Estado de São Paulo e do Espírito Santo aprovaram taxas WACC para os serviços de distribuição nos respectivos Estados, em patamares inferiores aos propostos pelas transportadoras, no entanto, nos modelos regulatórios das concessionárias locais de gás canalizado o risco de mercado fica com as empresas e não é repassado aos usuários.
</v>
      </c>
      <c r="BV55" t="str">
        <f t="shared" si="16"/>
        <v xml:space="preserve">No momento de transição entre a finalização dos contratos legados e início das revisões tarifárias dos transportadores, assegurar que não haja dupla remuneração dos ativos constituído no âmbito dos contratos legado.
Para os novos ativos respeitar a proposta da ANP em calcular o VNR e CHCI, no entanto, atentar para realizar estudos de eficiência comparando tanto os valores de CAPEX das transportadoras no Brasil, bem como benchmarking internacional dos custos de construção de infraestrutura.
</v>
      </c>
      <c r="BW55" t="str">
        <f t="shared" si="16"/>
        <v>O primeiro aspecto que gostaríamos de destacar é o momento de transição que esse ciclo tarifário apresenta, pois, alguns contratos legados vencem entre 2025 e 2030. Nesse sentido, deve haver uma metodologia de valoração da base de ativos, que respeite o que ficou pactuado em tais contratos. Ou seja, se a tarifa aplicada em nestes contratos, independente da vida útil dos ativos, foi calculada com considerando parâmetros distintos dos propostos pelas transportadoras, devem prevalecer nesse caso o que fora firmado em tais contratos e em suas memórias de cálculo. 
Entendemos que uma regulamentação a posterior não deve prejudicar a regra contratual previamente estabelecida, mas também, caso o benefício econômico dos ativos já tenham sido integralmente ou parcialmente percebidos pelos transportadores, o seu valor residual deverá respeitar o racional dos contratos que os geraram e não uma nova regra que possa implicar remuneração adicional.
Assim, para definir a base regulatória de ativos inicial deve-se atestar o tipo de depreciação definida no regime anterior, ou seja, conforme lógica dos contratos legados. As propostas apresentadas pelas transportadoras não abordam esse tema, e devemos garantir que não há qualquer tipo de sobre remuneração de ativos já amortizados do ponto de vista econômico-tarifário, o que fere a eficiência e impacta na modicidade tarifária.
Para os demais ativos que não foram constituídos para prestação dos serviços no âmbito dos contratos legados, poderiam ser utilizadas as metodologias propostas pela ANP, CHCI ou CRN, sempre levando em consideração a eficiência e a prudência nos custos desses ativos e o processo autorizativo padrão para esse regime regulatório. 
A ANP poderia trabalhar na construção, de forma transparente, em conjunto com os transportadores e com auxílio de estudos de benchmarks internacionais, um banco de preços eficientes dos ativos de transporte. 
Nesse contexto, a proposta sobre a blindagem da base de ativos regulatória, deveria ser avaliada com muita cautela, tal procedimento, se aplicável, só deveria ocorrer após um processo público e robusto de validação da base de ativos, promovido com um amplo debate com o mercado. Esse deve contar com o subsídio de parecer e avaliação física independente promovida pela ANP com o objetivo de garantir uma valoração correta da BRA e evitar distorções tarifárias.</v>
      </c>
      <c r="BX55" t="str">
        <f t="shared" si="16"/>
        <v xml:space="preserve">Ter a clareza em relação a depreciação utilizada para cálculo da recuperação do capital investido e seu impacto na RMP.  Estabelecer critérios de depreciação por tipologia de ativos e eventuais condições para cálculo de depreciação distinta da tabela padrão. Ter o claro entendimento entre a depreciação regulatória que consta na RMP e a contábil.
</v>
      </c>
      <c r="BY55" t="str">
        <f t="shared" si="16"/>
        <v xml:space="preserve">Ter a clareza em relação a depreciação utilizada para cálculo da recuperação do capital investido e seu impacto na RMP.  Estabelecer critérios de depreciação por tipologia de ativos e eventuais condições para cálculo de depreciação distinta da tabela padrão. Ter o claro entendimento entre a depreciação regulatória que consta na RMP e a contábil.
</v>
      </c>
      <c r="BZ55" t="str">
        <f t="shared" si="16"/>
        <v xml:space="preserve">Realizar estudo técnico sobre o grau de alavancagem adequado para o modelo de serviço de transporte. 
</v>
      </c>
      <c r="CA55" t="str">
        <f t="shared" si="16"/>
        <v xml:space="preserve">Com relação a estrutura financeira dos projetos, a ANP poderia utilizar estudos de grau de alavancagens condizentes com a tipologia da indústria de transporte de gás natural no mundo, para obter mais subsídios na tomada de decisão.
</v>
      </c>
      <c r="CB55" t="str">
        <f t="shared" si="16"/>
        <v xml:space="preserve">Estabelecer modelo padrão do fluxo de caixa de cinco anos para todos os transportadores.
</v>
      </c>
      <c r="CC55" t="str">
        <f t="shared" si="16"/>
        <v xml:space="preserve">Já em relação ao fluxo de caixa descontado, para o período de cinco anos, é importante estabelecer o modelo padrão para que todos os transportadores utilizem, em forma simples e auditável, podendo ser entendidas todas as premissas econômicas constantes no modelo.
</v>
      </c>
      <c r="CD55" t="str">
        <f t="shared" si="16"/>
        <v xml:space="preserve">Avaliar a consideração no cálculo da RMP de gastos na maturidade da carteira de investimentos dos transportadores, evitando assim, que os projetos estejam com alto grau de incerteza. 
Organizar as etapas de aprovação dos projetos de modo que no momento da revisão tarifária se tenha informação mais detalhada dos projetos, seu impacto tarifário e impacto na RMP.
</v>
      </c>
      <c r="CE55" t="str">
        <f t="shared" si="16"/>
        <v xml:space="preserve">Entendemos que para o amadurecimento da carteira de projetos seja importante um reconhecimento de valores para tal finalidade. Já para aqueles investimentos realizados pós revisão tarifária, sem a sua inclusão no processo de revisão, estes poderiam ser incluídos no próximo ciclo, desde que autorizados pela ANP, mas com seu valor residual, ou seja, deduzido da depreciação ocorrida a partir da data em operação.
Organizar os processos de aprovação dos projetos, amadurecimento da carteira, antes de cada processo de revisão, auxiliaria a entrar no processo de revisão tarifária com mais clareza sobre os investimentos que deverão compor a base de ativos. O desafio é combinar o regime de autorização com a necessidade de investimentos e ciclos de revisão de cinco anos.
Avaliar nos investimentos propostos, aqueles que fazem sentido do ponto de vista técnico, que tragam mais integração, capacidade, flexibilidade e segurança ao sistema de transporte. No caso da TBG, entendemos que o projeto  de construção da ECOMP Gaspar aparenta conter os atributos importantes para melhoria do sistema, mas é preciso que mais detalhes sejam compartilhados e discutidos com a sociedade.
</v>
      </c>
      <c r="CF55" t="str">
        <f t="shared" si="16"/>
        <v xml:space="preserve">Benchmarking dos custos (O&amp;M e D&amp;A)  e Custo de oportunidade (regulação por incentivos). Ou seja, a partir de custos eficientes estimular os transportadores e eficiência no OPEX, mantida a operação segura e com qualidade.
</v>
      </c>
      <c r="CG55" t="str">
        <f t="shared" si="16"/>
        <v xml:space="preserve">Nesse caso, deveria ser avaliado os custos eficientes tanto para O&amp;M, quanto para G&amp;A, se possível com estudo de benchmarks comparáveis a realidade brasileira, bem como a comparação entre os custos propostos entre as próprias transportadoras.
A partir de uma propositura de custos eficientes, estimular a economicidade na gestão dos custos e despesas, como observamos em diversas regulações por incentivos, mas sem perder de vista a segurança das instalações e qualidade na prestação do serviço.
</v>
      </c>
      <c r="CH55" t="str">
        <f t="shared" si="16"/>
        <v xml:space="preserve">Considerar como cenário base estudos como o da EPE que tratam da oferta e demanda de gás. Eventuais diferencas entram na conta regulatória com repasse anual, desde que se dê a devida transparência da conta regulatria e seu formato de apuração.
</v>
      </c>
      <c r="CI55" t="str">
        <f t="shared" si="16"/>
        <v xml:space="preserve">Por fim, e não menos importante, a projeção da demanda por capacidade, que será o denominador da equação para partilhar a RMP com todos os carregadores, é fator crucial para transformar a RMP em Tarifa.
Assim, sugerimos que a proposta envida pelos transportadores sejam avaliadas a luz de estudos técnicos de oferta e demanda de gás no Brasil, em especial aqueles desenvolvidos pela EPE, sabendo que eventuais diferenças serão tratadas através da conta regulatória que deve ser aplicada em base anual e ser dada a devida transparência de sua apuração para toda a sociedade.
</v>
      </c>
      <c r="CJ55" t="str">
        <f t="shared" si="16"/>
        <v xml:space="preserve">70% na Entrada e 30% na Saída
</v>
      </c>
      <c r="CK55" t="str">
        <f t="shared" si="16"/>
        <v xml:space="preserve">Nesse sentido, entendemos que as tarifas nesse ciclo possuem sua repartição entre 70% na entrada e 30% na saída para todas as transportadoras.
</v>
      </c>
      <c r="CL55" t="str">
        <f t="shared" si="16"/>
        <v xml:space="preserve">10% Locacional e 90% Postal
</v>
      </c>
      <c r="CM55" t="str">
        <f t="shared" si="16"/>
        <v xml:space="preserve">Estabelecer o percentual de 10% locacional e 90% postal, para evitar impactos tarifários imediatos, podem ser mantidos os percentuais praticados pelas transportadoras ou sugeridas regras de transição para convergir para um novo patamar de ponderação entre os fatores locacionais e postais.
</v>
      </c>
      <c r="CN55" t="str">
        <f t="shared" si="16"/>
        <v xml:space="preserve">95% de desconto
</v>
      </c>
      <c r="CO55" t="str">
        <f t="shared" si="16"/>
        <v>Entendemos que 95% de desconto nas tarifas de interconexão poderia evitar empilhamentos tarifários importantes para que o gás trafegue entre os sistemas de transporte sem impactar severamente na competitividade.</v>
      </c>
      <c r="CP55" t="str">
        <f t="shared" si="16"/>
        <v xml:space="preserve">Preservadas a regras de atualização monetária dos contratos legados, sugerimos utilizar o IPCA para a parcela da tarifa que não deriva de tais contratos.
</v>
      </c>
      <c r="CQ55" t="str">
        <f t="shared" si="16"/>
        <v xml:space="preserve">Resguardadas as regras dos contratos legados, as receitas deveriam ser atualizadas pelo IPCA de acordo com o disposto na legislação vigente, equiparando a atualização dos investimentos com as da receita, conforme § 6º, do Art. 6º-F do Decreto  que regulamenta a Lei do Gás.  Para a outorga da autorização, serão exigidos do interessado, sem prejuízo de outros requisitos, nos termos da regulação da ANP:
“II - adoção do Índice Nacional de Preços ao Consumidor Amplo – IPCA, ou índice que venha a substituí-lo, para o reajuste do valor de investimento durante o período de amortização”
</v>
      </c>
      <c r="CR55" t="str">
        <f t="shared" si="16"/>
        <v xml:space="preserve">Avaliar a relação risco retorno adequada da atividade econômica e do modelo regulatório aplicável ao serviço de transporte.
</v>
      </c>
      <c r="CS55" t="str">
        <f t="shared" si="16"/>
        <v xml:space="preserve">Em se tratando de WACC, entendemos que a taxa que remunera os investimentos deve representar o valor, mais próximo possível, da relação risco/retorno da atividade econômica desempenhada pelo empreendedor, dada uma estrutura da capital adequada. 
Independente do patamar ou valor do WACC, depreendemos que o modelo proposto para as transportadoras de recuperação de receita máxima permitida deixa o risco de mercado com os carregadores, recalculando a tarifa média em caso de queda do volume transportado. Além disso existe a conta regulatória, mitigando assim o risco de demanda, e, portanto, o transportador teria uma receita garantida. 
A título de exemplo, em 2025, as agências reguladoras do Estado de São Paulo e do Espírito Santo aprovaram taxas WACC para os serviços de distribuição nos respectivos Estados, em patamares inferiores aos propostos pelas transportadoras, no entanto, nos modelos regulatórios das concessionárias locais de gás canalizado o risco de mercado fica com as empresas e não é repassado aos usuários.
</v>
      </c>
      <c r="CT55" t="str">
        <f t="shared" si="16"/>
        <v xml:space="preserve">No momento de transição entre a finalização dos contratos legados e início das revisões tarifárias dos transportadores, assegurar que não haja dupla remuneração dos ativos constituído no âmbito dos contratos legado.
Para os novos ativos respeitar a proposta da ANP em calcular o VNR e CHCI, no entanto, atentar para realizar estudos de eficiência comparando tanto os valores de CAPEX das transportadoras no Brasil, bem como benchmarking internacional dos custos de construção de infraestrutura.
</v>
      </c>
      <c r="CU55" t="str">
        <f t="shared" si="16"/>
        <v xml:space="preserve">O primeiro aspecto que gostaríamos de destacar é o momento de transição que esse ciclo tarifário apresenta, pois, alguns contratos legados vencem entre 2025 e 2030. Nesse sentido, deve haver uma metodologia de valoração da base de ativos, que respeite o que ficou pactuado em tais contratos. Ou seja, se a tarifa aplicada em nestes contratos, independente da vida útil dos ativos, foi calculada com considerando parâmetros distintos dos propostos pelas transportadoras, devem prevalecer nesse caso o que fora firmado em tais contratos e em suas memórias de cálculo. 
Entendemos que uma regulamentação a posterior não deve prejudicar a regra contratual previamente estabelecida, mas também, caso o benefício econômico dos ativos já tenham sido integralmente ou parcialmente percebidos pelos transportadores, o seu valor residual deverá respeitar o racional dos contratos que os geraram e não uma nova regra que possa implicar remuneração adicional.
Assim, para definir a base regulatória de ativos inicial deve-se atestar o tipo de depreciação definida no regime anterior, ou seja, conforme lógica dos contratos legados. As propostas apresentadas pelas transportadoras não abordam esse tema, e devemos garantir que não há qualquer tipo de sobre remuneração de ativos já amortizados do ponto de vista econômico-tarifário, o que fere a eficiência e impacta na modicidade tarifária.
Para os demais ativos que não foram constituídos para prestação dos serviços no âmbito dos contratos legados, poderiam ser utilizadas as metodologias propostas pela ANP, CHCI ou CRN, sempre levando em consideração a eficiência e a prudência nos custos desses ativos e o processo autorizativo padrão para esse regime regulatório. 
A ANP poderia trabalhar na construção, de forma transparente, em conjunto com os transportadores e com auxílio de estudos de benchmarks internacionais, um banco de preços eficientes dos ativos de transporte. 
Nesse contexto, a proposta sobre a blindagem da base de ativos regulatória, deveria ser avaliada com muita cautela, tal procedimento, se aplicável, só deveria ocorrer após um processo público e robusto de validação da base de ativos, promovido com um amplo debate com o mercado. Esse deve contar com o subsídio de parecer e avaliação física independente promovida pela ANP com o objetivo de garantir uma valoração correta da BRA e evitar distorções tarifárias.
</v>
      </c>
      <c r="CV55" t="str">
        <f t="shared" si="16"/>
        <v xml:space="preserve">Ter a clareza em relação a depreciação utilizadada para cálculo da recuperação do capital investido e seu impacto na RMP.  Estabelecer critérios de depreciação por tipologia de ativos e eventuais condições para cálculo de depreciação distinta da tabela padrão. Ter o claro entendimento entre a depreciação regulatória que consta na RMP e a contábil.
</v>
      </c>
      <c r="CW55" t="str">
        <f t="shared" si="16"/>
        <v xml:space="preserve">Ter a clareza em relação a depreciação utilizadada para cálculo da recuperação do capital investido e seu impacto na RMP.  Estabelecer critérios de depreciação por tipologia de ativos e eventuais condições para cálculo de depreciação distinta da tabela padrão. Ter o claro entendimento entre a depreciação regulatória que consta na RMP e a contábil.
</v>
      </c>
      <c r="CX55" t="str">
        <f t="shared" si="16"/>
        <v xml:space="preserve">Realizar estudo técnico sobre o grau de alavancagem adequado para o modelo de serviço de transporte. 
</v>
      </c>
      <c r="CY55" t="str">
        <f t="shared" si="16"/>
        <v xml:space="preserve">Com relação a estrutura financeira dos projetos, a ANP poderia utilizar estudos de grau de alavancagens condizentes com a tipologia da indústria de transporte de gás natural no mundo, para obter mais subsídios na tomada de decisão.
</v>
      </c>
      <c r="CZ55" t="str">
        <f t="shared" si="16"/>
        <v xml:space="preserve">Estabelecer modelo padrão do fluxo de caixa  de cinco anos para todos os transportadores.
</v>
      </c>
      <c r="DA55" t="str">
        <f t="shared" si="16"/>
        <v xml:space="preserve">Já em relação ao fluxo de caixa descontado, para o período de cinco anos, é importante estabelecer o modelo padrão para que todos os transportadores utilizem, em forma simples e auditável, podendo ser entendidas todas as premissas econômicas constantes no modelo.
</v>
      </c>
      <c r="DB55" t="str">
        <f t="shared" si="16"/>
        <v xml:space="preserve">Avaliar a consideração no cálculo da RMP de gastos na maturidade da carteira de investimentos dos transportadores, evitando assim, que os projetos estejam com alto grau de incerteza. 
Organizar as etapas de aprovação dos projetos de modo que no momento da revisão tarifária se tenha informação mais detalhada dos projetos, seu impacto tarifário e impacto na RMP.
</v>
      </c>
      <c r="DC55" t="str">
        <f t="shared" si="16"/>
        <v xml:space="preserve">Entendemos que para o amadurecimento da carteira de projetos seja importante um reconhecimento de valores para tal finalidade. Já para aqueles investimentos realizados pós revisão tarifária, sem a sua inclusão no processo de revisão, estes poderiam ser incluídos no próximo ciclo, desde que autorizados pela ANP, mas com seu valor residual, ou seja, deduzido da depreciação ocorrida a partir da data em operação.
Organizar os processos de aprovação dos projetos, amadurecimento da carteira, antes de cada processo de revisão, auxiliaria a entrar no processo de revisão tarifária com mais clareza sobre os investimentos que deverão compor a base de ativos. O desafio é combinar o regime de autorização com a necessidade de investimentos e ciclos de revisão de cinco anos.
</v>
      </c>
      <c r="DD55" t="str">
        <f t="shared" si="16"/>
        <v xml:space="preserve">Benchmarking dos custos (O&amp;M e D&amp;A)  e Custo de oportunidade (regulaçao por incentivos). Ou seja, a partir de custos eficiêntes estimular os transportadores e eficência no OPEX, mantida a operação segura e com qualidade.
</v>
      </c>
      <c r="DE55" t="str">
        <f t="shared" si="16"/>
        <v xml:space="preserve">Nesse caso, deveria ser avaliado os custos eficientes tanto para O&amp;M, quanto para G&amp;A, se possível com estudo de benchmarks comparáveis a realidade brasileira, bem como a comparação entre os custos propostos entre as próprias transportadoras.
A partir de uma propositura de custos eficientes, estimular a economicidade na gestão dos custos e despesas, como observamos em diversas regulações por incentivos, mas sem perder de vista a segurança das instalações e qualidade na prestação do serviço.
</v>
      </c>
      <c r="DF55" t="str">
        <f t="shared" si="16"/>
        <v xml:space="preserve">Considerar como cenário base estudos como o da EPE que tratam da oferta e demanda de gás. Eventuais diferencas entram na conta regulatória com repasse anual, desde que se dê a devida transparência da conta regulatria e seu formato de apuração.
</v>
      </c>
      <c r="DG55" t="str">
        <f t="shared" si="16"/>
        <v xml:space="preserve">Por fim, e não menos importante, a projeção da demanda por capacidade, que será o denominador da equação para partilhar a RMP com todos os carregadores, é fator crucial para transformar a RMP em Tarifa.
Assim, sugerimos que a proposta envida pelos transportadores sejam avaliadas a luz de estudos técnicos de oferta e demanda de gás no Brasil, em especial aqueles desenvolvidos pela EPE, sabendo que eventuais diferenças serão tratadas através da conta regulatória que deve ser aplicada em base anual e ser dada a devida transparência de sua apuração para toda a sociedade.
</v>
      </c>
      <c r="DH55" t="str">
        <f t="shared" si="16"/>
        <v xml:space="preserve">70% na Entrada e 30% na Saída
</v>
      </c>
      <c r="DI55" t="str">
        <f t="shared" si="16"/>
        <v xml:space="preserve">Nesse sentido, entendemos que as tarifas nesse ciclo possuem sua repartição entre 70% na entrada e 30% na saída para todas as transportadoras.
</v>
      </c>
      <c r="DJ55" t="str">
        <f t="shared" si="16"/>
        <v xml:space="preserve">10% Locacional e 90% Postal
</v>
      </c>
      <c r="DK55" t="str">
        <f t="shared" si="16"/>
        <v xml:space="preserve">Estabelecer o percentual de 10% locacional e 90% postal, para evitar impactos tarifários imediatos, podem ser mantidos os percentuais praticados pelas transportadoras ou sugeridas regras de transição para convergir para um novo patamar de ponderação entre os fatores locacionais e postais.
</v>
      </c>
      <c r="DL55" t="str">
        <f t="shared" si="16"/>
        <v xml:space="preserve">95% de desconto
</v>
      </c>
      <c r="DM55" t="str">
        <f t="shared" si="16"/>
        <v xml:space="preserve">Entendemos que 95% de desconto nas tarifas de interconexão poderia evitar empilhamentos tarifários importantes para que o gás trafegue entre os sistemas de transporte sem impactar severamente na competitividade.
</v>
      </c>
      <c r="DN55" t="str">
        <f t="shared" si="16"/>
        <v xml:space="preserve">Preservadas a regras de atualização monetária dos contratos legados, sugerimos utilizar o IPCA para a parcela da tarifa que não deriva de tais contratos.
</v>
      </c>
      <c r="DO55" t="str">
        <f t="shared" si="16"/>
        <v xml:space="preserve">Resguardadas as regras dos contratos legados, as receitas deveriam ser atualizadas pelo IPCA de acordo com o disposto na legislação vigente, equiparando a atualização dos investimentos com as da receita, conforme § 6º, do Art. 6º-F do Decreto  que regulamenta a Lei do Gás.  Para a outorga da autorização, serão exigidos do interessado, sem prejuízo de outros requisitos, nos termos da regulação da ANP:
“II - adoção do Índice Nacional de Preços ao Consumidor Amplo – IPCA, ou índice que venha a substituí-lo, para o reajuste do valor de investimento durante o período de amortização” 
</v>
      </c>
      <c r="DP55" t="str">
        <f t="shared" si="16"/>
        <v xml:space="preserve">De início, gostaríamos de apresentar um comentário geral sobre o conjunto de inciativas relativas aos serviços de transporte de gás que se encontram em andamento, sendo bastante salutar para o desenvolvimento da indústria do gás, mas que entendemos que algumas delas possuem graus de dependência que deveriam ser tratadas de modo sequencial e não paralelo. 
•	O Plano Nacional Integrado de Infraestrutura de Gás e Biometano (PNIIGB) conduzido pela Empresa de Pesquisa Energética (EPE) possui relação direta com o Plano Coordenado proposto pela ATGAS à ANP  bem como eventual reflexo na revisão tarifária no ciclo 2026-2030.
•	Ao mesmo tempo, a ANP abriu a consulta pública  referente a revisão da resolução ANP Nº 15/2014.
•	Em paralelo encontra-se em aberta a consulta pública sobre a revisão tarifária  dos transportadores para o período de cinco anos, 2026 a 2030.    
COMENTÁRIOS FINAIS  Diante dessas incertezas sobre diversos aspectos do cálculo da RMP e das tarifas, sugerimos que o processo de revisão tarifária se organize em uma sequência que permita uma maior robustez das análises e decisões da ANP, maior transparência, simplicidade e participação social, assim, entendemos que deveria ser composto minimamente em três etapas: 
1.	Avaliar o valor da BRA a cada novo ciclo tarifário, apresentando a lista dos ativos, os incrementos, depreciação e baixas, se for o caso, separar a base de ativos calculadas com regras distintas da atualmente proposta (CHCI ou CRN) 
2.	Definição da WACC para o ciclo tarifário; 
3.	De posse da WACC e BRA, proceder com o cálculo da RMP e das tarifas. Agradecemos à ANP pela oportunidade de contribuir mais uma vez no debate pelo desenvolvimento da regulação do serviço de transporte em todo país.
</v>
      </c>
      <c r="DQ55" t="str">
        <f t="shared" si="16"/>
        <v>Gostaríamos de cumprimentar essa respeitosa Agência pela iniciativa de proceder com a consulta pública com o objetivo de coletar subsídios e contribuições o cálculo das tarifas de transporte dutoviário referentes aos serviços de transporte de gás natural encaminhadas para a ANP pelos transportadores (GOM, NTS, TAG, TBG e TSB) para o ciclo de 2026 a 2030.  •	Considerando o Art. 177, da Constituição Federal de 1988, que constitui monopólio da União o transporte por meio de conduto, de petróleo bruto, seus derivados e gás natural de qualquer origem. •	Considerando a Resolução ANP Nº 15 (RANP Nº15) de 2014, cujo objetivo é definir critérios para cálculo das Tarifas de Transporte referentes aos Serviços de Transporte de gás, bem como o procedimento para a aprovação das propostas de Tarifa de Transporte de gás natural encaminhadas pelos Transportadores para os Gasodutos de Transporte objeto de autorização. •	Considerando que a ANP publicou consulta púbica Nº 05/2025 e a Nota Técnica referente a revisão da RANP 15/2014 que trata da regulamentação de critérios para cálculo das tarifas de transporte de gás natural, do procedimento para a aprovação de tarifas propostas pelos transportadores para gasodutos de transporte.  •	Considerando o Art. 9º da Lei Nº 14.134/21 que define que a ANP, após a realização de consulta pública, estipulará a receita máxima permitida de transporte, bem como os critérios de reajuste, de revisão periódica e de revisão extraordinária, nos termos da regulação, e essa receita não será, em nenhuma hipótese, garantida pela União. •	Considerando que no ciclo tarifário entre 2026 e 2030 diversos contratos legados já se encontram vencidos ou vencerão nesse período.</v>
      </c>
      <c r="DR55">
        <f t="shared" si="3"/>
        <v>120</v>
      </c>
      <c r="DS55">
        <f t="shared" si="6"/>
        <v>21</v>
      </c>
      <c r="DT55">
        <f t="shared" si="4"/>
        <v>20</v>
      </c>
    </row>
    <row r="56" spans="1:124">
      <c r="A56" s="4">
        <v>21</v>
      </c>
      <c r="B56" t="str">
        <f t="shared" si="2"/>
        <v>Sugere-se que a ANP adote parâmetros prudentes para o cálculo do WACC aplicável à GOM no ciclo 2026–2030, garantindo coerência com o risco efetivo da atividade e alinhamento com os parâmetros definidos para demais transportadoras.</v>
      </c>
      <c r="C56" t="str">
        <f t="shared" si="17"/>
        <v>O transporte de gás natural é atividade de risco regulatório reduzido, dada a existência de contratos firmes e receita máxima regulada. A aplicação de um WACC excessivamente elevado pode resultar em sobre-remuneração da GOM e tarifas mais altas para os consumidores. Recomenda-se que a ANP mantenha consistência regulatória entre todas as transportadoras, conforme art. 7º, II, da Resolução ANP nº 15/2014.</v>
      </c>
      <c r="D56" t="str">
        <f t="shared" si="17"/>
        <v>Sugere-se que a ANP valide a proposta da GOM de apuração da BRA pelo método do Custo Histórico Corrigido pela Inflação (CHCI), garantindo que apenas ativos efetivamente em operação e essenciais ao serviço de transporte sejam considerados.</v>
      </c>
      <c r="E56" t="str">
        <f t="shared" si="17"/>
        <v>A GOM apresentou proposta de BRA no valor de R$ 629.328.381,00 (posição dez/2024), calculada pelo método CHCI e indexada pelo IPCA. Embora o método esteja em conformidade com a Resolução ANP nº 15/2014, é necessário que a Agência assegure a exclusão de ativos obsoletos, administrativos ou não vinculados diretamente à atividade de transporte. Essa medida assegura modicidade tarifária e conformidade regulatória.</v>
      </c>
      <c r="F56" t="str">
        <f t="shared" si="17"/>
        <v>Sugere-se que a ANP confirme e publique os critérios de depreciação regulatória aplicados à BRA da GOM, assegurando compatibilidade com a vida útil técnica e econômica dos ativos.</v>
      </c>
      <c r="G56" t="str">
        <f t="shared" si="17"/>
        <v>A proposta da GOM não apresenta detalhamento das taxas de depreciação. A ausência de clareza pode comprometer a previsibilidade tarifária e permitir concentração de custos no curto prazo. A ANP deve exigir parâmetros explícitos e comparáveis com os aplicados a outras transportadoras.</v>
      </c>
      <c r="H56" t="str">
        <f t="shared" si="17"/>
        <v>Sugere-se que a ANP exija maior detalhamento da estrutura de capital da GOM, incluindo proporção de capital próprio e de terceiros, custo da dívida e condições de financiamento.</v>
      </c>
      <c r="I56" t="str">
        <f t="shared" si="17"/>
        <v>A estrutura de financiamento impacta diretamente o WACC e, por consequência, a tarifa de transporte. A ausência de transparência pode gerar repasse indevido de custos financeiros. A ANP deve garantir que a estrutura de capital seja prudente e eficiente.</v>
      </c>
      <c r="J56" t="str">
        <f t="shared" si="17"/>
        <v>Sugere-se que a ANP disponibilize integralmente as memórias de cálculo do fluxo de caixa regulatório da GOM, em formato auditável e transparente.</v>
      </c>
      <c r="K56" t="str">
        <f t="shared" si="17"/>
        <v>O fluxo de caixa é o instrumento central para definição da Receita Máxima Permitida (RMP). Sua opacidade compromete a avaliação da consistência das premissas de demanda, custos e investimentos. A publicidade do cálculo é essencial para assegurar previsibilidade regulatória e modicidade tarifária.</v>
      </c>
      <c r="L56" t="str">
        <f t="shared" si="17"/>
        <v>Sugere-se que a ANP condicione a inclusão de novos investimentos da GOM na base tarifária à comprovação de sua essencialidade para a operação e integridade do sistema.</v>
      </c>
      <c r="M56" t="str">
        <f t="shared" si="17"/>
        <v>A proposta tarifária apresentada não contempla a projeção de novos investimentos. Essa ausência reforça a necessidade de que, quando houver novos projetos, sua incorporação à tarifa seja condicionada a justificativa técnica e econômica robusta.</v>
      </c>
      <c r="N56" t="str">
        <f t="shared" si="17"/>
        <v>Sugere-se que a ANP exija maior detalhamento da projeção de custos operacionais (O&amp;M) e administrativos (G&amp;A) da GOM, com comparativos de eficiência.</v>
      </c>
      <c r="O56" t="str">
        <f t="shared" si="17"/>
        <v>A ausência de dados desagregados compromete a avaliação da eficiência dos gastos. A utilização de benchmarks (custo por km de gasoduto, custo por volume transportado) permitiria verificar se as projeções da GOM estão alinhadas às melhores práticas e evitaria repasse de custos ineficientes.</v>
      </c>
      <c r="P56" t="str">
        <f t="shared" si="17"/>
        <v>Sugere-se que a ANP determine a publicação detalhada da metodologia de split da RMP proposta pela GOM.</v>
      </c>
      <c r="Q56" t="str">
        <f t="shared" si="17"/>
        <v>O rateio entre pontos de entrada e saída impacta diretamente a competitividade de usuários industriais. Sem transparência, há risco de subsídios cruzados entre regiões. A ANP deve assegurar isonomia e previsibilidade no modelo adotado.</v>
      </c>
      <c r="R56" t="str">
        <f t="shared" si="17"/>
        <v>Sugere-se que a ANP avalie metodologias híbridas, combinando tarifa postal e fator locacional, para a malha da GOM.</v>
      </c>
      <c r="S56" t="str">
        <f t="shared" si="17"/>
        <v>A tarifa puramente postal pode beneficiar consumidores em regiões distantes, penalizando indústrias próximas às entradas. A metodologia híbrida assegura sinalização econômica eficiente e maior justiça tarifária.</v>
      </c>
      <c r="T56" t="str">
        <f t="shared" si="17"/>
        <v>Sugere-se que a ANP avalie a criação de descontos tarifários para pontos de interconexão da malha da GOM.</v>
      </c>
      <c r="U56" t="str">
        <f t="shared" si="17"/>
        <v>Descontos em interconexões estimulam a liquidez e a integração entre sistemas, favorecendo a concorrência e ampliando alternativas de suprimento para consumidores industriais.</v>
      </c>
      <c r="V56" t="str">
        <f t="shared" si="17"/>
        <v>Sugere-se a manutenção do IPCA como índice de atualização das tarifas da GOM.</v>
      </c>
      <c r="W56" t="str">
        <f t="shared" si="17"/>
        <v>O IPCA reflete a inflação ampla da economia e mantém consistência com os contratos vigentes e com a metodologia proposta pela própria transportadora. A adoção de outro índice poderia introduzir volatilidade e insegurança jurídica.</v>
      </c>
      <c r="X56" t="str">
        <f t="shared" si="17"/>
        <v>Sugere-se à ANP que avalie de forma criteriosa a compatibilidade da proposta de WACC de 9,41% apresentada pela NTS com o perfil de risco efetivo da transportadora, especialmente considerando seu histórico de receitas garantidas por contratos legados, a previsibilidade dos fluxos de caixa e a natureza regulada da atividade.</v>
      </c>
      <c r="Y56" t="str">
        <f t="shared" si="17"/>
        <v>A NTS propõe um WACC de 9,41% com base em um novo cálculo não detalhado nos documentos acessíveis, enquanto ainda usufrui de contratos legados com a Petrobras até 2030, que garantem receitas estáveis. Esse contexto reduz significativamente o risco regulatório e de demanda, sugerindo que um WACC mais conservador, possivelmente inferior ao adotado pela ANP na 1ª revisão da TBG (7,25%), seria mais adequado para evitar sobre-remuneração à custa dos usuários finais. A Resolução ANP nº 15/2014, em seu art. 6º, § 3º, exige que a remuneração do capital observe a justa remuneração considerando os riscos inerentes à atividade, o que reforça a necessidade de reavaliação do parâmetro proposto.</v>
      </c>
      <c r="Z56" t="str">
        <f t="shared" si="17"/>
        <v>Sugere-se à ANP que considere a reavaliação da base de ativos proposta pela NTS com base em metodologia de benchmarking setorial, além da análise do CHCI, de modo a verificar se os valores propostos se encontram dentro de parâmetros adequados de eficiência e proporcionalidade.</v>
      </c>
      <c r="AA56" t="str">
        <f t="shared" si="17"/>
        <v>A proposta da NTS adota exclusivamente o método do Custo Histórico Corrigido pela Inflação (CHCI), com base em registros contábeis atualizados pelo IGP-M. Embora previsto na Resolução ANP nº 15/2014 (art. 6º, § 3º, I), esse método pode resultar em sobreavaliação caso não seja confrontado com outras abordagens (como o Custo de Reposição ou benchmarking setorial), conforme o § 4º do mesmo artigo. Ademais, parte dos ativos considerados ainda não foram depreciados ou remunerados, o que exige cautela para evitar dupla remuneração. Ressalta-se que a eficiência dos investimentos deve ser aferida, e não apenas considerada a realização contábil dos mesmos.</v>
      </c>
      <c r="AB56" t="str">
        <f t="shared" si="17"/>
        <v>Sugere-se que a ANP explicite, no processo de revisão tarifária, os critérios efetivamente adotados para a depreciação regulatória dos ativos da NTS, distinguindo entre ativos já amortizados contabilmente e aqueles ainda sujeitos a depreciação.</v>
      </c>
      <c r="AC56" t="str">
        <f t="shared" si="17"/>
        <v>Embora a NTS adote o método CHCI, é essencial garantir que não haja sobreposição entre depreciação contábil e regulatória, sob pena de ensejar dupla remuneração de ativos. A transparência quanto aos critérios e às taxas de depreciação aplicadas é imprescindível para assegurar o cumprimento dos princípios da modicidade tarifária e da eficiência, em conformidade com os arts. 4º e 6º da Resolução ANP nº 15/2014.</v>
      </c>
      <c r="AD56" t="str">
        <f t="shared" si="17"/>
        <v>Sugere-se à ANP que solicite à NTS a apresentação da estrutura de capital utilizada na modelagem tarifária, com a discriminação entre capital próprio e de terceiros, taxas de juros e prazos dos financiamentos, nos termos do art. 6º, § 3º, II, da Resolução ANP nº 15/2014.</v>
      </c>
      <c r="AE56" t="str">
        <f t="shared" si="17"/>
        <v>A estrutura de capital influencia diretamente o WACC e, portanto, a remuneração dos ativos. A ausência de detalhamento sobre o grau de alavancagem e as condições de financiamento adotadas impede a verificação da adequação dos parâmetros financeiros considerados. A ANP deve assegurar que o equilíbrio entre dívida e capital próprio reflita práticas prudenciais, evitando a transferência de riscos financeiros ao consumidor final.</v>
      </c>
      <c r="AF56" t="str">
        <f t="shared" si="17"/>
        <v>Sugere-se que a ANP exija da NTS a apresentação integral do fluxo de caixa regulatório projetado para o ciclo tarifário 2026–2030, conforme previsto no art. 9º da Resolução ANP nº 15/2014, com a discriminação das receitas esperadas, custos operacionais, investimentos, impostos, depreciações e remuneração do capital.</v>
      </c>
      <c r="AG56" t="str">
        <f t="shared" si="17"/>
        <v>O fluxo de caixa descontado é o instrumento central de formação da Receita Máxima Permitida (RMP). Sua opacidade compromete a avaliação da consistência das projeções e da suficiência tarifária. A ANP deve garantir que os parâmetros sejam públicos, auditáveis e tecnicamente fundamentados, de modo a permitir o efetivo controle social e a defesa dos interesses dos consumidores industriais, que precisam de previsibilidade e estabilidade para o planejamento de médio e longo prazo.</v>
      </c>
      <c r="AH56" t="str">
        <f t="shared" si="17"/>
        <v>Sugere-se à ANP que exija da NTS a apresentação detalhada dos investimentos realizados no ciclo 2021–2025 e a justificativa técnica e econômica para os investimentos propostos para o ciclo 2026–2030, nos termos do art. 7º, IV, da Resolução ANP nº 15/2014.</v>
      </c>
      <c r="AI56" t="str">
        <f t="shared" si="17"/>
        <v>Diversos anexos apresentados pela NTS incluem propostas de obras e ampliações relevantes (e.g., ECOMP Macaé, ERP SJC, GASINF, PR Macaé), mas nem todos os projetos foram acompanhados de análises completas de viabilidade técnico-econômica, cronogramas executivos ou critérios de priorização. É fundamental que a ANP avalie criticamente os investimentos propostos, diferenciando aqueles efetivamente indispensáveis para a manutenção e segurança do sistema de transporte de projetos com caráter predominantemente expansivo, que devem ser avaliados em sua própria lógica de investimento e risco. A adequada separação entre manutenção e expansão evita distorções tarifárias e protege o consumidor de custos indevidamente alocados.</v>
      </c>
      <c r="AJ56" t="str">
        <f t="shared" si="17"/>
        <v>Sugere-se que a ANP exija da NTS a apresentação detalhada dos custos projetados de O&amp;M e G&amp;A para o ciclo tarifário 2026–2030, segregados por natureza de despesa, centro de custo e função, nos termos do art. 7º, III, da Resolução ANP nº 15/2014.</v>
      </c>
      <c r="AK56" t="str">
        <f t="shared" si="17"/>
        <v>A proposta tarifária da NTS não apresenta, de forma estruturada, a composição detalhada dos custos operacionais e administrativos, tampouco evidencia os critérios utilizados para sua projeção. Considerando que tais custos impactam diretamente o nível tarifário, é imprescindível que sejam avaliados quanto à sua eficiência e razoabilidade. A ANP deve estabelecer diretrizes para análise comparativa com padrões de mercado, inclusive com benchmarks internacionais, promovendo a adoção de práticas de gestão eficientes e a eliminação de despesas incompatíveis com o princípio da modicidade tarifária.</v>
      </c>
      <c r="AL56" t="str">
        <f t="shared" si="17"/>
        <v>Sugere-se que a ANP exija a publicação detalhada das premissas de projeção de demanda por capacidade apresentadas pela transportadora, incluindo cenários de utilização mínima, média e máxima, bem como os estudos que embasaram tais estimativas.</v>
      </c>
      <c r="AM56" t="str">
        <f t="shared" si="17"/>
        <v>A projeção de demanda é um dos principais elementos de formação tarifária, pois condiciona o rateio da Receita Máxima Permitida (RMP) entre os usuários do sistema. Projeções superestimadas podem resultar em tarifas artificialmente baixas no início do ciclo, com risco de pleitos de reequilíbrio econômico-financeiro em momento futuro. Já projeções subestimadas podem gerar tarifas excessivas e comprometer a competitividade industrial. É essencial que a ANP assegure transparência e consistência metodológica nas projeções, exigindo que sejam acompanhadas de estudos de mercado, históricos de contratação e perspectivas de novos projetos de consumo e suprimento, em linha com o art. 7º, III, da Resolução ANP nº 15/2014.</v>
      </c>
      <c r="AN56" t="str">
        <f t="shared" si="17"/>
        <v>Sugere-se que a ANP exija da NTS a apresentação clara e detalhada da metodologia de alocação da RMP entre pontos de entrada e de saída, com base em critérios técnicos, transparentes e não discriminatórios, conforme previsto no art. 10 da Resolução ANP nº 15/2014.</v>
      </c>
      <c r="AO56" t="str">
        <f t="shared" si="17"/>
        <v>A forma de divisão da RMP afeta diretamente a estrutura de preços praticada aos usuários e pode gerar subsídios cruzados entre diferentes perfis de consumo e localizações geográficas. A ausência de clareza na metodologia adotada pode comprometer a previsibilidade tarifária e penalizar consumidores industriais situados em determinados pontos do sistema. É fundamental que a ANP promova análise técnica da metodologia de split, garantindo sua aderência aos princípios da razoabilidade, isonomia e modicidade tarifária, bem como sua compatibilidade com a alocação de custos conforme o uso efetivo da infraestrutura.</v>
      </c>
      <c r="AP56" t="str">
        <f t="shared" si="17"/>
        <v>Sugere-se à ANP que avalie com rigor técnico a proposta da NTS quanto à aplicação de tarifas postais e critérios locacionais, assegurando que esses critérios reflitam efetivamente o custo incremental de utilização da infraestrutura e que não resultem em subsídios cruzados injustificados entre usuários.</v>
      </c>
      <c r="AQ56" t="str">
        <f t="shared" si="17"/>
        <v>A adoção de uma estrutura tarifária predominantemente postal pode gerar distorções relevantes ao não considerar as diferenças nos custos reais associados ao transporte de gás em diferentes trajetos ou trechos. Isso pode penalizar consumidores mais próximos dos pontos de entrada, como é o caso de parte relevante dos associados da ASPACER, que acabam subsidiando acessos distantes e menos eficientes. A Resolução ANP nº 15/2014, em seu art. 10, § 3º, permite a diferenciação tarifária com base em localizações geográficas, devendo a ANP exercer esse poder regulatório com vistas à justiça tarifária e eficiência locacional.</v>
      </c>
      <c r="AR56" t="str">
        <f t="shared" si="17"/>
        <v>Sugere-se à ANP que condicione a concessão de eventuais descontos nas tarifas de interconexão à demonstração inequívoca, por parte da NTS, de que tais descontos não gerarão subsídios cruzados entre os usuários do sistema nem comprometerão a modicidade tarifária.</v>
      </c>
      <c r="AS56" t="str">
        <f t="shared" si="17"/>
        <v>O art. 11 da Resolução ANP nº 15/2014 admite a possibilidade de aplicação de descontos nas tarifas de interconexão desde que não onerem os demais usuários. No entanto, a prática de concessão de descontos sem critérios objetivos e transparente pode distorcer o sinal econômico das tarifas e favorecer determinados agentes em detrimento de outros. É essencial que a ANP exija da transportadora a demonstração do racional técnico e econômico que fundamenta os descontos, bem como sua neutralidade tarifária. Além disso, deve-se assegurar a isonomia no tratamento entre os usuários e a não criação de barreiras artificiais à entrada de novos agentes no mercado de gás natural.</v>
      </c>
      <c r="AT56" t="str">
        <f t="shared" si="17"/>
        <v>Sugere-se que a ANP avalie a adoção de índice de atualização monetária mais aderente à realidade dos custos operacionais da atividade de transporte de gás natural, preferencialmente com base em indicadores menos voláteis do que o IGP-M, como o IPCA.</v>
      </c>
      <c r="AU56" t="str">
        <f t="shared" si="17"/>
        <v>A utilização do IGP-M como índice de atualização das tarifas tem sido objeto de críticas recorrentes devido à sua elevada volatilidade e à baixa correlação com os custos efetivos do setor de transporte de gás natural. Essa volatilidade afeta negativamente a previsibilidade tarifária e pode gerar aumentos artificiais de tarifas, onerando indevidamente os consumidores industriais. O IPCA, por sua vez, apresenta maior estabilidade e é mais aderente à dinâmica de preços da economia brasileira, inclusive sendo utilizado como principal índice de inflação pelo Banco Central. A substituição do IGP-M pelo IPCA, ou ao menos a previsão de um mecanismo de revisão extraordinária em caso de desvios relevantes, contribuiria para maior equilíbrio e previsibilidade do ambiente regulatório.</v>
      </c>
      <c r="AV56" t="str">
        <f t="shared" si="17"/>
        <v>Sugere-se que a ANP reavalie a proposta da TAG de fixar o WACC em 9,41% reais, pós-impostos, exigindo a divulgação completa das premissas utilizadas, conforme dispõe o art. 7º, II, da Resolução ANP nº 15/2014. Recomenda-se, ainda, que a taxa de remuneração seja ajustada para refletir adequadamente o baixo risco regulatório e contratual do negócio.</v>
      </c>
      <c r="AW56" t="str">
        <f t="shared" si="17"/>
        <v>A TAG opera em ambiente de receitas majoritariamente garantidas, com contratos firmes de longo prazo e risco regulatório limitado. Nessas condições, um WACC elevado tende a ensejar sobre-remuneração em prejuízo da modicidade tarifária. A experiência regulatória da ANP em processos anteriores (ex.: revisão da TBG) indica taxas inferiores, o que reforça a necessidade de alinhamento. Além disso, a ausência de memória de cálculo completa impede verificar se as premissas utilizadas (beta, prêmio de risco, taxa livre de risco, estrutura de capital) são aderentes ao contexto do setor de transporte de gás no Brasil.</v>
      </c>
      <c r="AX56" t="str">
        <f t="shared" si="17"/>
        <v>Sugere-se à ANP que revise a BRA proposta pela TAG, de aproximadamente R$ 5,8 bilhões pelo CHCI, confrontando-a com o valor de R$ 6,6 bilhões pelo Custo de Novo de Reposição (CNR), e avalie a pertinência de aplicar mecanismos de ajuste (benchmarking ou rolling forward), de modo a evitar sobreavaliações e dupla remuneração.</v>
      </c>
      <c r="AY56" t="str">
        <f t="shared" si="17"/>
        <v>O método CHCI, ainda que previsto na Resolução nº 15/2014, deve ser complementado por comparações de eficiência, sob pena de perpetuar valores históricos pouco aderentes ao custo de reposição eficiente da infraestrutura. A TAG propôs a “blindagem” da BRA pelo método rolling forward, o que pode engessar revisões futuras e comprometer a aderência regulatória. É essencial que a ANP garanta a aderência da BRA apenas a ativos efetivamente utilizados, excluindo ativos administrativos e obsoletos, em conformidade com os arts. 2º, IV e 7º, I da Resolução nº 15/2014.</v>
      </c>
      <c r="AZ56" t="str">
        <f t="shared" si="17"/>
        <v>Sugere-se que a ANP exija da TAG a apresentação clara das taxas de depreciação regulatória aplicadas a cada classe de ativos, alinhando-as às vidas úteis técnicas e econômicas observadas em práticas internacionais, conforme determina o art. 7º, V, da Resolução ANP nº 15/2014.</v>
      </c>
      <c r="BA56" t="str">
        <f t="shared" si="17"/>
        <v>A TAG não apresentou de forma detalhada as taxas de depreciação e vidas úteis regulatórias aplicáveis. Tal omissão compromete a avaliação da modicidade tarifária, pois vidas úteis reduzidas podem concentrar a recuperação de custos em prazo curto, onerando os consumidores, enquanto vidas excessivamente longas postergam a devida remuneração. A definição de parâmetros técnicos e transparentes de depreciação é fundamental para assegurar previsibilidade e equilíbrio intertemporal das tarifas, especialmente para consumidores industriais intensivos em gás natural.</v>
      </c>
      <c r="BB56" t="str">
        <f t="shared" si="17"/>
        <v>Sugere-se à ANP que solicite à TAG a divulgação da estrutura de capital adotada em sua modelagem tarifária, discriminando participação de capital próprio e de terceiros, prazos médios das dívidas, taxas de juros e mecanismos de mitigação de risco, nos termos do art. 7º, II, da Resolução ANP nº 15/2014.</v>
      </c>
      <c r="BC56" t="str">
        <f t="shared" si="17"/>
        <v>A estrutura financeira impacta diretamente o custo de capital regulatório. A ausência de detalhamento sobre alavancagem e custo efetivo da dívida dificulta a aferição de sua compatibilidade com padrões de mercado. Considerando a relevância da TAG no sistema de transporte, é fundamental que sua estrutura de capital seja avaliada pela ANP para evitar remuneração excessiva via tarifas e garantir que os custos financeiros não sejam repassados indevidamente aos consumidores.</v>
      </c>
      <c r="BD56" t="str">
        <f t="shared" si="17"/>
        <v>Sugere-se que a ANP exija a apresentação detalhada do fluxo de caixa projetado pela TAG para o ciclo 2026–2030, incluindo receitas, custos operacionais, impostos, investimentos e depreciações, conforme exigido pelo art. 9º da Resolução ANP nº 15/2014.</v>
      </c>
      <c r="BE56" t="str">
        <f t="shared" si="17"/>
        <v>O fluxo de caixa regulatório é a base de cálculo da Receita Máxima Permitida (RMP). A ausência de transparência nos parâmetros de projeção compromete a validação das premissas e dificulta o controle social. Para consumidores industriais, a previsibilidade tarifária é determinante para decisões de investimento de médio e longo prazo. Dessa forma, a ANP deve garantir publicidade e auditabilidade plena do fluxo de caixa utilizado, evitando distorções que resultem em tarifas acima do necessário.</v>
      </c>
      <c r="BF56" t="str">
        <f t="shared" si="17"/>
        <v>Sugere-se que a ANP exija da TAG a apresentação detalhada dos investimentos realizados no ciclo 2021–2025, acompanhada de relatório de execução física e financeira, bem como a justificativa técnica e econômica dos investimentos previstos para o ciclo 2026–2030, em conformidade com o art. 7º, IV, da Resolução ANP nº 15/2014.</v>
      </c>
      <c r="BG56" t="str">
        <f t="shared" si="17"/>
        <v>A TAG apresentou propostas de investimentos relevantes, que incluem expansões de capacidade e reforços no sistema. No entanto, nem todos os projetos foram acompanhados de estudos de viabilidade completos, análises de custo-benefício ou cronogramas detalhados de execução. A ausência desses elementos compromete a avaliação regulatória de sua necessidade e eficiência. É fundamental que a ANP distinga claramente os investimentos voltados à manutenção da segurança e integridade do sistema — que devem compor a tarifa regulatória — daqueles de caráter eminentemente expansivo ou estratégico, cujo risco não pode ser integralmente transferido aos usuários. Essa separação assegura o cumprimento dos princípios da modicidade tarifária e da alocação justa de custos, conforme estabelecido na Resolução ANP nº 15/2014.</v>
      </c>
      <c r="BH56" t="str">
        <f t="shared" si="17"/>
        <v>Sugere-se que a ANP exija da TAG a apresentação detalhada da projeção de custos de O&amp;M e G&amp;A para o ciclo 2026–2030, discriminados por natureza de despesa, centro de custo e função, conforme estabelece o art. 7º, III, da Resolução ANP nº 15/2014.</v>
      </c>
      <c r="BI56" t="str">
        <f t="shared" si="17"/>
        <v>Os custos operacionais e administrativos têm impacto direto sobre a tarifa final. A proposta da TAG não detalha suficientemente os critérios de projeção, nem indica comparativos com benchmarks nacionais e internacionais. Para assegurar a modicidade tarifária, a ANP deve avaliar a razoabilidade e a eficiência desses custos, eliminando eventuais despesas que não guardem relação direta com a prestação do serviço de transporte. A adoção de parâmetros comparativos de eficiência, como indicadores de custo por quilômetro de gasoduto ou por volume transportado, pode contribuir para maior transparência e justiça tarifária.</v>
      </c>
      <c r="BJ56" t="str">
        <f t="shared" si="17"/>
        <v>Sugere-se que a ANP exija a publicação detalhada das premissas de projeção de demanda por capacidade apresentadas pela transportadora, incluindo cenários de utilização mínima, média e máxima, bem como os estudos que embasaram tais estimativas.</v>
      </c>
      <c r="BK56" t="str">
        <f t="shared" si="17"/>
        <v>A projeção de demanda é um dos principais elementos de formação tarifária, pois condiciona o rateio da Receita Máxima Permitida (RMP) entre os usuários do sistema. Projeções superestimadas podem resultar em tarifas artificialmente baixas no início do ciclo, com risco de pleitos de reequilíbrio econômico-financeiro em momento futuro. Já projeções subestimadas podem gerar tarifas excessivas e comprometer a competitividade industrial. É essencial que a ANP assegure transparência e consistência metodológica nas projeções, exigindo que sejam acompanhadas de estudos de mercado, históricos de contratação e perspectivas de novos projetos de consumo e suprimento, em linha com o art. 7º, III, da Resolução ANP nº 15/2014.</v>
      </c>
      <c r="BL56" t="str">
        <f t="shared" si="17"/>
        <v>Sugere-se que a ANP exija da TAG a apresentação detalhada da metodologia de alocação da RMP entre pontos de entrada e saída, com fundamentação técnica que assegure isonomia entre os usuários e aderência ao art. 10 da Resolução ANP nº 15/2014.</v>
      </c>
      <c r="BM56" t="str">
        <f t="shared" si="17"/>
        <v>A forma de divisão da RMP impacta diretamente a estrutura tarifária e pode ensejar subsídios cruzados entre diferentes grupos de usuários. A ausência de transparência nos critérios de split dificulta a avaliação do equilíbrio econômico da tarifa e pode onerar consumidores industriais em determinadas regiões. A ANP deve exigir clareza metodológica e justificativas quantitativas que demonstrem que o split é proporcional ao uso efetivo da infraestrutura, garantindo justiça tarifária e previsibilidade aos agentes de mercado.</v>
      </c>
      <c r="BN56" t="str">
        <f t="shared" si="17"/>
        <v>Sugere-se que a ANP avalie com rigor a aplicação de metodologia predominantemente postal, como defendida pela TAG, verificando se esta não gera distorções locacionais relevantes e subsídios cruzados entre diferentes usuários do sistema.</v>
      </c>
      <c r="BO56" t="str">
        <f t="shared" si="16"/>
        <v>A aplicação de tarifa postal uniforme pode beneficiar consumidores em pontos distantes da malha em detrimento de usuários mais próximos às entradas, criando distorções de sinal econômico e penalizando setores industriais que demandam previsibilidade e aderência entre custo e distância percorrida pelo gás. A Resolução ANP nº 15/2014, art. 10, § 3º, prevê a possibilidade de diferenciação tarifária por localização, o que permite uma estrutura mais justa e eficiente. Recomenda-se que a ANP promova análise técnica detalhada, considerando alternativas híbridas (postal + locacional), que conciliem simplicidade tarifária com justiça econômica para diferentes perfis de consumidores.</v>
      </c>
      <c r="BP56" t="str">
        <f t="shared" si="16"/>
        <v>Sugere-se que a ANP condicione a concessão de eventuais descontos nas tarifas de interconexão à comprovação de neutralidade econômica, garantindo que tais descontos não resultem em subsídios cruzados entre usuários ou em desequilíbrio tarifário.</v>
      </c>
      <c r="BQ56" t="str">
        <f t="shared" si="16"/>
        <v>O art. 11 da Resolução ANP nº 15/2014 admite a aplicação de descontos nas tarifas de interconexão, desde que não onerem outros usuários. No entanto, a TAG não apresentou critérios objetivos que assegurem a neutralidade desses descontos. Caso aplicados de forma indiscriminada, podem distorcer o sinal econômico das tarifas, criar barreiras de entrada a novos agentes e privilegiar determinados usuários em detrimento de outros. É fundamental que a ANP estabeleça parâmetros claros, transparentes e auditáveis para a concessão desses descontos, assegurando isonomia e preservação da modicidade tarifária.</v>
      </c>
      <c r="BR56" t="str">
        <f t="shared" si="16"/>
        <v>Sugere-se que a ANP substitua o IGP-M, atualmente utilizado pela TAG como indexador de atualização monetária, pelo IPCA ou outro índice menos volátil e mais aderente à estrutura de custos do setor de transporte de gás natural.</v>
      </c>
      <c r="BS56" t="str">
        <f t="shared" si="16"/>
        <v>A utilização do IGP-M como indexador provoca elevada volatilidade e desvios significativos em relação à dinâmica real de custos do setor, onerando de forma desproporcional os usuários. O IPCA, índice oficial de inflação utilizado pelo Banco Central, apresenta maior estabilidade e aderência ao comportamento da economia brasileira, proporcionando previsibilidade tarifária essencial para consumidores industriais. A adoção do IPCA, ou de índice alternativo de composição estável, contribui para a modicidade tarifária e reduz riscos de repasses inflacionários artificiais ao longo do ciclo tarifário.</v>
      </c>
      <c r="BT56" t="str">
        <f t="shared" si="16"/>
        <v>Sugere-se que a ANP reavalie criticamente o WACC proposto pela TBG para o ciclo tarifário 2026–2030, assegurando que os parâmetros utilizados (taxa livre de risco, prêmio de risco, beta e estrutura de capital) sejam compatíveis com o perfil de risco efetivo da transportadora e com as práticas regulatórias anteriores. Recomenda-se, ainda, que a ANP publique de forma transparente as memórias de cálculo do WACC, conforme previsto no art. 7º, II, da Resolução ANP nº 15/2014.</v>
      </c>
      <c r="BU56" t="str">
        <f t="shared" si="16"/>
        <v>A TBG apresenta propostas tarifárias alternativas (Original, Alternativa 01 e Alternativa 02) que partem de premissas distintas de remuneração do capital, mas sem detalhamento público suficiente sobre as premissas de risco adotadas. Cabe lembrar que, no primeiro ciclo regulatório, a ANP fixou o WACC em 7,25% reais, pós-impostos, em linha com o baixo risco regulatório e contratual da atividade. A elevação injustificada dessa taxa para o segundo ciclo pode resultar em sobre-remuneração dos ativos e em tarifas excessivamente onerosas aos consumidores. É imprescindível que a ANP alinhe o WACC ao risco setorial efetivo, evitando ganhos desproporcionais ao transportador e assegurando a modicidade tarifária, princípio consagrado no art. 8º da Lei nº 11.909/2009 e reafirmado pela Lei nº 14.134/2021.</v>
      </c>
      <c r="BV56" t="str">
        <f t="shared" si="16"/>
        <v>Sugere-se que a ANP promova a revisão crítica da BRA apresentada pela TBG, verificando a conformidade dos valores declarados com o método do Custo Histórico Corrigido pela Inflação (CHCI), conforme art. 7º, I, da Resolução ANP nº 15/2014, e exigindo a exclusão de ativos não diretamente vinculados à prestação do serviço de transporte.</v>
      </c>
      <c r="BW56" t="str">
        <f t="shared" si="16"/>
        <v>A proposta da TBG, detalhada nos cálculos de base regulatória apresentados, indica valores expressivos de ativos que, em parte, já podem ter sido integralmente depreciados ou cuja utilização atual não está comprovada. Além disso, as três alternativas tarifárias (Original e Alternativas 01 e 02) partem da mesma BRA, sem explicitar ajustes por eficiência ou por eventuais ativos desativados. A manutenção de ativos obsoletos ou administrativos na BRA contraria os princípios de eficiência e modicidade tarifária previstos na Resolução ANP nº 15/2014. Sugere-se, portanto, que a ANP adote mecanismos de revisão por benchmarking ou auditoria independente para assegurar que apenas os ativos efetivamente utilizados e necessários à operação do sistema sejam remunerados na tarifa.</v>
      </c>
      <c r="BX56" t="str">
        <f t="shared" si="16"/>
        <v>Sugere-se que a ANP exija da TBG a explicitação das taxas de depreciação regulatória aplicadas a cada classe de ativos, alinhando-as às vidas úteis técnicas e econômicas reconhecidas internacionalmente, conforme dispõe o art. 7º, V, da Resolução ANP nº 15/2014.</v>
      </c>
      <c r="BY56" t="str">
        <f t="shared" si="16"/>
        <v>Os documentos apresentados pela TBG não detalham de forma clara os critérios de depreciação utilizados, o que dificulta a verificação de sua aderência às melhores práticas. Vidas úteis muito reduzidas podem gerar uma concentração indevida de custos no curto prazo, elevando as tarifas, enquanto vidas excessivamente longas podem postergar a adequada remuneração do transportador, criando desequilíbrios intertemporais. A ANP deve assegurar que os critérios adotados promovam equilíbrio e previsibilidade, evitando a dupla contagem de ativos já amortizados e garantindo que a depreciação reflita o uso econômico real da infraestrutura.</v>
      </c>
      <c r="BZ56" t="str">
        <f t="shared" si="16"/>
        <v>Sugere-se que a ANP exija da TBG a apresentação detalhada de sua estrutura de capital, discriminando a proporção de capital próprio e de terceiros, os custos médios ponderados da dívida, os prazos de financiamento e as garantias associadas, em conformidade com o art. 7º, II, da Resolução ANP nº 15/2014.</v>
      </c>
      <c r="CA56" t="str">
        <f t="shared" si="16"/>
        <v>A transparência da estrutura de capital é essencial para verificar a aderência entre os parâmetros financeiros utilizados e a realidade da empresa. A ausência de informações detalhadas sobre endividamento, taxas de juros e mecanismos de mitigação de risco pode inflar artificialmente o WACC e, por consequência, a tarifa final. A ANP deve exigir da TBG a demonstração de que sua estrutura financeira é eficiente, prudente e comparável a práticas de mercado, assegurando que eventuais ganhos de alavancagem não sejam transferidos de forma desproporcional aos consumidores.</v>
      </c>
      <c r="CB56" t="str">
        <f t="shared" si="16"/>
        <v>Sugere-se que a ANP exija da TBG a apresentação completa do fluxo de caixa regulatório projetado para o ciclo 2026–2030, detalhando receitas previstas, custos operacionais, investimentos, impostos, depreciação e remuneração do capital, nos termos do art. 9º da Resolução ANP nº 15/2014.</v>
      </c>
      <c r="CC56" t="str">
        <f t="shared" si="16"/>
        <v>As propostas apresentadas pela TBG (Original e Alternativas 01 e 02) não trazem a memória de cálculo integral do fluxo de caixa regulatório, limitando a transparência e dificultando a avaliação de sua consistência. O fluxo de caixa descontado é o instrumento central para a definição da Receita Máxima Permitida (RMP), devendo ser auditável e publicamente disponível. Sem esse detalhamento, não é possível verificar a adequação das premissas utilizadas, como projeção de demanda, custos de O&amp;M e investimentos. A ANP deve garantir publicidade e rastreabilidade de todos os parâmetros, permitindo o efetivo controle social e a proteção dos consumidores industriais contra tarifas desnecessariamente elevadas.</v>
      </c>
      <c r="CD56" t="str">
        <f t="shared" si="16"/>
        <v>Sugere-se que a ANP exija da TBG a apresentação detalhada dos investimentos realizados no ciclo 2021–2025, acompanhada de relatório de execução física e financeira, e das justificativas técnicas e econômicas dos investimentos propostos para o ciclo 2026–2030, discriminando aqueles voltados à manutenção e integridade do sistema daqueles de caráter expansivo ou estratégico.</v>
      </c>
      <c r="CE56" t="str">
        <f t="shared" si="16"/>
        <v>A TBG apresentou estimativas relevantes de investimentos, mas não forneceu documentação detalhada que comprove a efetiva necessidade de todos os projetos incluídos. É fundamental distinguir os investimentos indispensáveis à segurança e continuidade operacional dos dutos daqueles que visam expansão de capacidade ou ganhos estratégicos de mercado. Apenas os primeiros devem compor a base tarifária, enquanto os demais devem ser objeto de avaliação específica quanto ao risco de demanda. A ANP deve condicionar a inclusão de novos projetos na tarifa à comprovação de sua essencialidade, em conformidade com os princípios de eficiência e modicidade tarifária previstos na Resolução ANP nº 15/2014.</v>
      </c>
      <c r="CF56" t="str">
        <f t="shared" si="16"/>
        <v>Sugere-se que a ANP exija da TBG a apresentação detalhada das projeções de custos de O&amp;M e G&amp;A para o ciclo 2026–2030, discriminando por natureza da despesa, centro de custo e função, além de comparativos com benchmarks nacionais e internacionais.</v>
      </c>
      <c r="CG56" t="str">
        <f t="shared" si="16"/>
        <v>As propostas apresentadas não evidenciam de forma transparente os critérios de cálculo para custos operacionais e administrativos. Sem essa informação, não é possível aferir a razoabilidade dos valores projetados nem a sua aderência a padrões de eficiência. A ANP deve exigir da TBG a demonstração de que suas despesas operacionais e administrativas estão alinhadas a práticas eficientes de gestão, evitando o repasse de custos excessivos ou não relacionados diretamente à atividade de transporte. A adoção de indicadores comparativos, como custo por km de gasoduto ou custo por volume transportado, pode auxiliar na validação da eficiência e contribuir para a modicidade tarifária.</v>
      </c>
      <c r="CH56" t="str">
        <f t="shared" si="16"/>
        <v>Sugere-se que a ANP exija a publicação detalhada das premissas de projeção de demanda por capacidade apresentadas pela transportadora, incluindo cenários de utilização mínima, média e máxima, bem como os estudos que embasaram tais estimativas.</v>
      </c>
      <c r="CI56" t="str">
        <f t="shared" si="16"/>
        <v>A projeção de demanda é um dos principais elementos de formação tarifária, pois condiciona o rateio da Receita Máxima Permitida (RMP) entre os usuários do sistema. Projeções superestimadas podem resultar em tarifas artificialmente baixas no início do ciclo, com risco de pleitos de reequilíbrio econômico-financeiro em momento futuro. Já projeções subestimadas podem gerar tarifas excessivas e comprometer a competitividade industrial. É essencial que a ANP assegure transparência e consistência metodológica nas projeções, exigindo que sejam acompanhadas de estudos de mercado, históricos de contratação e perspectivas de novos projetos de consumo e suprimento, em linha com o art. 7º, III, da Resolução ANP nº 15/2014.</v>
      </c>
      <c r="CJ56" t="str">
        <f t="shared" si="16"/>
        <v>Sugere-se que a ANP exija da TBG a apresentação detalhada da metodologia de alocação da RMP entre os pontos de entrada e de saída, incluindo fundamentos técnicos e quantitativos que assegurem isonomia entre usuários e a proporcionalidade do rateio ao uso efetivo da infraestrutura, conforme art. 10 da Resolução ANP nº 15/2014.</v>
      </c>
      <c r="CK56" t="str">
        <f t="shared" si="16"/>
        <v>As alternativas tarifárias apresentadas pela TBG não evidenciam de forma clara a metodologia utilizada para o split da RMP. A forma de rateio entre entradas e saídas impacta diretamente a sinalização econômica da tarifa e pode gerar subsídios cruzados indesejados, penalizando determinados usuários, especialmente os industriais localizados em regiões próximas às entradas do sistema. A ANP deve exigir da TBG a publicação de estudos técnicos que comprovem a neutralidade e a justiça do modelo de split adotado, de modo a assegurar previsibilidade, isonomia e modicidade tarifária.</v>
      </c>
      <c r="CL56" t="str">
        <f t="shared" si="16"/>
        <v>Sugere-se que a ANP avalie com cautela a adoção de tarifa predominantemente postal, verificando se tal modelo não gera distorções locacionais relevantes e subsídios cruzados entre diferentes usuários, em especial aqueles localizados em pontos de entrada próximos à malha versus consumidores em pontos distantes.</v>
      </c>
      <c r="CM56" t="str">
        <f t="shared" si="16"/>
        <v>Embora a tarifa postal simplifique a estrutura tarifária, ela pode criar desequilíbrios ao uniformizar custos independentemente da distância efetiva percorrida pelo gás. Tal prática favorece consumidores em regiões mais afastadas, onerando desproporcionalmente os usuários industriais localizados próximos às entradas do sistema. A Resolução ANP nº 15/2014, art. 10, § 3º, admite diferenciação locacional como forma de sinalização econômica eficiente. A ANP deve, portanto, considerar metodologias híbridas que combinem o modelo postal com fatores locacionais, promovendo maior justiça tarifária e incentivando a utilização racional da infraestrutura de transporte.</v>
      </c>
      <c r="CN56" t="str">
        <f t="shared" si="16"/>
        <v>Sugere-se que a ANP avalie a adoção de descontos regulatórios específicos nas tarifas aplicáveis a pontos de interconexão entre sistemas de transporte, de modo a estimular a liquidez do mercado e reduzir barreiras ao intercâmbio de gás entre diferentes malhas.</v>
      </c>
      <c r="CO56" t="str">
        <f t="shared" si="16"/>
        <v>A ausência de descontos tarifários em interconexões pode desincentivar a utilização eficiente da infraestrutura existente, restringindo a flexibilidade operacional e a integração entre sistemas. Em mercados maduros, como o europeu e o norte-americano, os descontos em interconexões são utilizados como instrumento regulatório para aumentar a competitividade e promover maior dinamismo comercial. A ANP, ao exigir da TBG condições diferenciadas de acesso em interconexões, pode estimular a concorrência entre supridores, ampliando a oferta e beneficiando diretamente consumidores industriais e termelétricos por meio da redução dos custos de transporte e da maior liquidez do mercado de gás natural.</v>
      </c>
      <c r="CP56" t="str">
        <f t="shared" si="16"/>
        <v>Sugere-se que a ANP mantenha a aplicação de índice de atualização monetária que reflita de forma fidedigna a variação dos custos do setor, assegurando previsibilidade e estabilidade regulatória. Recomenda-se a manutenção do IPCA como índice principal de reajuste, em linha com a prática regulatória vigente.</v>
      </c>
      <c r="CQ56" t="str">
        <f t="shared" si="16"/>
        <v>A atualização monetária da tarifa de transporte deve garantir a preservação do valor econômico da receita da transportadora sem gerar ganhos indevidos. O uso do IPCA tem se mostrado adequado, por refletir a inflação ampla da economia e manter coerência com os contratos de transporte já firmados. A adoção de outros índices setoriais pode gerar volatilidade excessiva e insegurança jurídica. Sugere-se, ainda, que a ANP explicite em norma os critérios de aplicação do reajuste, incluindo o mês-base e o período de referência, de modo a eliminar ambiguidades e assegurar previsibilidade aos agentes de mercado.</v>
      </c>
      <c r="CR56" t="str">
        <f t="shared" si="16"/>
        <v>Sugere-se que a ANP revise o WACC proposto pela TSB para os trechos T1 (Uruguaiana/RS) e T3 (Canoas–Triunfo/RS), assegurando que os parâmetros utilizados sejam compatíveis com o risco regulatório reduzido da atividade de transporte e em linha com as referências estabelecidas em ciclos anteriores.</v>
      </c>
      <c r="CS56" t="str">
        <f t="shared" si="16"/>
        <v>O transporte de gás natural apresenta baixo risco de demanda, dada a rigidez contratual e a regulação por receita máxima permitida. A utilização de parâmetros excessivamente conservadores no cálculo do WACC pode resultar em sobre-remuneração da TSB e em tarifas desnecessariamente elevadas. Defende-se a manutenção de metodologia transparente e coerente, com benchmarking em relação a outras transportadoras nacionais, em conformidade com o art. 7º, II, da Resolução ANP nº 15/2014.</v>
      </c>
      <c r="CT56" t="str">
        <f t="shared" si="16"/>
        <v>Sugere-se que a ANP promova revisão detalhada da BRA apresentada para os trechos T1 e T3, com exclusão de ativos não diretamente vinculados ao serviço e de ativos já amortizados.</v>
      </c>
      <c r="CU56" t="str">
        <f t="shared" si="16"/>
        <v>Os documentos apresentados pela TSB não permitem verificar de forma clara se todos os ativos incluídos permanecem em operação e são essenciais à prestação do serviço. A manutenção de ativos obsoletos ou administrativos na BRA gera distorções tarifárias e contraria os princípios de eficiência e modicidade previstos na Resolução ANP nº 15/2014. É recomendável auditoria técnica independente para assegurar conformidade com o método do Custo Histórico Corrigido pela Inflação (CHCI).</v>
      </c>
      <c r="CV56" t="str">
        <f t="shared" si="16"/>
        <v>Sugere-se que a ANP determine a adoção de taxas de depreciação compatíveis com as vidas úteis econômicas efetivas dos ativos da TSB.</v>
      </c>
      <c r="CW56" t="str">
        <f t="shared" si="16"/>
        <v>As taxas de depreciação regulatória impactam diretamente a alocação intertemporal de custos. Critérios inadequados podem concentrar despesas no curto prazo ou postergar a recuperação de capital de forma artificial. É necessário que os parâmetros adotados estejam alinhados às melhores práticas internacionais e à experiência acumulada no Brasil.</v>
      </c>
      <c r="CX56" t="str">
        <f t="shared" si="16"/>
        <v>Sugere-se que a ANP exija da TSB maior detalhamento sobre sua estrutura de capital, com discriminação entre capital próprio e de terceiros, custos médios da dívida e prazos de financiamento.</v>
      </c>
      <c r="CY56" t="str">
        <f t="shared" si="16"/>
        <v>A ausência de transparência dificulta a avaliação da razoabilidade das premissas financeiras. Sem tais informações, há risco de repasse indevido de custos financeiros ao consumidor final. A ANP deve assegurar que a estrutura financeira adotada pela TSB seja prudente e compatível com a natureza da atividade de transporte.</v>
      </c>
      <c r="CZ56" t="str">
        <f t="shared" si="16"/>
        <v>Sugere-se que a ANP exija a publicação integral das memórias de cálculo do fluxo de caixa regulatório apresentado pela TSB.</v>
      </c>
      <c r="DA56" t="str">
        <f t="shared" si="16"/>
        <v>O fluxo de caixa descontado é o principal instrumento para definição da Receita Máxima Permitida (RMP). A transparência desse cálculo é indispensável para o controle social e para a validação das premissas de demanda, O&amp;M e investimentos. Recomenda-se que as planilhas apresentadas sejam disponibilizadas em formato editável e auditável.</v>
      </c>
      <c r="DB56" t="str">
        <f t="shared" si="16"/>
        <v>Sugere-se que a ANP condicione a inclusão de novos investimentos da TSB na base tarifária à comprovação de sua essencialidade para a segurança e continuidade operacional.</v>
      </c>
      <c r="DC56" t="str">
        <f t="shared" si="16"/>
        <v>As propostas da TSB contemplam investimentos relevantes, mas não há detalhamento suficiente que permita avaliar sua indispensabilidade. É fundamental distinguir entre investimentos de manutenção (que devem integrar a BRA) e investimentos de expansão (que devem ser objeto de análise específica quanto ao risco de demanda). Essa separação assegura modicidade tarifária e previsibilidade regulatória.</v>
      </c>
      <c r="DD56" t="str">
        <f t="shared" si="16"/>
        <v>Sugere-se que a ANP exija que a TSB detalhe as projeções de custos de O&amp;M e G&amp;A por natureza de despesa e centro de custo, comparando-os a benchmarks nacionais e internacionais.</v>
      </c>
      <c r="DE56" t="str">
        <f t="shared" si="16"/>
        <v>A falta de granularidade nos dados apresentados compromete a avaliação da eficiência dos gastos projetados. Indicadores como custo por km de gasoduto e custo por volume transportado devem ser utilizados para aferir a razoabilidade dos valores. Tais medidas evitam o repasse de custos administrativos excessivos aos consumidores.</v>
      </c>
      <c r="DF56" t="str">
        <f t="shared" si="16"/>
        <v>Sugere-se que a ANP exija a publicação detalhada das premissas de projeção de demanda por capacidade apresentadas pela transportadora, incluindo cenários de utilização mínima, média e máxima, bem como os estudos que embasaram tais estimativas.</v>
      </c>
      <c r="DG56" t="str">
        <f t="shared" si="16"/>
        <v>A projeção de demanda é um dos principais elementos de formação tarifária, pois condiciona o rateio da Receita Máxima Permitida (RMP) entre os usuários do sistema. Projeções superestimadas podem resultar em tarifas artificialmente baixas no início do ciclo, com risco de pleitos de reequilíbrio econômico-financeiro em momento futuro. Já projeções subestimadas podem gerar tarifas excessivas e comprometer a competitividade industrial. É essencial que a ANP assegure transparência e consistência metodológica nas projeções, exigindo que sejam acompanhadas de estudos de mercado, históricos de contratação e perspectivas de novos projetos de consumo e suprimento, em linha com o art. 7º, III, da Resolução ANP nº 15/2014.</v>
      </c>
      <c r="DH56" t="str">
        <f t="shared" si="16"/>
        <v>Sugere-se que a ANP exija da TSB a publicação detalhada da metodologia de split da RMP entre entradas e saídas.</v>
      </c>
      <c r="DI56" t="str">
        <f t="shared" si="16"/>
        <v>A forma de alocação da receita máxima tem impacto direto na competitividade de usuários industriais próximos às entradas do sistema. Modelos inadequados podem gerar subsídios cruzados e prejudicar consumidores localizados em regiões estratégicas. A ANP deve assegurar neutralidade e isonomia nesse rateio.</v>
      </c>
      <c r="DJ56" t="str">
        <f t="shared" si="16"/>
        <v>Sugere-se que a ANP avalie a adoção de metodologia híbrida que considere o fator locacional, em substituição a uma tarifa puramente postal.</v>
      </c>
      <c r="DK56" t="str">
        <f t="shared" si="16"/>
        <v>Embora a tarifa postal simplifique a gestão regulatória, pode gerar desequilíbrios locacionais e penalizar consumidores próximos às entradas. Uma metodologia híbrida, com peso parcial para o fator distância, assegura maior justiça tarifária e eficiência econômica, conforme previsto no art. 10 da Resolução ANP nº 15/2014.</v>
      </c>
      <c r="DL56" t="str">
        <f t="shared" si="16"/>
        <v>Sugere-se que a ANP avalie a criação de descontos específicos para pontos de interconexão envolvendo a malha da TSB, com vistas a estimular maior integração com outros sistemas.</v>
      </c>
      <c r="DM56" t="str">
        <f t="shared" si="16"/>
        <v>Os descontos de interconexão são instrumentos regulatórios eficazes para ampliar a liquidez e a competitividade do mercado. Ao reduzir barreiras de acesso, favorecem a diversificação de supridores e beneficiam consumidores industriais por meio da redução dos custos de transporte.</v>
      </c>
      <c r="DN56" t="str">
        <f t="shared" si="16"/>
        <v>Sugere-se que a ANP mantenha o IPCA como índice de reajuste das tarifas da TSB.</v>
      </c>
      <c r="DO56" t="str">
        <f t="shared" si="16"/>
        <v>O IPCA reflete de forma adequada a inflação da economia brasileira e mantém coerência com contratos já vigentes. A adoção de outros índices pode introduzir volatilidade e insegurança jurídica. É recomendável que a ANP explicite em norma os critérios de aplicação do reajuste, incluindo o mês-base de referência, de forma a garantir previsibilidade e estabilidade regulatória.</v>
      </c>
      <c r="DP56">
        <f t="shared" si="16"/>
        <v>0</v>
      </c>
      <c r="DQ56">
        <f t="shared" si="16"/>
        <v>0</v>
      </c>
      <c r="DR56">
        <f t="shared" si="3"/>
        <v>118</v>
      </c>
      <c r="DS56">
        <f t="shared" si="6"/>
        <v>22</v>
      </c>
      <c r="DT56">
        <f t="shared" si="4"/>
        <v>21</v>
      </c>
    </row>
    <row r="57" spans="1:124">
      <c r="A57" s="5">
        <v>22</v>
      </c>
      <c r="B57">
        <f t="shared" si="2"/>
        <v>0</v>
      </c>
      <c r="C57">
        <f t="shared" si="17"/>
        <v>0</v>
      </c>
      <c r="D57">
        <f t="shared" si="17"/>
        <v>0</v>
      </c>
      <c r="E57">
        <f t="shared" si="17"/>
        <v>0</v>
      </c>
      <c r="F57">
        <f t="shared" si="17"/>
        <v>0</v>
      </c>
      <c r="G57">
        <f t="shared" si="17"/>
        <v>0</v>
      </c>
      <c r="H57">
        <f t="shared" si="17"/>
        <v>0</v>
      </c>
      <c r="I57">
        <f t="shared" si="17"/>
        <v>0</v>
      </c>
      <c r="J57">
        <f t="shared" si="17"/>
        <v>0</v>
      </c>
      <c r="K57">
        <f t="shared" si="17"/>
        <v>0</v>
      </c>
      <c r="L57">
        <f t="shared" si="17"/>
        <v>0</v>
      </c>
      <c r="M57">
        <f t="shared" si="17"/>
        <v>0</v>
      </c>
      <c r="N57">
        <f t="shared" si="17"/>
        <v>0</v>
      </c>
      <c r="O57">
        <f t="shared" si="17"/>
        <v>0</v>
      </c>
      <c r="P57">
        <f t="shared" si="17"/>
        <v>0</v>
      </c>
      <c r="Q57">
        <f t="shared" si="17"/>
        <v>0</v>
      </c>
      <c r="R57">
        <f t="shared" si="17"/>
        <v>0</v>
      </c>
      <c r="S57">
        <f t="shared" si="17"/>
        <v>0</v>
      </c>
      <c r="T57">
        <f t="shared" si="17"/>
        <v>0</v>
      </c>
      <c r="U57">
        <f t="shared" si="17"/>
        <v>0</v>
      </c>
      <c r="V57" t="str">
        <f t="shared" si="17"/>
        <v>Proposta considerada aderente à realidade simplificada avaliada pela transportadora, mas ressalta-se que esta poderá sofrer adequações dadas às diretrizes a serem aprovadas no contexto da CP ANP 05/2025 e do LRCAP de 2026.</v>
      </c>
      <c r="W57" t="str">
        <f t="shared" si="17"/>
        <v>O cenário de revisão tarifária da GOM terá influência, sobretudo, devido à condições favoráveis de contratação de usinas termelétricas no âmbito do LRCAP, o que resultaria em novas demandas de gás atreladas à contratos firmes de capacidade de longo prazo.</v>
      </c>
      <c r="X57" t="str">
        <f t="shared" si="17"/>
        <v>Propõe-se o ajuste do valor apresentado para 7,25% a.a.</v>
      </c>
      <c r="Y57" t="str">
        <f t="shared" si="17"/>
        <v>O valor proposto de 9,41% a.a. está  acima do apresentado por outras transportadoras e do que é até então aplicado.</v>
      </c>
      <c r="Z57" t="str">
        <f t="shared" si="17"/>
        <v>Necessário revisar o valor da BRA proposta:
 i) apresentar os dados de amortização dos contratos legados;
ii) ajuste do indexador monetário para o IPCA;
iii) exclusão dos ativos em planejamento ou em fase implantação da sua composição.</v>
      </c>
      <c r="AA57" t="str">
        <f t="shared" si="17"/>
        <v>i) Manter a metodologia de valoração prevista nos contratos legados evita a dupla remuneração dos ativos;
ii) O indexador IPCA é usado para reajuste de tarifa de energia, assim, para uso termelétrico do gás seria adequado usar o IPCA. Além disso, conforme estabelece o Art. 26, § 8º do Decreto 10.712/21, parágrafo incluído pelo Decreto 12.153/24, deve ser utilizado o IPCA;
iii) Considerando que a metodologia considera a vida útil, o ativo só começa a depreciar após a sua entrada em operação, ou seja, se a BRA incluir o valor investido, a remuneração será mais extensa que a vida útil do ativo.</v>
      </c>
      <c r="AB57" t="str">
        <f t="shared" si="17"/>
        <v>A depreciação deve incidir apenas sobre o saldo amortizado, não devendo incidir sobre parcela amortizada mesmo sem vida útil esgotada.</v>
      </c>
      <c r="AC57" t="str">
        <f t="shared" si="17"/>
        <v>Dupla remuneração sobre os ativos amortizados pelos contratos legados.</v>
      </c>
      <c r="AD57">
        <f t="shared" si="17"/>
        <v>0</v>
      </c>
      <c r="AE57">
        <f t="shared" si="17"/>
        <v>0</v>
      </c>
      <c r="AF57">
        <f t="shared" si="17"/>
        <v>0</v>
      </c>
      <c r="AG57">
        <f t="shared" si="17"/>
        <v>0</v>
      </c>
      <c r="AH57">
        <f t="shared" si="17"/>
        <v>0</v>
      </c>
      <c r="AI57">
        <f t="shared" si="17"/>
        <v>0</v>
      </c>
      <c r="AJ57">
        <f t="shared" si="17"/>
        <v>0</v>
      </c>
      <c r="AK57">
        <f t="shared" si="17"/>
        <v>0</v>
      </c>
      <c r="AL57">
        <f t="shared" si="17"/>
        <v>0</v>
      </c>
      <c r="AM57">
        <f t="shared" si="17"/>
        <v>0</v>
      </c>
      <c r="AN57">
        <f t="shared" si="17"/>
        <v>0</v>
      </c>
      <c r="AO57">
        <f t="shared" si="17"/>
        <v>0</v>
      </c>
      <c r="AP57">
        <f t="shared" si="17"/>
        <v>0</v>
      </c>
      <c r="AQ57">
        <f t="shared" si="17"/>
        <v>0</v>
      </c>
      <c r="AR57">
        <f t="shared" si="17"/>
        <v>0</v>
      </c>
      <c r="AS57">
        <f t="shared" si="17"/>
        <v>0</v>
      </c>
      <c r="AT57" t="str">
        <f t="shared" si="17"/>
        <v>i)Utilizar o saldo da conta regulatória para modicidade tarifária.
Ii) A proposta a ser aprovada pela ANP deve atender as diretrizes a serem aprovadas no contexto da CP ANP 05/2025 e do LRCAP de 2026.</v>
      </c>
      <c r="AU57" t="str">
        <f t="shared" si="17"/>
        <v>i) Redução da tarifa.
ii) Ressalta-se que a proposta final depende ainda das diretrizes a serem aprovadas no contexto da CP ANP 05/2025 e do LRCAP de 2026.</v>
      </c>
      <c r="AV57" t="str">
        <f t="shared" si="17"/>
        <v>Propõe-se o ajuste do valor apresentado para 7,25% a.a.</v>
      </c>
      <c r="AW57" t="str">
        <f t="shared" si="17"/>
        <v>O valor proposto de 9,41% a.a. está  acima do apresentado por outras transportadoras e do que é até então aplicado.</v>
      </c>
      <c r="AX57" t="str">
        <f t="shared" si="17"/>
        <v>Necessário revisar o valor da BRA proposta:
 i) apresentar os dados de amortização dos contratos legados;
ii) ajuste do indexador monetário para o IPCA;
iii) exclusão dos ativos em planejamento ou em fase implantação da sua composição;
iv) a blindagem sugerida deve ser precedida de laudo emitido por empresa avaliadora credenciada pela agência.</v>
      </c>
      <c r="AY57" t="str">
        <f t="shared" si="17"/>
        <v>i) Manter a metodologia de valoração prevista nos contratos legados evita a dupla remuneração dos ativos;
ii) O indexador IPCA é usado para reajuste de tarifa de energia, assim, para uso termelétrico do gás seria adequado usar o IPCA. Além disso, conforme estabelece o Art. 26, § 8º do Decreto 10.712/21, parágrafo incluído pelo Decreto 12.153/24, deve ser utilizado o IPCA;
iii) Considerando que a metodologia considera a vida útil, o ativo só começa a depreciar após a sua entrada em operação, ou seja, se a BRA incluir o valor investido, a remuneração será mais extensa que a vida útil do ativo;
iv) Evitar remuneração sobre ativos de forma indevida.</v>
      </c>
      <c r="AZ57" t="str">
        <f t="shared" si="17"/>
        <v>A depreciação deve incidir apenas sobre o saldo amortizado, não devendo incidir sobre parcela amortizada mesmo sem vida útil esgotada.</v>
      </c>
      <c r="BA57" t="str">
        <f t="shared" si="17"/>
        <v>Dupla remuneração sobre os ativos amortizados pelos contratos legados.</v>
      </c>
      <c r="BB57">
        <f t="shared" si="17"/>
        <v>0</v>
      </c>
      <c r="BC57">
        <f t="shared" si="17"/>
        <v>0</v>
      </c>
      <c r="BD57">
        <f t="shared" si="17"/>
        <v>0</v>
      </c>
      <c r="BE57">
        <f t="shared" si="17"/>
        <v>0</v>
      </c>
      <c r="BF57">
        <f t="shared" si="17"/>
        <v>0</v>
      </c>
      <c r="BG57">
        <f t="shared" si="17"/>
        <v>0</v>
      </c>
      <c r="BH57">
        <f t="shared" si="17"/>
        <v>0</v>
      </c>
      <c r="BI57">
        <f t="shared" si="17"/>
        <v>0</v>
      </c>
      <c r="BJ57">
        <f t="shared" si="17"/>
        <v>0</v>
      </c>
      <c r="BK57">
        <f t="shared" si="17"/>
        <v>0</v>
      </c>
      <c r="BL57">
        <f t="shared" si="17"/>
        <v>0</v>
      </c>
      <c r="BM57">
        <f t="shared" si="17"/>
        <v>0</v>
      </c>
      <c r="BN57">
        <f t="shared" ref="BN57:DQ60" si="18">IF(BN23="",0,IF(AND(ISTEXT(BN23),LEN(BN23)&gt;5),BN23,0))</f>
        <v>0</v>
      </c>
      <c r="BO57">
        <f t="shared" si="18"/>
        <v>0</v>
      </c>
      <c r="BP57">
        <f t="shared" si="18"/>
        <v>0</v>
      </c>
      <c r="BQ57">
        <f t="shared" si="18"/>
        <v>0</v>
      </c>
      <c r="BR57" t="str">
        <f t="shared" si="18"/>
        <v>i) Utilizar o saldo da conta regulatória para modicidade tarifária.
ii) A proposta a ser aprovada pela ANP deve atender as diretrizes a serem aprovadas no contexto da CP ANP 05/2025 e do LRCAP de 2026.</v>
      </c>
      <c r="BS57" t="str">
        <f t="shared" si="18"/>
        <v>i) Redução da tarifa.
ii) Ressalta-se que a proposta final depende ainda das diretrizes a serem aprovadas no contexto da CP ANP 05/2025 e do LRCAP de 2026.</v>
      </c>
      <c r="BT57" t="str">
        <f t="shared" si="18"/>
        <v>Propõe-se o ajuste do valor apresentado para 7,25% a.a.</v>
      </c>
      <c r="BU57" t="str">
        <f t="shared" si="18"/>
        <v>O valor proposto de 9,41% a.a. está  acima do apresentado por  outras transportadoras e do que é até então aplicado.</v>
      </c>
      <c r="BV57" t="str">
        <f t="shared" si="18"/>
        <v>Necessário revisar o valor da BRA proposta:
i) ajuste do indexador monetário para o IPCA.</v>
      </c>
      <c r="BW57" t="str">
        <f t="shared" si="18"/>
        <v>i) O indexador IPCA é usado para reajuste de tarifa de energia, assim, para uso termelétrico do gás seria adequado usar o IPCA. Além disso, conforme estabelece o Art. 26, § 8º do Decreto 10.712/21, parágrafo incluído pelo Decreto 12.153/24, deve ser utilizado o IPCA.</v>
      </c>
      <c r="BX57">
        <f t="shared" si="18"/>
        <v>0</v>
      </c>
      <c r="BY57">
        <f t="shared" si="18"/>
        <v>0</v>
      </c>
      <c r="BZ57">
        <f t="shared" si="18"/>
        <v>0</v>
      </c>
      <c r="CA57">
        <f t="shared" si="18"/>
        <v>0</v>
      </c>
      <c r="CB57">
        <f t="shared" si="18"/>
        <v>0</v>
      </c>
      <c r="CC57">
        <f t="shared" si="18"/>
        <v>0</v>
      </c>
      <c r="CD57">
        <f t="shared" si="18"/>
        <v>0</v>
      </c>
      <c r="CE57">
        <f t="shared" si="18"/>
        <v>0</v>
      </c>
      <c r="CF57">
        <f t="shared" si="18"/>
        <v>0</v>
      </c>
      <c r="CG57">
        <f t="shared" si="18"/>
        <v>0</v>
      </c>
      <c r="CH57">
        <f t="shared" si="18"/>
        <v>0</v>
      </c>
      <c r="CI57">
        <f t="shared" si="18"/>
        <v>0</v>
      </c>
      <c r="CJ57">
        <f t="shared" si="18"/>
        <v>0</v>
      </c>
      <c r="CK57">
        <f t="shared" si="18"/>
        <v>0</v>
      </c>
      <c r="CL57">
        <f t="shared" si="18"/>
        <v>0</v>
      </c>
      <c r="CM57">
        <f t="shared" si="18"/>
        <v>0</v>
      </c>
      <c r="CN57">
        <f t="shared" si="18"/>
        <v>0</v>
      </c>
      <c r="CO57">
        <f t="shared" si="18"/>
        <v>0</v>
      </c>
      <c r="CP57" t="str">
        <f t="shared" si="18"/>
        <v>i) Utilizar o saldo da conta regulatória para modicidade tarifária.
ii) A proposta a ser aprovada pela ANP deve atender as diretrizes a serem aprovadas no contexto da CP ANP 05/2025 e do LRCAP de 2026.</v>
      </c>
      <c r="CQ57" t="str">
        <f t="shared" si="18"/>
        <v>i) Redução da tarifa.
ii) Ressalta-se que a proposta final depende ainda das diretrizes a serem aprovadas no contexto da CP ANP 05/2025 e do LRCAP de 2026.</v>
      </c>
      <c r="CR57">
        <f t="shared" si="18"/>
        <v>0</v>
      </c>
      <c r="CS57">
        <f t="shared" si="18"/>
        <v>0</v>
      </c>
      <c r="CT57" t="str">
        <f t="shared" si="18"/>
        <v>Necessário revisar o valor da BRA proposta:
i) ajuste do indexador monetário para somente IPCA;
ii) a blindagem sugerida deve ser precedida de laudo emitido por empresa avaliadora credenciada pela agência.</v>
      </c>
      <c r="CU57" t="str">
        <f t="shared" si="18"/>
        <v>i) O indexador IPCA é usado para reajuste de tarifa de energia, assim, para uso termelétrico do gás seria adequado usar o IPCA. Além disso, conforme estabelece o Art. 26, § 8º do Decreto 10.712/21, parágrafo incluído pelo Decreto 12.153/24, deve ser utilizado o IPCA;
ii) Evitar remuneração sobre ativos de forma indevida.</v>
      </c>
      <c r="CV57">
        <f t="shared" si="18"/>
        <v>0</v>
      </c>
      <c r="CW57">
        <f t="shared" si="18"/>
        <v>0</v>
      </c>
      <c r="CX57">
        <f t="shared" si="18"/>
        <v>0</v>
      </c>
      <c r="CY57">
        <f t="shared" si="18"/>
        <v>0</v>
      </c>
      <c r="CZ57">
        <f t="shared" si="18"/>
        <v>0</v>
      </c>
      <c r="DA57">
        <f t="shared" si="18"/>
        <v>0</v>
      </c>
      <c r="DB57">
        <f t="shared" si="18"/>
        <v>0</v>
      </c>
      <c r="DC57">
        <f t="shared" si="18"/>
        <v>0</v>
      </c>
      <c r="DD57">
        <f t="shared" si="18"/>
        <v>0</v>
      </c>
      <c r="DE57">
        <f t="shared" si="18"/>
        <v>0</v>
      </c>
      <c r="DF57">
        <f t="shared" si="18"/>
        <v>0</v>
      </c>
      <c r="DG57">
        <f t="shared" si="18"/>
        <v>0</v>
      </c>
      <c r="DH57">
        <f t="shared" si="18"/>
        <v>0</v>
      </c>
      <c r="DI57">
        <f t="shared" si="18"/>
        <v>0</v>
      </c>
      <c r="DJ57">
        <f t="shared" si="18"/>
        <v>0</v>
      </c>
      <c r="DK57">
        <f t="shared" si="18"/>
        <v>0</v>
      </c>
      <c r="DL57">
        <f t="shared" si="18"/>
        <v>0</v>
      </c>
      <c r="DM57">
        <f t="shared" si="18"/>
        <v>0</v>
      </c>
      <c r="DN57" t="str">
        <f t="shared" si="18"/>
        <v>i)Utilizar o saldo da conta regulatória para modicidade tarifária.
ii) A proposta a ser aprovada pela ANP deve atender as diretrizes a serem aprovadas no contexto da CP ANP 05/2025 e do LRCAP de 2026.</v>
      </c>
      <c r="DO57" t="str">
        <f t="shared" si="18"/>
        <v>i) Redução da tarifa.
ii) Ressalta-se que a proposta final depende ainda das diretrizes a serem aprovadas no contexto da CP ANP 05/2025 e do LRCAP de 2026.</v>
      </c>
      <c r="DP57" t="str">
        <f t="shared" si="18"/>
        <v>i) Dado que até o momento não foram definidos parâmetros que norteiam o processo de revisão que serão estabelecidos com a conclusão da Consulta Pública ANP n° 05/2025, sugere-se  que alguns pontos devem ser ponderados a fim de evitar distorções entre as propostas apresentadas na presente CP. No mesmo contexto deve ser considerada a Portaria de Diretrizes e Sistemática do LRCAP de 2026 - UTEs a Gás Natural, Carvão Mineral e UHEs, que definirá o cenário futuro da demanda de gás a ser transportado.
ii) Considerando o exposto no item (i) propõe-se que o mais adequado seria a prorrogação do prazo de contribuições à presente CP.</v>
      </c>
      <c r="DQ57" t="str">
        <f t="shared" si="18"/>
        <v>i, ii) As diretrizes da resolução a ser aprovada e as condições de contratação de usinas termelétricas no LRCAP vão mudar a modelagem de revisão tarifaria e valoração da BRA apresentada pelas transportadoras.</v>
      </c>
      <c r="DR57">
        <f t="shared" si="3"/>
        <v>30</v>
      </c>
      <c r="DS57">
        <f t="shared" si="6"/>
        <v>23</v>
      </c>
      <c r="DT57">
        <f t="shared" si="4"/>
        <v>22</v>
      </c>
    </row>
    <row r="58" spans="1:124">
      <c r="A58" s="4">
        <v>23</v>
      </c>
      <c r="B58">
        <f t="shared" si="2"/>
        <v>0</v>
      </c>
      <c r="C58">
        <f t="shared" ref="C58:BN61" si="19">IF(C24="",0,IF(AND(ISTEXT(C24),LEN(C24)&gt;5),C24,0))</f>
        <v>0</v>
      </c>
      <c r="D58">
        <f t="shared" si="19"/>
        <v>0</v>
      </c>
      <c r="E58">
        <f t="shared" si="19"/>
        <v>0</v>
      </c>
      <c r="F58">
        <f t="shared" si="19"/>
        <v>0</v>
      </c>
      <c r="G58">
        <f t="shared" si="19"/>
        <v>0</v>
      </c>
      <c r="H58">
        <f t="shared" si="19"/>
        <v>0</v>
      </c>
      <c r="I58">
        <f t="shared" si="19"/>
        <v>0</v>
      </c>
      <c r="J58">
        <f t="shared" si="19"/>
        <v>0</v>
      </c>
      <c r="K58">
        <f t="shared" si="19"/>
        <v>0</v>
      </c>
      <c r="L58">
        <f t="shared" si="19"/>
        <v>0</v>
      </c>
      <c r="M58">
        <f t="shared" si="19"/>
        <v>0</v>
      </c>
      <c r="N58">
        <f t="shared" si="19"/>
        <v>0</v>
      </c>
      <c r="O58">
        <f t="shared" si="19"/>
        <v>0</v>
      </c>
      <c r="P58">
        <f t="shared" si="19"/>
        <v>0</v>
      </c>
      <c r="Q58">
        <f t="shared" si="19"/>
        <v>0</v>
      </c>
      <c r="R58">
        <f t="shared" si="19"/>
        <v>0</v>
      </c>
      <c r="S58">
        <f t="shared" si="19"/>
        <v>0</v>
      </c>
      <c r="T58">
        <f t="shared" si="19"/>
        <v>0</v>
      </c>
      <c r="U58">
        <f t="shared" si="19"/>
        <v>0</v>
      </c>
      <c r="V58">
        <f t="shared" si="19"/>
        <v>0</v>
      </c>
      <c r="W58">
        <f t="shared" si="19"/>
        <v>0</v>
      </c>
      <c r="X58">
        <f t="shared" si="19"/>
        <v>0</v>
      </c>
      <c r="Y58">
        <f t="shared" si="19"/>
        <v>0</v>
      </c>
      <c r="Z58">
        <f t="shared" si="19"/>
        <v>0</v>
      </c>
      <c r="AA58">
        <f t="shared" si="19"/>
        <v>0</v>
      </c>
      <c r="AB58">
        <f t="shared" si="19"/>
        <v>0</v>
      </c>
      <c r="AC58">
        <f t="shared" si="19"/>
        <v>0</v>
      </c>
      <c r="AD58">
        <f t="shared" si="19"/>
        <v>0</v>
      </c>
      <c r="AE58">
        <f t="shared" si="19"/>
        <v>0</v>
      </c>
      <c r="AF58">
        <f t="shared" si="19"/>
        <v>0</v>
      </c>
      <c r="AG58">
        <f t="shared" si="19"/>
        <v>0</v>
      </c>
      <c r="AH58">
        <f t="shared" si="19"/>
        <v>0</v>
      </c>
      <c r="AI58">
        <f t="shared" si="19"/>
        <v>0</v>
      </c>
      <c r="AJ58">
        <f t="shared" si="19"/>
        <v>0</v>
      </c>
      <c r="AK58">
        <f t="shared" si="19"/>
        <v>0</v>
      </c>
      <c r="AL58">
        <f t="shared" si="19"/>
        <v>0</v>
      </c>
      <c r="AM58">
        <f t="shared" si="19"/>
        <v>0</v>
      </c>
      <c r="AN58">
        <f t="shared" si="19"/>
        <v>0</v>
      </c>
      <c r="AO58">
        <f t="shared" si="19"/>
        <v>0</v>
      </c>
      <c r="AP58">
        <f t="shared" si="19"/>
        <v>0</v>
      </c>
      <c r="AQ58">
        <f t="shared" si="19"/>
        <v>0</v>
      </c>
      <c r="AR58">
        <f t="shared" si="19"/>
        <v>0</v>
      </c>
      <c r="AS58">
        <f t="shared" si="19"/>
        <v>0</v>
      </c>
      <c r="AT58">
        <f t="shared" si="19"/>
        <v>0</v>
      </c>
      <c r="AU58">
        <f t="shared" si="19"/>
        <v>0</v>
      </c>
      <c r="AV58">
        <f t="shared" si="19"/>
        <v>0</v>
      </c>
      <c r="AW58">
        <f t="shared" si="19"/>
        <v>0</v>
      </c>
      <c r="AX58">
        <f t="shared" si="19"/>
        <v>0</v>
      </c>
      <c r="AY58">
        <f t="shared" si="19"/>
        <v>0</v>
      </c>
      <c r="AZ58">
        <f t="shared" si="19"/>
        <v>0</v>
      </c>
      <c r="BA58">
        <f t="shared" si="19"/>
        <v>0</v>
      </c>
      <c r="BB58">
        <f t="shared" si="19"/>
        <v>0</v>
      </c>
      <c r="BC58">
        <f t="shared" si="19"/>
        <v>0</v>
      </c>
      <c r="BD58">
        <f t="shared" si="19"/>
        <v>0</v>
      </c>
      <c r="BE58">
        <f t="shared" si="19"/>
        <v>0</v>
      </c>
      <c r="BF58">
        <f t="shared" si="19"/>
        <v>0</v>
      </c>
      <c r="BG58">
        <f t="shared" si="19"/>
        <v>0</v>
      </c>
      <c r="BH58">
        <f t="shared" si="19"/>
        <v>0</v>
      </c>
      <c r="BI58">
        <f t="shared" si="19"/>
        <v>0</v>
      </c>
      <c r="BJ58">
        <f t="shared" si="19"/>
        <v>0</v>
      </c>
      <c r="BK58">
        <f t="shared" si="19"/>
        <v>0</v>
      </c>
      <c r="BL58">
        <f t="shared" si="19"/>
        <v>0</v>
      </c>
      <c r="BM58">
        <f t="shared" si="19"/>
        <v>0</v>
      </c>
      <c r="BN58">
        <f t="shared" si="19"/>
        <v>0</v>
      </c>
      <c r="BO58">
        <f t="shared" si="18"/>
        <v>0</v>
      </c>
      <c r="BP58">
        <f t="shared" si="18"/>
        <v>0</v>
      </c>
      <c r="BQ58">
        <f t="shared" si="18"/>
        <v>0</v>
      </c>
      <c r="BR58">
        <f t="shared" si="18"/>
        <v>0</v>
      </c>
      <c r="BS58">
        <f t="shared" si="18"/>
        <v>0</v>
      </c>
      <c r="BT58">
        <f t="shared" si="18"/>
        <v>0</v>
      </c>
      <c r="BU58">
        <f t="shared" si="18"/>
        <v>0</v>
      </c>
      <c r="BV58">
        <f t="shared" si="18"/>
        <v>0</v>
      </c>
      <c r="BW58">
        <f t="shared" si="18"/>
        <v>0</v>
      </c>
      <c r="BX58">
        <f t="shared" si="18"/>
        <v>0</v>
      </c>
      <c r="BY58">
        <f t="shared" si="18"/>
        <v>0</v>
      </c>
      <c r="BZ58">
        <f t="shared" si="18"/>
        <v>0</v>
      </c>
      <c r="CA58">
        <f t="shared" si="18"/>
        <v>0</v>
      </c>
      <c r="CB58">
        <f t="shared" si="18"/>
        <v>0</v>
      </c>
      <c r="CC58">
        <f t="shared" si="18"/>
        <v>0</v>
      </c>
      <c r="CD58">
        <f t="shared" si="18"/>
        <v>0</v>
      </c>
      <c r="CE58">
        <f t="shared" si="18"/>
        <v>0</v>
      </c>
      <c r="CF58">
        <f t="shared" si="18"/>
        <v>0</v>
      </c>
      <c r="CG58">
        <f t="shared" si="18"/>
        <v>0</v>
      </c>
      <c r="CH58">
        <f t="shared" si="18"/>
        <v>0</v>
      </c>
      <c r="CI58">
        <f t="shared" si="18"/>
        <v>0</v>
      </c>
      <c r="CJ58">
        <f t="shared" si="18"/>
        <v>0</v>
      </c>
      <c r="CK58">
        <f t="shared" si="18"/>
        <v>0</v>
      </c>
      <c r="CL58">
        <f t="shared" si="18"/>
        <v>0</v>
      </c>
      <c r="CM58">
        <f t="shared" si="18"/>
        <v>0</v>
      </c>
      <c r="CN58">
        <f t="shared" si="18"/>
        <v>0</v>
      </c>
      <c r="CO58">
        <f t="shared" si="18"/>
        <v>0</v>
      </c>
      <c r="CP58">
        <f t="shared" si="18"/>
        <v>0</v>
      </c>
      <c r="CQ58">
        <f t="shared" si="18"/>
        <v>0</v>
      </c>
      <c r="CR58">
        <f t="shared" si="18"/>
        <v>0</v>
      </c>
      <c r="CS58">
        <f t="shared" si="18"/>
        <v>0</v>
      </c>
      <c r="CT58">
        <f t="shared" si="18"/>
        <v>0</v>
      </c>
      <c r="CU58">
        <f t="shared" si="18"/>
        <v>0</v>
      </c>
      <c r="CV58">
        <f t="shared" si="18"/>
        <v>0</v>
      </c>
      <c r="CW58">
        <f t="shared" si="18"/>
        <v>0</v>
      </c>
      <c r="CX58">
        <f t="shared" si="18"/>
        <v>0</v>
      </c>
      <c r="CY58">
        <f t="shared" si="18"/>
        <v>0</v>
      </c>
      <c r="CZ58">
        <f t="shared" si="18"/>
        <v>0</v>
      </c>
      <c r="DA58">
        <f t="shared" si="18"/>
        <v>0</v>
      </c>
      <c r="DB58">
        <f t="shared" si="18"/>
        <v>0</v>
      </c>
      <c r="DC58">
        <f t="shared" si="18"/>
        <v>0</v>
      </c>
      <c r="DD58">
        <f t="shared" si="18"/>
        <v>0</v>
      </c>
      <c r="DE58">
        <f t="shared" si="18"/>
        <v>0</v>
      </c>
      <c r="DF58">
        <f t="shared" si="18"/>
        <v>0</v>
      </c>
      <c r="DG58">
        <f t="shared" si="18"/>
        <v>0</v>
      </c>
      <c r="DH58">
        <f t="shared" si="18"/>
        <v>0</v>
      </c>
      <c r="DI58">
        <f t="shared" si="18"/>
        <v>0</v>
      </c>
      <c r="DJ58">
        <f t="shared" si="18"/>
        <v>0</v>
      </c>
      <c r="DK58">
        <f t="shared" si="18"/>
        <v>0</v>
      </c>
      <c r="DL58">
        <f t="shared" si="18"/>
        <v>0</v>
      </c>
      <c r="DM58">
        <f t="shared" si="18"/>
        <v>0</v>
      </c>
      <c r="DN58">
        <f t="shared" si="18"/>
        <v>0</v>
      </c>
      <c r="DO58">
        <f t="shared" si="18"/>
        <v>0</v>
      </c>
      <c r="DP58" t="str">
        <f t="shared" si="18"/>
        <v xml:space="preserve">O Grupo de Economia e Regulação, GENER, da UFF vem através deste apresentar uma contribuição para a consulta pública no. 8/2025 da ANP, que promove a revisão tarifárias das transportadoras brasileiras de gás natural, na forma de um artigo recentemente publicado na Revista Ensaio Energético (https://ensaioenergetico.com.br/). Trata-se do artigo “Revisão Tarifária no Setor de Transporte de Gás: Melhores Práticas e o Caso Brasileiro” que pode ser acessado no link: 
 https://ensaioenergetico.com.br/revisao-tarifaria-no-setor-de-transporte-de-gas-melhores-praticas-e-o-caso-brasileiro/ 
Neste texto ressaltamos que o processo de determinação da metodologia de revisão tarifária em discussão não pode desconsiderar o histórico regulatório do setor, que passou por grande evolução nas últimas décadas. A regulação do transporte passou por uma transição de um regime de preços negociados para um regime de preços regulados. Essa transição preservou os preços negociados em contratos antigos, enquanto novas tarifas passaram a ser determinadas pelo regulador. A Lei do Gás de 2009 instituiu tarifas reguladas para o transporte, enquanto a Nova Lei do Gás de 2021 preservou o papel da ANP na definição de tarifas para novos contratos e reafirmou a preservação dos contratos assinados. No entender dos autores, a minuta apresentada na consulta consolida os princípios tarifários aplicados no Brasil desde a chamada pública da TBG. Ao manter as diretrizes setoriais, a minuta proposta contribui para a estabilidade regulatória, essencial para os investimentos no setor.   
Os autores consideram que há uma base sólida para a metodologia de cálculo tarifário para o sistema de transporte brasileiro. As diretrizes estão definidas na RANP Nº 15/2014 e na Nova Lei do Gás, Nº 14.134/2021. A prática regulatória da ANP foi estabelecida na revisão da TBG em 2019, que segue os métodos mais utilizados internacionalmente. Nova resolução deve buscar aprimoramentos a partir dos aprendizados desta prática regulatória. 
</v>
      </c>
      <c r="DQ58" t="str">
        <f t="shared" si="18"/>
        <v xml:space="preserve">A contribuição visa promover estabilidade regulatória, através do reconhecimento do histórico já desenvolvido no Brasil e das boas práticas internacionais. </v>
      </c>
      <c r="DR58">
        <f t="shared" si="3"/>
        <v>2</v>
      </c>
      <c r="DS58">
        <f t="shared" si="6"/>
        <v>24</v>
      </c>
      <c r="DT58">
        <f t="shared" si="4"/>
        <v>23</v>
      </c>
    </row>
    <row r="59" spans="1:124">
      <c r="A59" s="5">
        <v>24</v>
      </c>
      <c r="B59">
        <f t="shared" si="2"/>
        <v>0</v>
      </c>
      <c r="C59">
        <f t="shared" si="19"/>
        <v>0</v>
      </c>
      <c r="D59">
        <f t="shared" si="19"/>
        <v>0</v>
      </c>
      <c r="E59">
        <f t="shared" si="19"/>
        <v>0</v>
      </c>
      <c r="F59">
        <f t="shared" si="19"/>
        <v>0</v>
      </c>
      <c r="G59">
        <f t="shared" si="19"/>
        <v>0</v>
      </c>
      <c r="H59">
        <f t="shared" si="19"/>
        <v>0</v>
      </c>
      <c r="I59">
        <f t="shared" si="19"/>
        <v>0</v>
      </c>
      <c r="J59">
        <f t="shared" si="19"/>
        <v>0</v>
      </c>
      <c r="K59">
        <f t="shared" si="19"/>
        <v>0</v>
      </c>
      <c r="L59">
        <f t="shared" si="19"/>
        <v>0</v>
      </c>
      <c r="M59">
        <f t="shared" si="19"/>
        <v>0</v>
      </c>
      <c r="N59">
        <f t="shared" si="19"/>
        <v>0</v>
      </c>
      <c r="O59">
        <f t="shared" si="19"/>
        <v>0</v>
      </c>
      <c r="P59">
        <f t="shared" si="19"/>
        <v>0</v>
      </c>
      <c r="Q59">
        <f t="shared" si="19"/>
        <v>0</v>
      </c>
      <c r="R59">
        <f t="shared" si="19"/>
        <v>0</v>
      </c>
      <c r="S59">
        <f t="shared" si="19"/>
        <v>0</v>
      </c>
      <c r="T59">
        <f t="shared" si="19"/>
        <v>0</v>
      </c>
      <c r="U59">
        <f t="shared" si="19"/>
        <v>0</v>
      </c>
      <c r="V59">
        <f t="shared" si="19"/>
        <v>0</v>
      </c>
      <c r="W59">
        <f t="shared" si="19"/>
        <v>0</v>
      </c>
      <c r="X59">
        <f t="shared" si="19"/>
        <v>0</v>
      </c>
      <c r="Y59">
        <f t="shared" si="19"/>
        <v>0</v>
      </c>
      <c r="Z59">
        <f t="shared" si="19"/>
        <v>0</v>
      </c>
      <c r="AA59">
        <f t="shared" si="19"/>
        <v>0</v>
      </c>
      <c r="AB59">
        <f t="shared" si="19"/>
        <v>0</v>
      </c>
      <c r="AC59">
        <f t="shared" si="19"/>
        <v>0</v>
      </c>
      <c r="AD59">
        <f t="shared" si="19"/>
        <v>0</v>
      </c>
      <c r="AE59">
        <f t="shared" si="19"/>
        <v>0</v>
      </c>
      <c r="AF59">
        <f t="shared" si="19"/>
        <v>0</v>
      </c>
      <c r="AG59">
        <f t="shared" si="19"/>
        <v>0</v>
      </c>
      <c r="AH59">
        <f t="shared" si="19"/>
        <v>0</v>
      </c>
      <c r="AI59">
        <f t="shared" si="19"/>
        <v>0</v>
      </c>
      <c r="AJ59">
        <f t="shared" si="19"/>
        <v>0</v>
      </c>
      <c r="AK59">
        <f t="shared" si="19"/>
        <v>0</v>
      </c>
      <c r="AL59">
        <f t="shared" si="19"/>
        <v>0</v>
      </c>
      <c r="AM59">
        <f t="shared" si="19"/>
        <v>0</v>
      </c>
      <c r="AN59">
        <f t="shared" si="19"/>
        <v>0</v>
      </c>
      <c r="AO59">
        <f t="shared" si="19"/>
        <v>0</v>
      </c>
      <c r="AP59">
        <f t="shared" si="19"/>
        <v>0</v>
      </c>
      <c r="AQ59">
        <f t="shared" si="19"/>
        <v>0</v>
      </c>
      <c r="AR59">
        <f t="shared" si="19"/>
        <v>0</v>
      </c>
      <c r="AS59">
        <f t="shared" si="19"/>
        <v>0</v>
      </c>
      <c r="AT59">
        <f t="shared" si="19"/>
        <v>0</v>
      </c>
      <c r="AU59">
        <f t="shared" si="19"/>
        <v>0</v>
      </c>
      <c r="AV59">
        <f t="shared" si="19"/>
        <v>0</v>
      </c>
      <c r="AW59">
        <f t="shared" si="19"/>
        <v>0</v>
      </c>
      <c r="AX59">
        <f t="shared" si="19"/>
        <v>0</v>
      </c>
      <c r="AY59">
        <f t="shared" si="19"/>
        <v>0</v>
      </c>
      <c r="AZ59">
        <f t="shared" si="19"/>
        <v>0</v>
      </c>
      <c r="BA59">
        <f t="shared" si="19"/>
        <v>0</v>
      </c>
      <c r="BB59">
        <f t="shared" si="19"/>
        <v>0</v>
      </c>
      <c r="BC59">
        <f t="shared" si="19"/>
        <v>0</v>
      </c>
      <c r="BD59">
        <f t="shared" si="19"/>
        <v>0</v>
      </c>
      <c r="BE59">
        <f t="shared" si="19"/>
        <v>0</v>
      </c>
      <c r="BF59">
        <f t="shared" si="19"/>
        <v>0</v>
      </c>
      <c r="BG59">
        <f t="shared" si="19"/>
        <v>0</v>
      </c>
      <c r="BH59">
        <f t="shared" si="19"/>
        <v>0</v>
      </c>
      <c r="BI59">
        <f t="shared" si="19"/>
        <v>0</v>
      </c>
      <c r="BJ59">
        <f t="shared" si="19"/>
        <v>0</v>
      </c>
      <c r="BK59">
        <f t="shared" si="19"/>
        <v>0</v>
      </c>
      <c r="BL59">
        <f t="shared" si="19"/>
        <v>0</v>
      </c>
      <c r="BM59">
        <f t="shared" si="19"/>
        <v>0</v>
      </c>
      <c r="BN59">
        <f t="shared" si="19"/>
        <v>0</v>
      </c>
      <c r="BO59">
        <f t="shared" si="18"/>
        <v>0</v>
      </c>
      <c r="BP59">
        <f t="shared" si="18"/>
        <v>0</v>
      </c>
      <c r="BQ59">
        <f t="shared" si="18"/>
        <v>0</v>
      </c>
      <c r="BR59">
        <f t="shared" si="18"/>
        <v>0</v>
      </c>
      <c r="BS59">
        <f t="shared" si="18"/>
        <v>0</v>
      </c>
      <c r="BT59">
        <f t="shared" si="18"/>
        <v>0</v>
      </c>
      <c r="BU59">
        <f t="shared" si="18"/>
        <v>0</v>
      </c>
      <c r="BV59">
        <f t="shared" si="18"/>
        <v>0</v>
      </c>
      <c r="BW59">
        <f t="shared" si="18"/>
        <v>0</v>
      </c>
      <c r="BX59">
        <f t="shared" si="18"/>
        <v>0</v>
      </c>
      <c r="BY59">
        <f t="shared" si="18"/>
        <v>0</v>
      </c>
      <c r="BZ59">
        <f t="shared" si="18"/>
        <v>0</v>
      </c>
      <c r="CA59">
        <f t="shared" si="18"/>
        <v>0</v>
      </c>
      <c r="CB59">
        <f t="shared" si="18"/>
        <v>0</v>
      </c>
      <c r="CC59">
        <f t="shared" si="18"/>
        <v>0</v>
      </c>
      <c r="CD59">
        <f t="shared" si="18"/>
        <v>0</v>
      </c>
      <c r="CE59">
        <f t="shared" si="18"/>
        <v>0</v>
      </c>
      <c r="CF59">
        <f t="shared" si="18"/>
        <v>0</v>
      </c>
      <c r="CG59">
        <f t="shared" si="18"/>
        <v>0</v>
      </c>
      <c r="CH59">
        <f t="shared" si="18"/>
        <v>0</v>
      </c>
      <c r="CI59">
        <f t="shared" si="18"/>
        <v>0</v>
      </c>
      <c r="CJ59">
        <f t="shared" si="18"/>
        <v>0</v>
      </c>
      <c r="CK59">
        <f t="shared" si="18"/>
        <v>0</v>
      </c>
      <c r="CL59">
        <f t="shared" si="18"/>
        <v>0</v>
      </c>
      <c r="CM59">
        <f t="shared" si="18"/>
        <v>0</v>
      </c>
      <c r="CN59">
        <f t="shared" si="18"/>
        <v>0</v>
      </c>
      <c r="CO59">
        <f t="shared" si="18"/>
        <v>0</v>
      </c>
      <c r="CP59">
        <f t="shared" si="18"/>
        <v>0</v>
      </c>
      <c r="CQ59">
        <f t="shared" si="18"/>
        <v>0</v>
      </c>
      <c r="CR59">
        <f t="shared" si="18"/>
        <v>0</v>
      </c>
      <c r="CS59">
        <f t="shared" si="18"/>
        <v>0</v>
      </c>
      <c r="CT59">
        <f t="shared" si="18"/>
        <v>0</v>
      </c>
      <c r="CU59">
        <f t="shared" si="18"/>
        <v>0</v>
      </c>
      <c r="CV59">
        <f t="shared" si="18"/>
        <v>0</v>
      </c>
      <c r="CW59">
        <f t="shared" si="18"/>
        <v>0</v>
      </c>
      <c r="CX59">
        <f t="shared" si="18"/>
        <v>0</v>
      </c>
      <c r="CY59">
        <f t="shared" si="18"/>
        <v>0</v>
      </c>
      <c r="CZ59">
        <f t="shared" si="18"/>
        <v>0</v>
      </c>
      <c r="DA59">
        <f t="shared" si="18"/>
        <v>0</v>
      </c>
      <c r="DB59">
        <f t="shared" si="18"/>
        <v>0</v>
      </c>
      <c r="DC59">
        <f t="shared" si="18"/>
        <v>0</v>
      </c>
      <c r="DD59">
        <f t="shared" si="18"/>
        <v>0</v>
      </c>
      <c r="DE59">
        <f t="shared" si="18"/>
        <v>0</v>
      </c>
      <c r="DF59">
        <f t="shared" si="18"/>
        <v>0</v>
      </c>
      <c r="DG59">
        <f t="shared" si="18"/>
        <v>0</v>
      </c>
      <c r="DH59">
        <f t="shared" si="18"/>
        <v>0</v>
      </c>
      <c r="DI59">
        <f t="shared" si="18"/>
        <v>0</v>
      </c>
      <c r="DJ59">
        <f t="shared" si="18"/>
        <v>0</v>
      </c>
      <c r="DK59">
        <f t="shared" si="18"/>
        <v>0</v>
      </c>
      <c r="DL59">
        <f t="shared" si="18"/>
        <v>0</v>
      </c>
      <c r="DM59">
        <f t="shared" si="18"/>
        <v>0</v>
      </c>
      <c r="DN59">
        <f t="shared" si="18"/>
        <v>0</v>
      </c>
      <c r="DO59">
        <f t="shared" si="18"/>
        <v>0</v>
      </c>
      <c r="DP59">
        <f t="shared" si="18"/>
        <v>0</v>
      </c>
      <c r="DQ59" t="str">
        <f t="shared" si="18"/>
        <v xml:space="preserve">Contribuições consolidadas por e-mail. </v>
      </c>
      <c r="DR59">
        <f t="shared" si="3"/>
        <v>1</v>
      </c>
      <c r="DS59">
        <f t="shared" si="6"/>
        <v>25</v>
      </c>
      <c r="DT59">
        <f t="shared" si="4"/>
        <v>24</v>
      </c>
    </row>
    <row r="60" spans="1:124">
      <c r="A60" s="4">
        <v>25</v>
      </c>
      <c r="B60">
        <f t="shared" si="2"/>
        <v>0</v>
      </c>
      <c r="C60">
        <f t="shared" si="19"/>
        <v>0</v>
      </c>
      <c r="D60">
        <f t="shared" si="19"/>
        <v>0</v>
      </c>
      <c r="E60">
        <f t="shared" si="19"/>
        <v>0</v>
      </c>
      <c r="F60">
        <f t="shared" si="19"/>
        <v>0</v>
      </c>
      <c r="G60">
        <f t="shared" si="19"/>
        <v>0</v>
      </c>
      <c r="H60">
        <f t="shared" si="19"/>
        <v>0</v>
      </c>
      <c r="I60">
        <f t="shared" si="19"/>
        <v>0</v>
      </c>
      <c r="J60">
        <f t="shared" si="19"/>
        <v>0</v>
      </c>
      <c r="K60">
        <f t="shared" si="19"/>
        <v>0</v>
      </c>
      <c r="L60">
        <f t="shared" si="19"/>
        <v>0</v>
      </c>
      <c r="M60">
        <f t="shared" si="19"/>
        <v>0</v>
      </c>
      <c r="N60">
        <f t="shared" si="19"/>
        <v>0</v>
      </c>
      <c r="O60">
        <f t="shared" si="19"/>
        <v>0</v>
      </c>
      <c r="P60">
        <f t="shared" si="19"/>
        <v>0</v>
      </c>
      <c r="Q60">
        <f t="shared" si="19"/>
        <v>0</v>
      </c>
      <c r="R60">
        <f t="shared" si="19"/>
        <v>0</v>
      </c>
      <c r="S60">
        <f t="shared" si="19"/>
        <v>0</v>
      </c>
      <c r="T60">
        <f t="shared" si="19"/>
        <v>0</v>
      </c>
      <c r="U60">
        <f t="shared" si="19"/>
        <v>0</v>
      </c>
      <c r="V60">
        <f t="shared" si="19"/>
        <v>0</v>
      </c>
      <c r="W60">
        <f t="shared" si="19"/>
        <v>0</v>
      </c>
      <c r="X60" t="str">
        <f t="shared" si="19"/>
        <v>O Custo Médio Ponderado de Capital (WACC, na sigla em inglês) — metodologia proposta pelas transportadoras para cálculo da taxa de retorno para remuneração de seus investimentos — foi fixado em 9,4% a.a., em termos reais, no âmbito da Consulta Pública ANP 08/2025. Entendemos que esta taxa se mostra muito elevada se comparada aos patamares praticados pelo mercado em setores com estruturas de risco semelhantes.</v>
      </c>
      <c r="Y60" t="str">
        <f t="shared" si="19"/>
        <v xml:space="preserve">WACC: 9,41% a.a. real, muito acima de outras referências de mercado. Abaixo, listamos algumas deliberações recentes relacionadas à distribuição de gás natural, distribuição de energia elétrica e à transmissão de energia elétrica.
•	Deliberação ARSESP Nº 1.630, de Janeiro/2025, para concessionárias de gás canalizado do Estado de São Paulo: 7,90% a.a. 
•	Despacho ANEEL nº 882, de Março/2025, para ativos de distribuição de energia elétrica: 8,03% a.a. 
•	Despacho ANEEL nº 882, de Março/2025, para ativos de transmissão de energia elétrica: 7,89 % a.a.
O IBP também apresenta, conforme nota técnica anexa,  considerações sobre a metodologia adotada para as taxas utilizadas no cálculo do custo médio ponderado de capital, apontando inconsistências quanto à aderência à literatura financeira, às práticas de mercado e às fontes e valores de referência usualmente empregados, especialmente nos seguintes parâmetros: (i) Taxa Livre de Risco (NTN-B); (ii) Prêmio de Risco de Mercado (PRM); e (iii) Estrutura de Capital (percentual de capital próprio e de capital de terceiros).
Além disso, no material anexo enviado pelo IBP por email, é apresentada uma simulação elaborada a partir de ajustes na modelagem proposta pela FGV, cujo resultado indica um WACC de 7% a.a.
Além da simulação apresentada no material anexo, vale destacar a importância de que a metodologia de cálculo do WACC utilize parâmetros que guardem relação entre o setor de referência adotado na metodologia e a realidade do mercado analisado.
Assim, ao adotar como referência para o custo médio da dívida setores como energias renováveis alternativas ou ainda o setor de transporte, perde-se a coerência que deve existir entre a referência adotada e segmento de transporte de gás.
Reforçamos, então que simulações a partir de um agente imparcial foram contratadas pelo Conselho de Usuários, para aprofundar essa avaliação.
</v>
      </c>
      <c r="Z60" t="str">
        <f t="shared" si="19"/>
        <v>a)	A quantificação da BRA apresentada não está em conformidade com a regulação vigente e deve ser revista, de modo a incorporar a depreciação regulatória e a amortização já ocorrida, em alinhamento ao racional econômico originalmente previsto nas memórias de cálculo das tarifas dos contratos legados aprovadas pela ANP, especialmente no que se refere às premissas de valor residual econômico.
b)	Ainda que haja discordância quanto à aplicação da metodologia CHCI — por desconsiderar a depreciação regulatória e a amortização já realizada —, caso essa metodologia venha a ser adotada, a atualização da BRA pela inflação deve ser feita com base no IPCA, em conformidade com o Decreto nº 12.153, de 27 de agosto de 2024.
c)	Também avaliamos que conceito de BRA “blindada”, tal como apresentado nas Notas Técnicas, deve ser objeto de reavaliação.</v>
      </c>
      <c r="AA60" t="str">
        <f t="shared" si="19"/>
        <v xml:space="preserve">a) A proposta em Consulta Pública não é aderente à regulação estabelecida para o tema pela ANP por meio da RANP 15/2014, dado que não é levado em conta o valor amortizado até o momento, conforme estabelecido no art. 6º, § 3º da referida resolução. Isso porque a proposta em Consulta Pública considera critérios contábeis como referência de depreciação regulatória aplicada à tarifa original. Tais critérios não são condizentes com o racional econômico original e não refletem a depreciação e amortização ocorridas até o momento.
Com base nas informações divulgadas pela ANP, conforme deliberação unânime da 1.157ª Reunião de Diretoria, realizada em 27/03/2025, e considerando as memórias de cálculo que estabeleceram as tarifas originais dos Contratos Legados, bem como as premissas de valor residual então adotadas, verifica-se que os Contratos Malha SE e Malha NE já se encontram amortizados em mais de 90%. Esse entendimento é corroborado por análise independente conduzida pela consultoria Calden, contratada pelo CdU. A CONTINUAÇÃO DO ITEM A) SEGUIRÁ NO MATERIAL ENVIADO EM ANEXO POR E-MAIL PELO IBP
b)	Não obstante o item (a) acima, as Notas Técnicas da BRA consideram como índice de referência para correção da inflação o IGP-M. Entretanto, o Decreto nº 12.153, de 27 de agosto de 2024 define o IPCA como referência.
Vale destacar ainda que as planilhas disponibilizadas apresentam diferentes versões, com valores de BRA que não são coerentes com os apresentados nas Notas Técnicas. Uma das explicações para esta diferença é a adoção do critério IPCA como fator de correção nas planilhas somente no horizonte mais recente do histórico, notadamente a partir de 2024.
Adicionalmente, destacamos que o valor apresentado com base na metodologia do CHCI aparentemente não considera no seu cálculo somente o efetivo custo de aquisição dos ativos (ou seja, o valor contábil). 
Ao examinar as memórias de cálculo que estabeleceram as tarifas originais dos Contratos Legados, publicadas pela ANP em decisão unânime da 1.157ª Reunião de Diretoria, realizada em 27/03/2025, observa-se que, no caso do Contrato de Transporte Malha SE, a linha de investimento contempla tanto novos aportes quanto custos de reposição. 
Entendemos que os novos investimentos se refiram aos ativos implantados quando da implementação do Projeto Malhas (por. ex.: Gasoduto Campinas-Rio - GASCAR) e que os custos de reposição se refiram aos ativos pré-existentes que eram de propriedade da Petrobras e foram aportados na transportadora (por. ex.: GASPAL, GASAN, GASBEL, GASVOL etc.). 
O valor da BRA, quando calculado pela metodologia CHCI, não deve se basear no custo de reposição utilizado no cálculo tarifário original, mas sim no valor contábil efetivo. Assim, recomenda-se a obtenção das devidas evidências dos registros contábeis desses ativos, considerando que os bens pré-existentes já deveriam estar integralmente depreciados contabilmente.
c)	As Notas Técnicas da BRA introduzem o conceito de 'BRA Blindada', argumentando que o modelo encontra precedentes em outros segmentos regulados no Brasil tais como o segmento de distribuição de gás natural ou ainda a transmissão de energia elétrica. No entanto, ao analisar os códigos tarifários europeus — que possuem uma estrutura de  precificação do transporte de gás natural também com base no modelo  de entrada e saída (entry-exit) — não foi possível identificar a aplicação do mesmo conceito.
Além disso, é válido destacar que há diferenças substanciais na governança do processo decisório de investimentos no setor elétrico brasileiro em relação àquela verificada no setor de transporte de gás natural.  A CONTINUÇÃO DO ITEM C) SEGUIRÁ NO MATERIAL ENVIADO EM ANEXO POR E-MAIL PELO IBP
</v>
      </c>
      <c r="AB60" t="str">
        <f t="shared" si="19"/>
        <v xml:space="preserve">a)	A depreciação regulatória para novos projetos deve ser superior a 15 anos, em linha com a experiência internacional.
b)	É importante que os critérios de depreciação regulatória e amortização definidos no 1º ciclo tarifário, inclusive nos Contratos Legados, sejam coerentes com os critérios adotados nas demais revisões tarifárias, de maneira a se garantir o retorno de capital adequado ao ativo durante sua vida útil.
</v>
      </c>
      <c r="AC60" t="str">
        <f t="shared" si="19"/>
        <v xml:space="preserve">a)	A experiência internacional, sobretudo na Europa, mostra que os prazos de depreciação de gasodutos costumam ser significativamente superiores aos 15 anos que estão sendo propostos pela NTS, podendo chegar até mesmo a 45 anos. Tal fato é corroborado por estudos da consultoria Calden e por benchmarks regulatórios internacionais. Países como Alemanha, Reino Unido e França, por exemplo, adotam prazos entre 30 e 45 anos para amortização de ativos de transporte de gás, em linha com a longa vida útil técnica dessas infraestruturas.
A adoção de uma depreciação regulatória acelerada, como a de 15 anos que está sendo proposta, resulta em tarifas mais elevadas para os consumidores, o que compromete a modicidade tarifária, bem como o equilíbrio econômico-financeiro do sistema.
b)	A adoção de diferentes critérios de depreciação regulatória e amortização, em particular do valor residual econômico adotado, ao longo das revisões tarifárias de um ativo irá distorcer o retorno de capital pretendido.
</v>
      </c>
      <c r="AD60" t="str">
        <f t="shared" si="19"/>
        <v>Sugerimos a adoção de uma estrutura de, pelo menos, 45% de dívida.</v>
      </c>
      <c r="AE60" t="str">
        <f t="shared" si="19"/>
        <v xml:space="preserve">A média da estrutura de capital de empresas apresentadas para representar o mercado de transporte de gás deveria ser utilizada. 
Essa premissa baseia-se em evidências que mostram que, para períodos mais longos no tempo, as companhias tendem a se aproximar de uma estrutura de endividamento particular de cada setor (pesquisa Chicago Booth 2019).
Ainda, segundo DAMODARAN, empresas de um setor ou negócio com características comuns tendem a usar um mix de financiamento baseado em empresas similares do setor: “as evidências empíricas sobre a forma como as empresas escolhem seus índices de endividamento apoiam fortemente a hipótese de que elas tendem a não se afastar muito da média do setor”.
Esta avaliação está sendo aprofundada também por meio do estudo conduzido pela consultoria Calden, contratada pelo CdU.
</v>
      </c>
      <c r="AF60">
        <f t="shared" si="19"/>
        <v>0</v>
      </c>
      <c r="AG60">
        <f t="shared" si="19"/>
        <v>0</v>
      </c>
      <c r="AH60" t="str">
        <f t="shared" si="19"/>
        <v>Primeiramente destacamos que é essencial que os processos de governança das decisões de investimento e a divulgação dos custos associados ocorram com elevada transparência. Também identificamos como fundamental a participação ativa do Conselho de Usuários ao longo de todo o processo de modo a assegurar legitimidade e o alinhamento em relação a interesses coletivos.
Também chamamos atenção para a impossibilidade de se avaliar a aderência do Sustaining Capex à realidade dada a falta de informação passada sobre esses investimentos. Não é possível compararmos o quinquênio de 2026-2030 apenas com o ano de 2025.</v>
      </c>
      <c r="AI60" t="str">
        <f t="shared" si="19"/>
        <v xml:space="preserve">A NTS apresenta um volume expressivo de investimentos realizados entre 2017 e 2025 — aproximadamente R$ 1,3 bilhão — além da previsão de cerca de R$ 5,8 bilhões em novos aportes para o ciclo tarifário 2026–2030. Nesse contexto, torna-se imprescindível ampliar os espaços de debate, assegurar maior transparência e fortalecer os mecanismos de governança relativos aos novos investimentos com a participação ativa dos carregadores, em especial do Conselho de Usuários. Essa postura é crucial para que a sociedade possa avaliar a real necessidade dos projetos propostos e os recursos envolvidos. Cabe destacar que vários dos projetos apresentados pela NTS ainda não foram suficientemente discutidos com a sociedade.
Um exemplo marcante é caso do projeto GASINF, que interliga as instalações da NTS ao terminal de GNL e parque termelétrico da GNA, no Porto do Açu. Com investimento estimado em R$ 1,64 bilhão, o projeto está sendo incorporado na Receita Máxima Permitida da NTS, com custo compartilhado entre todos os usuários da transportadora. Sobre o projeto, valem alguns questionamentos como:
1.	A conexão ao sistema da NTS seria efetivamente a solução mais eficiente para o sistema sob a ótica técnica e econômica? Vale refletir sobre a possibilidade de uma eventual conexão à TAG ser mais adequada, inclusive implicando menor extensão do gasoduto necessário?
2.	Quais razões justificam um tratamento ao GASINF diferenciado em relação a outros projetos semelhantes como, por exemplo, o terminal de GNL de Sergipe na TAG e o terminal de GNL de Santa Catarina na TBG? Estes projetos têm sido classificados como instalações de conexão, cujo custo não é compartilhado entre todos os usuários.
         a.	Tal aspecto é especialmente relevante considerando o fato de as instalações da GNA serem compostas por terminais de GNL e térmicas, de maneira que não há garantia de contratação firme de transporte, implicando uma alocação dos custos do GASINF exclusivamente aos demais usuários do sistema.
3.	Ainda com relação ao GASINF, qual a relação de tal projeto com o projeto da ECOMP Macaé, que tem valores estimados da ordem de R$ 1 bilhão?
No que diz respeito ao projeto da ECOMP Macaé, além de avaliar o eventual vínculo com o GASINF, é fundamental que sejam apresentados os cenários de simulação termo-hidráulica — contemplando as capacidades de movimentação integrada TAG/NTS, com e sem a ECOMP — que fundamentem a necessidade de implantação do referido projeto.
Outro exemplo é o projeto de Ampliação do GASBEL II, que, para sua aprovação, requer uma análise detalhada da expectativa de crescimento de demanda apresentada pela NTS, com base nas consultas não vinculantes ao mercado realizadas em 2023 e 2024.
Em relação aos investimentos já realizados, entendemos ser fundamental que a ANP avalie tanto a real necessidade desses investimentos quanto sua classificação regulatória, ou seja, se eles devem ser considerados efetivamente como investimentos e não como despesas de custeio.
Quanto aos investimentos futuros, entendemos que ainda é necessária a validação de sua efetiva necessidade. Avaliamos que aqueles considerados necessários deveriam ter sua remuneração prevista apenas no ciclo tarifário subsequente (2031-2035), após a conclusão dos contratos legados restantes (GTAs GASDUC III, GASTAU, MALHA SE II e GASPAJ).
</v>
      </c>
      <c r="AJ60" t="str">
        <f t="shared" si="19"/>
        <v>Avaliamos que a NTS deve apresentar uma descrição detalhada e uma justificativa robusta e consistente para os valores informados, tomando como referência as referências de custos usualmente adotadas no setor, bem como benchmarks internacionais reconhecidos e amplamente difundidos. No que se refere às faixas de servidão, consideramos essencial que sejam discriminados de forma separada os custos associados ao compartilhamento das despesas de conservação e manutenção.</v>
      </c>
      <c r="AK60" t="str">
        <f t="shared" si="19"/>
        <v>Na rubrica “Estudos e Projetos + Abertura de Mercado”, a NTS propõe cerca de R$ 660 milhões no ciclo 2026-2030 no OPEX do Malha SE, o que reforça a relevância de um maior debate, mais transparência e maior nível de detalhamento acerca dos valores em consulta. Além do valor, que é bastante expressivo e que carece de maior debate antes de sua efetiva aplicação, a nossa avaliação é de que o custo de estudos e projetos só deveriam compor a Receita Máxima Permitida a partir do momento em que os ativos efetivamente entram em operação. Como OPEX do Malha SE, a NTS está propondo cerca de R$ 2 bilhões no ciclo 2026-2030.</v>
      </c>
      <c r="AL60" t="str">
        <f t="shared" si="19"/>
        <v xml:space="preserve">Avaliamos que a NTS deveria considerar um único Cenário de Capacidade de Referência, com base na real demanda do mercado. </v>
      </c>
      <c r="AM60" t="str">
        <f t="shared" si="19"/>
        <v>Para garantir maior isonomia entre os carregadores, a Transportadora deveria adotar um único Cenário de Capacidade de Referência no cálculo das tarifas de transporte, de modo a refletir com precisão a demanda real do mercado. Em outras palavras, o cálculo tarifário deveria utilizar um denominador único que represente fielmente a demanda por capacidade no mercado de gás natural.</v>
      </c>
      <c r="AN60">
        <f t="shared" si="19"/>
        <v>0</v>
      </c>
      <c r="AO60">
        <f t="shared" si="19"/>
        <v>0</v>
      </c>
      <c r="AP60">
        <f t="shared" si="19"/>
        <v>0</v>
      </c>
      <c r="AQ60">
        <f t="shared" si="19"/>
        <v>0</v>
      </c>
      <c r="AR60" t="str">
        <f t="shared" si="19"/>
        <v xml:space="preserve">A visão do IBP é de que os descontos nas tarifas de interconexão devem ser de 100%. </v>
      </c>
      <c r="AS60" t="str">
        <f t="shared" si="19"/>
        <v>As interconexões entre transportadoras não devem ser tarifadas, visando a formação de um mercado aberto e eficiente, com maior liquidez. Vale destacar que as interconexões entre transportadoras não apresentam gargalos logísticos que justifiquem, do ponto de vista técnico, a aplicação de tarifas adicionais. A imposição de custos tarifários nessas interligações, sem a devida fundamentação, resulta em um efeito de pancaking tarifário comprometendo os níveis de liquidez do mercado e reduzindo a sua eficiência. Tais custos resultam ainda em um desincentivo à livre movimentação do gás e dificulta a formação de um mercado mais integrado e competitivo.</v>
      </c>
      <c r="AT60">
        <f t="shared" si="19"/>
        <v>0</v>
      </c>
      <c r="AU60">
        <f t="shared" si="19"/>
        <v>0</v>
      </c>
      <c r="AV60" t="str">
        <f t="shared" si="19"/>
        <v>O Custo Médio Ponderado de Capital (WACC, na sigla em inglês) — metodologia proposta pelas transportadoras para cálculo da taxa de retorno para remuneração de seus investimentos — foi fixado em 9,4% a.a., em termos reais, no âmbito da Consulta Pública ANP 08/2025. Entendemos que esta taxa se mostra muito elevada se comparada aos patamares praticados pelo mercado em setores com estruturas de risco semelhantes.</v>
      </c>
      <c r="AW60" t="str">
        <f t="shared" si="19"/>
        <v xml:space="preserve">Em uma comparação com setores de risco semelhante, como energia elétrica e saneamento, observa-se que o WACC proposto, de 9,4% a.a. em termos reais, encontra-se significativamente acima de referências observadas em outros setores regulados. A título de comparação, destacam-se deliberações recentes:
•	ARSESP nº 1.630/2025 – Concessionárias de gás canalizado em São Paulo: 7,90% a.a.
•	Despacho ANEEL nº 882/2025 – Ativos de distribuição de energia elétrica: 8,03% a.a.
•	Despacho ANEEL nº 882/2025 – Ativos de transmissão de energia elétrica: 7,89% a.a.
O IBP também apresenta, conforme material anexo, considerações sobre a metodologia adotada para as taxas utilizadas no cálculo do custo médio ponderado de capital, apontando inconsistências quanto à aderência à literatura financeira, às práticas de mercado e às fontes e valores de referência usualmente empregados, especialmente nos seguintes parâmetros: (i) Taxa Livre de Risco (NTN-B); (ii) Prêmio de Risco de Mercado (PRM); e (iii) Estrutura de Capital (percentual de capital próprio e de capital de terceiros).
Além disso, é apresentada no material enviado em anexo pelo IBP via e-mail uma simulação elaborada a partir de ajustes na modelagem proposta pela FGV, cujo resultado indica um WACC de 7% a.a.
Além da simulação apresentada, vale destacar a importância de que a metodologia de cálculo do WACC utilize parâmetros que guardem relação entre o setor de referência adotado na metodologia e a realidade do mercado analisado.
Assim, ao adotar como referência para o custo médio da dívida setores como energias renováveis alternativas ou ainda o setor de transporte, perde-se a coerência que deve existir entre a referência adotada e segmento de transporte de gás.
Reforçamos, então que simulações a partir de um agente imparcial foram contratadas pelo Conselho de Usuários, para aprofundar essa avaliação.
</v>
      </c>
      <c r="AX60" t="str">
        <f t="shared" si="19"/>
        <v xml:space="preserve">a)	A quantificação da BRA apresentada não está em conformidade com a regulação vigente e deve ser revista, de modo a incorporar a depreciação regulatória e a amortização já ocorrida, em alinhamento ao racional econômico originalmente previsto nas memórias de cálculo das tarifas dos contratos legados aprovadas pela ANP, especialmente no que se refere às premissas de valor residual econômico.
b)	Ainda que haja discordância quanto à aplicação da metodologia CHCI — por desconsiderar a depreciação regulatória e a amortização já realizada —, caso essa metodologia venha a ser adotada, a atualização da BRA pela inflação deve ser feita com base no IPCA, em conformidade com o Decreto nº 12.153, de 27 de agosto de 2024.
c)	Também avaliamos que conceito de BRA “blindada”, tal como apresentado nas Notas Técnicas, deve ser objeto de reavaliação.
</v>
      </c>
      <c r="AY60" t="str">
        <f t="shared" si="19"/>
        <v xml:space="preserve">a)	A proposta em Consulta Pública não é aderente à regulação estabelecida para o tema pela ANP por meio da RANP 15/2014, dado que não é levado em conta o valor amortizado até o momento, conforme estabelecido no art. 6º, § 3º da referida resolução. Isso porque a proposta em Consulta Pública considera critérios contábeis como referência de depreciação regulatória aplicada à tarifa original. Tais critérios não são condizentes com o racional econômico original e não refletem a depreciação e amortização ocorridas até o momento.
Com base nas informações divulgadas pela ANP, conforme deliberação unânime da 1.157ª Reunião de Diretoria, realizada em 27/03/2025, e considerando as memórias de cálculo que estabeleceram as tarifas originais dos Contratos Legados, bem como as premissas de valor residual então adotadas, verifica-se que os Contratos Malha SE e Malha NE já se encontram amortizados em mais de 90%. Esse entendimento é corroborado por análise independente conduzida pela consultoria Calden, contratada pelo CdU. A CONTINUAÇÃO DO ITEM A) SEGUIRÁ NO MATERIAL ENVIADO EM ANEXO POR E-MAIL PELO IBP
b)	Não obstante o item (a) acima, as Notas Técnicas da BRA consideram como índice de referência para correção da inflação o IGP-M. Entretanto, o Decreto nº 12.153, de 27 de agosto de 2024 define o IPCA como referência.
Vale destacar ainda que as planilhas disponibilizadas apresentam diferentes versões, com valores de BRA que não são coerentes com os apresentados nas Notas Técnicas. Uma das explicações para esta diferença é a adoção do critério IPCA como fator de correção nas planilhas somente no horizonte mais recente do histórico, notadamente a partir de 2024.
c)	As Notas Técnicas da BRA introduzem o conceito de 'BRA Blindada', argumentando que o modelo encontra precedentes em outros segmentos regulados no Brasil tais como o segmento de distribuição de gás natural ou ainda a transmissão de energia elétrica. No entanto, ao analisar os códigos tarifários europeus — que possuem uma estrutura de  precificação do transporte de gás natural também com base no modelo  de entrada e saída (entry-exit) — não foi possível identificar a aplicação do mesmo conceito.
Além disso, é válido destacar que há diferenças substanciais na governança do processo decisório de investimentos no setor elétrico brasileiro em relação àquela verificada no setor de transporte de gás natural. 
Enquanto no setor elétrico, há uma maior grau de institucionalização de processos, com planejamento centralizado pela EPE, participação do CNPE e mecanismos de leilões públicos que conferem previsibilidade e transparência, no setor de transporte de gás as decisões de investimento são predominantemente privadas, com menor grau de coordenação e transparência. Essa diferença torna inadequada uma comparação direta entre os dois setores no contexto da aplicação de tarifas.
Nesse sentido, recomenda-se que a ANP realize uma avaliação crítica quanto à pertinência da aplicação do conceito de “BRA Blindada”, bem como de sua interpretação pelas transportadoras, levando em conta os impactos sobre a eficiência do mercado, a previsibilidade tarifária e a convergência com práticas internacionais.
</v>
      </c>
      <c r="AZ60" t="str">
        <f t="shared" si="19"/>
        <v>Destacamos a importância de que os critérios de depreciação regulatória e amortização definidos no 1º ciclo tarifário, inclusive nos Contratos Legados, sejam coerentes com os critérios adotados nas demais revisões tarifárias. Desta forma busca-se garantir o retorno de capital adequado ao ativo a longo de sua vida útil.</v>
      </c>
      <c r="BA60" t="str">
        <f t="shared" si="19"/>
        <v>A aplicação de distintos critérios de depreciação regulatória e amortização, especialmente no que se refere ao valor residual econômico considerado, ao longo das revisões tarifárias de um ativo, pode distorcer o retorno de capital esperado.</v>
      </c>
      <c r="BB60" t="str">
        <f t="shared" si="19"/>
        <v>Sugerimos a adoção de uma estrutura de, pelo menos, 45% de dívida.</v>
      </c>
      <c r="BC60" t="str">
        <f t="shared" si="19"/>
        <v xml:space="preserve">A média da estrutura de capital de empresas apresentadas para representar o mercado de transporte de gás deveria ser utilizada. 
Essa premissa baseia-se em evidências que mostram que, para períodos mais longos no tempo, as companhias tendem a se aproximar de uma estrutura de endividamento particular de cada setor (pesquisa Chicago Booth 2019).
Ainda, segundo DAMODARAN, empresas de um setor ou negócio com características comuns tendem a usar um mix de financiamento baseado em empresas similares do setor: “as evidências empíricas sobre a forma como as empresas escolhem seus índices de endividamento apoiam fortemente a hipótese de que elas tendem a não se afastar muito da média do setor”.
Esta avaliação está sendo aprofundada também por meio do estudo conduzido pela consultoria Calden, contratada pelo CdU.
</v>
      </c>
      <c r="BD60">
        <f t="shared" si="19"/>
        <v>0</v>
      </c>
      <c r="BE60">
        <f t="shared" si="19"/>
        <v>0</v>
      </c>
      <c r="BF60" t="str">
        <f t="shared" si="19"/>
        <v xml:space="preserve">Primeiramente destacamos que é essencial que os processos de governança das decisões de investimento e a divulgação dos custos associados ocorram com elevada transparência. Também identificamos como fundamental a participação ativa do Conselho de Usuários ao longo de todo o processo de modo a assegurar legitimidade e o alinhamento em relação a interesses coletivos.
Também chamamos atenção para a impossibilidade de se avaliar a aderência do Sustaining Capex à realidade dada a falta de informação passada sobre esses investimentos. Não é possível compararmos o quinquênio de 2026-2030 apenas com o ano de 2025.
</v>
      </c>
      <c r="BG60" t="str">
        <f t="shared" si="19"/>
        <v xml:space="preserve">Entendemos como fundamental promover maior transparência e fortalecer os processos de governança relacionados a novos investimentos, assegurando a participação efetiva dos carregadores, em especial do Conselho de Usuários. Essa atuação é crucial para que a sociedade possa avaliar a real necessidade dos projetos propostos e os montantes envolvidos.
No caso da TAG, é possível observar, por exemplo, investimentos significativos, que ultrapassam R$ 2,1 bilhões, sem que tenha ocorrido um debate adequado com o mercado. Em relação a investimentos futuros, a TAG estima valores superiores a R$ 3 bilhões, o que evidencia a relevância dessa questão e reforça a necessidade do aprofundamento do diálogo com o mercado.
O exemplo mais significativo é o caso do projeto da ECOMP Itajuípe. Apesar das várias interações entre IBP e TAG nas quais a recomendação dos produtores foi a de postergar a decisão de investimento na ECOMP (recomendação também compartilhada pelo Conselho de Usuários - CdU), o projeto segue na proposta da transportadora para o próximo ciclo tarifário, não tendo sido levado em consideração o diálogo via IBP e CdU.
Ainda sobre este tema, vale reforçar que ainda permanecem as incertezas acerca da real necessidade da referida ECOMP e a necessidade de informações relevantes, sobretudo com relação à SEAP, Manati e a estocagem em Alagoas. Como a expectativa é de que essas informações sejam reveladas em breve e o custo incremental percebido pelos carregadores ao postergar essa decisão não parece ser tão impactante no momento, é mantida a posição de sugerir a postergação da decisão sobre a ECOMP e da continuidade dos estudos acerca da sua necessidade. 
Em relação aos investimentos já realizados, entendemos ser fundamental que a ANP avalie tanto a real necessidade desses investimentos quanto sua classificação regulatória, ou seja, se eles devem ser considerados efetivamente como investimentos e não como despesas de custeio.
Quanto aos investimentos futuros, entendemos que ainda é necessária a validação de sua efetiva necessidade. Avaliamos que aqueles considerados necessários deveriam ter sua remuneração prevista apenas no ciclo tarifário subsequente (2031-2035), após a conclusão dos contratos legados restantes (GTAs Pilar-Ipojuca e GASENE).
</v>
      </c>
      <c r="BH60" t="str">
        <f t="shared" si="19"/>
        <v xml:space="preserve">Avaliamos que a TAG deve apresentar uma descrição detalhada e uma justificativa robusta e consistente para os valores informados, tomando como referência as referências de custos usualmente adotadas no setor, bem como benchmarks internacionais reconhecidos e amplamente difundidos. No que se refere às faixas de servidão, consideramos essencial que sejam discriminados de forma separada os custos associados ao compartilhamento das despesas de conservação e manutenção.
Vale acrescentar ainda que a previsão de O&amp;M e G&amp;A fixos em valores de 2025 explicita que não há nenhum comprometimento da transportadora com redução de custos e ganhos de eficiência. Assim, sugerimos a implementação de mecanismos em linha com os sistemas de incentivos como, por exemplo, a aplicação do fator x, como forma de compartilhar os ganhos de eficiência entre a empresa regulada e os consumidores, mantendo o equilíbrio entre incentivo econômico e modicidade tarifária. 
</v>
      </c>
      <c r="BI60" t="str">
        <f t="shared" si="19"/>
        <v>A adoção de referências de custos tipicamente utilizadas é essencial para uma avaliação mais precisa da eficiência da transportadora.</v>
      </c>
      <c r="BJ60">
        <f t="shared" si="19"/>
        <v>0</v>
      </c>
      <c r="BK60">
        <f t="shared" si="19"/>
        <v>0</v>
      </c>
      <c r="BL60">
        <f t="shared" si="19"/>
        <v>0</v>
      </c>
      <c r="BM60">
        <f t="shared" si="19"/>
        <v>0</v>
      </c>
      <c r="BN60">
        <f t="shared" si="19"/>
        <v>0</v>
      </c>
      <c r="BO60">
        <f t="shared" si="18"/>
        <v>0</v>
      </c>
      <c r="BP60" t="str">
        <f t="shared" si="18"/>
        <v xml:space="preserve">A visão do IBP é de que os descontos nas tarifas de interconexão devem ser de 100%. </v>
      </c>
      <c r="BQ60" t="str">
        <f t="shared" si="18"/>
        <v>As interconexões entre transportadoras não devem ser tarifadas, visando a formação de um mercado aberto e eficiente, com maior liquidez. Vale destacar que as interconexões entre transportadoras não apresentam gargalos logísticos que justifiquem, do ponto de vista técnico, a aplicação de tarifas adicionais. A imposição de custos tarifários nessas interligações, sem a devida fundamentação, resulta em um efeito de pancaking tarifário comprometendo os níveis de liquidez do mercado e reduzindo a sua eficiência. Tais custos resultam ainda em um desincentivo à livre movimentação do gás e dificulta a formação de um mercado mais integrado e competitivo.</v>
      </c>
      <c r="BR60">
        <f t="shared" si="18"/>
        <v>0</v>
      </c>
      <c r="BS60">
        <f t="shared" si="18"/>
        <v>0</v>
      </c>
      <c r="BT60" t="str">
        <f t="shared" si="18"/>
        <v>O Custo Médio Ponderado de Capital (WACC, na sigla em inglês) — metodologia proposta pelas transportadoras para cálculo da taxa de retorno para remuneração de seus investimentos — foi fixado em 9,4% a.a., em termos reais, no âmbito da Consulta Pública ANP 08/2025. Entendemos que esta taxa se mostra muito elevada se comparada aos patamares praticados pelo mercado em setores com estruturas de risco semelhantes.</v>
      </c>
      <c r="BU60" t="str">
        <f t="shared" si="18"/>
        <v xml:space="preserve">Em uma comparação com setores de risco semelhante, como energia elétrica e saneamento, observa-se que o WACC proposto, de 9,4% a.a. em termos reais, encontra-se significativamente acima de referências observadas em outros setores regulados. A título de comparação, destacam-se deliberações recentes:
•	ARSESP nº 1.630/2025 – Concessionárias de gás canalizado em São Paulo: 7,90% a.a.
•	Despacho ANEEL nº 882/2025 – Ativos de distribuição de energia elétrica: 8,03% a.a.
•	Despacho ANEEL nº 882/2025 – Ativos de transmissão de energia elétrica: 7,89% a.a.
O IBP também apresenta, conforme nota técnica anexa, considerações sobre a metodologia adotada para as taxas utilizadas no cálculo do custo médio ponderado de capital, apontando inconsistências quanto à aderência à literatura financeira, às práticas de mercado e às fontes e valores de referência usualmente empregados, especialmente nos seguintes parâmetros: (i) Taxa Livre de Risco (NTN-B); (ii) Prêmio de Risco de Mercado (PRM); e (iii) Estrutura de Capital (percentual de capital próprio e de capital de terceiros).
Além disso, é apresentada no material enviado em anexo pelo IBP via e-mail, uma simulação elaborada a partir de ajustes na modelagem proposta pela FGV, cujo resultado indica um WACC de 7% a.a.
Além da simulação apresentada, vale destacar a importância de que a metodologia de cálculo do WACC utilize parâmetros que guardem relação entre o setor de referência adotado na metodologia e a realidade do mercado analisado.
Assim, ao adotar como referência para o custo médio da dívida setores como energias renováveis alternativas ou ainda o setor de transporte, perde-se a coerência que deve existir entre a referência adotada e segmento de transporte de gás.
Reforçamos, então que simulações a partir de um agente imparcial foram contratadas pelo Conselho de Usuários, para aprofundar essa avaliação.
</v>
      </c>
      <c r="BV60" t="str">
        <f t="shared" si="18"/>
        <v>O conceito de BRA BLINDADA, apresentado nas Notas Técnicas da BRA, deve ser reavaliado.</v>
      </c>
      <c r="BW60" t="str">
        <f t="shared" si="18"/>
        <v xml:space="preserve">As Notas Técnicas da BRA introduzem o conceito de 'BRA Blindada', argumentando que o modelo encontra precedentes em outros segmentos regulados no Brasil tais como o segmento de distribuição de gás natural ou ainda a transmissão de energia elétrica. No entanto, ao analisar os códigos tarifários europeus — que possuem uma estrutura de  precificação do transporte de gás natural também com base no modelo  de entrada e saída (entry-exit) — não foi possível identificar a aplicação do mesmo conceito.
Além disso, é válido destacar que há diferenças substanciais na governança do processo decisório de investimentos no setor elétrico brasileiro em relação àquela verificada no setor de transporte de gás natural. 
Enquanto no setor elétrico, há uma maior grau de institucionalização de processos, com planejamento centralizado pela EPE, participação do CNPE e mecanismos de leilões públicos que conferem previsibilidade e transparência, no setor de transporte de gás as decisões de investimento são predominantemente privadas, com menor grau de coordenação e transparência. Essa diferença torna inadequada uma comparação direta entre os dois setores no contexto da aplicação de tarifas.
Nesse sentido, recomenda-se que a ANP realize uma avaliação crítica quanto à pertinência da aplicação do conceito de “BRA Blindada”, bem como de sua interpretação pelas transportadoras, levando em conta os impactos sobre a eficiência do mercado, a previsibilidade tarifária e a convergência com práticas internacionais.
</v>
      </c>
      <c r="BX60">
        <f t="shared" si="18"/>
        <v>0</v>
      </c>
      <c r="BY60">
        <f t="shared" si="18"/>
        <v>0</v>
      </c>
      <c r="BZ60" t="str">
        <f t="shared" si="18"/>
        <v>Sugerimos a adoção de uma estrutura de, pelo menos, 45% de dívida.</v>
      </c>
      <c r="CA60" t="str">
        <f t="shared" si="18"/>
        <v>A média da estrutura de capital de empresas apresentadas para representar o mercado de transporte de gás deveria ser utilizada. 
Essa premissa baseia-se em evidências que mostram que, para períodos mais longos no tempo, as companhias tendem a se aproximar de uma estrutura de endividamento particular de cada setor (pesquisa Chicago Booth 2019).
Ainda, segundo DAMODARAN, empresas de um setor ou negócio com características comuns tendem a usar um mix de financiamento baseado em empresas similares do setor: “as evidências empíricas sobre a forma como as empresas escolhem seus índices de endividamento apoiam fortemente a hipótese de que elas tendem a não se afastar muito da média do setor”.
Esta avaliação está sendo aprofundada também por meio do estudo conduzido pela consultoria Calden, contratada pelo CdU.</v>
      </c>
      <c r="CB60">
        <f t="shared" si="18"/>
        <v>0</v>
      </c>
      <c r="CC60">
        <f t="shared" si="18"/>
        <v>0</v>
      </c>
      <c r="CD60" t="str">
        <f t="shared" si="18"/>
        <v xml:space="preserve">Destacamos que é essencial que os processos de governança das decisões de investimento e a divulgação dos custos associados ocorram com elevada transparência. Também identificamos como fundamental a participação ativa do Conselho de Usuários ao longo de todo o processo de modo a assegurar legitimidade e o alinhamento em relação a interesses coletivos.
Também avaliamos que deve ser uma avaliação mais minuciosa acerca da necessidade de investimentos na ECOMP Guararema. Principalmente no que se refere ao custeio do investimento, ao passo que ele tem como objetivo o atendimento a uma demanda específica no RS.
</v>
      </c>
      <c r="CE60" t="str">
        <f t="shared" si="18"/>
        <v>Entendemos como fundamental promover maior transparência e fortalecer os processos de governança relacionados a novos investimentos, assegurando a participação efetiva dos carregadores, em especial do Conselho de Usuários. Essa atuação é crucial para que a sociedade possa avaliar a real necessidade dos projetos propostos e os montantes envolvidos. Ressalta-se que o projeto de Classe de Locação da TBG não está no Plano Coordenado, não tendo sido adequadamente discutido com a sociedade.</v>
      </c>
      <c r="CF60" t="str">
        <f t="shared" si="18"/>
        <v xml:space="preserve">Os valores de O&amp;M e G&amp;A propostos para o próximo ciclo são substancialmente superiores aos verificados no Ciclo Regulatório anterior. Comparando a proposta com os valores verificados nos últimos 3 anos (23-25) conforme indicado na planilha de cálculo tarifário utilizada no POCC 2024, cabe destacar:
i.	manutenção do sistema de proteção catódica - 194% superior
ii.	conservação, manutenção e aluguel da faixa de servidão - 113% superior
iii.	aluguéis e seguros - 148% superior
iv.	outros custos e despesas - 167% superior
v.	despesas gerais e administrativas - 130%
Ademais, vale mencionar ainda um expressivo crescimento com custo de pessoal ao longo do ciclo tarifário (24%), passando de R$ 283 milhões em 2026 para R$ 350 milhões em 2030.
</v>
      </c>
      <c r="CG60" t="str">
        <f t="shared" si="18"/>
        <v>É fundamental que a ANP avalie a razoabilidade dos valores apresentados pela TBG. Mesmo considerando a atualização dos valores da data base de dez/19 para dez/25, verifica-se um aumento significativo dos custos de O&amp;M e G&amp;A.</v>
      </c>
      <c r="CH60" t="str">
        <f t="shared" si="18"/>
        <v>No Anexo II – Proposta de Tarifa de Transporte Original. Na Tabela 17- Capacidade disponível por Ponto de Entrada, para a Entrada EMED Gascar, a indicação de capacidade disponível é de 9 milhões m3/dia para todo o horizonte do 2° Ciclo Regulatório. No entanto, na Tabela 21 o cenário de contratação de entrada para o período de 2026 a 2030 na referida EMED é superior à capacidade disponível.</v>
      </c>
      <c r="CI60">
        <f t="shared" si="18"/>
        <v>0</v>
      </c>
      <c r="CJ60">
        <f t="shared" si="18"/>
        <v>0</v>
      </c>
      <c r="CK60">
        <f t="shared" si="18"/>
        <v>0</v>
      </c>
      <c r="CL60" t="str">
        <f t="shared" si="18"/>
        <v xml:space="preserve">A TBG propõe a utilização do fator postal, majoritariamente. Na alternativa 2, a transportadora estabelece fatores distintos para entrada (100% postal) e saída (90% postal e 10% locacional). </v>
      </c>
      <c r="CM60" t="str">
        <f t="shared" si="18"/>
        <v xml:space="preserve">Na Nota Técnica ANP n° 01/2025/SIM-CTR/SIM/ANP-RJ, de 14/08/2025, em seu item 76 a ANP informa que, em 06/06/2025, a SIM/ANP encaminhou o Ofício nº 367/2025/SIM-CAT/SIM/ANP-RJ (SEI 5036362), solicitando que, em complemento às informações já enviadas pela transportadora, fosse encaminhada uma proposta de cálculo tarifário que preservasse a utilização do fator locacional. </v>
      </c>
      <c r="CN60" t="str">
        <f t="shared" si="18"/>
        <v>A TBG em todos os cenários (ORIGINAL, ALTERNATIVA 1 E ALTERNATIVA 2) propõe a redução do desconto nas tarifas de interconexão, reduzindo-o para 50%, na contramão de concessão de 100% de desconto nas tarifas das interconexões. Os descontos devem ser de 100%. As interconexões entre transportadoras não devem ser tarifadas, visando a formação de um mercado aberto e eficiente, com maior liquidez.</v>
      </c>
      <c r="CO60" t="str">
        <f t="shared" si="18"/>
        <v xml:space="preserve">As interconexões entre transportadoras não apresentam gargalos logísticos que justifiquem tecnicamente a aplicação de tarifas adicionais. A imposição de custos tarifários nessas interligações, sem fundamentação adequada, resulta em um efeito de pancaking tarifário que compromete a liquidez do mercado e reduz sua eficiência. Essa prática desestimula a livre movimentação do gás e dificulta a formação de um mercado integrado e competitivo.  Além da eliminação da tarifação nas interconexões entre transportadoras, é fundamental implementar um modelo de integração tarifária nacional. Essa medida contribuiria para mitigar distorções entre tarifas aplicadas por diferentes transportadoras e reduziria as flutuações decorrentes da aplicação fragmentada de tarifas.   Como exemplo, não é razoável que os usuários da TAG arquem exclusivamente com os custos do GASENE, um gasoduto estruturante concebido para interligar sistemas regionais e promover a integração nacional. Da mesma forma, os usuários da TBG podem enfrentar aumentos expressivos nas tarifas em função da redução da oferta de gás boliviano esperada para os próximos anos.   A adoção de uma tarifa integrada no país contribuiria para corrigir essas assimetrias, promovendo maior estabilidade tarifária, previsibilidade para os agentes e eficiência econômica no uso da infraestrutura de transporte. </v>
      </c>
      <c r="CP60">
        <f t="shared" si="18"/>
        <v>0</v>
      </c>
      <c r="CQ60">
        <f t="shared" si="18"/>
        <v>0</v>
      </c>
      <c r="CR60">
        <f t="shared" si="18"/>
        <v>0</v>
      </c>
      <c r="CS60">
        <f t="shared" si="18"/>
        <v>0</v>
      </c>
      <c r="CT60">
        <f t="shared" si="18"/>
        <v>0</v>
      </c>
      <c r="CU60">
        <f t="shared" si="18"/>
        <v>0</v>
      </c>
      <c r="CV60">
        <f t="shared" si="18"/>
        <v>0</v>
      </c>
      <c r="CW60">
        <f t="shared" si="18"/>
        <v>0</v>
      </c>
      <c r="CX60">
        <f t="shared" si="18"/>
        <v>0</v>
      </c>
      <c r="CY60">
        <f t="shared" si="18"/>
        <v>0</v>
      </c>
      <c r="CZ60">
        <f t="shared" si="18"/>
        <v>0</v>
      </c>
      <c r="DA60">
        <f t="shared" si="18"/>
        <v>0</v>
      </c>
      <c r="DB60">
        <f t="shared" si="18"/>
        <v>0</v>
      </c>
      <c r="DC60">
        <f t="shared" si="18"/>
        <v>0</v>
      </c>
      <c r="DD60">
        <f t="shared" si="18"/>
        <v>0</v>
      </c>
      <c r="DE60">
        <f t="shared" si="18"/>
        <v>0</v>
      </c>
      <c r="DF60">
        <f t="shared" si="18"/>
        <v>0</v>
      </c>
      <c r="DG60">
        <f t="shared" si="18"/>
        <v>0</v>
      </c>
      <c r="DH60">
        <f t="shared" si="18"/>
        <v>0</v>
      </c>
      <c r="DI60">
        <f t="shared" si="18"/>
        <v>0</v>
      </c>
      <c r="DJ60">
        <f t="shared" si="18"/>
        <v>0</v>
      </c>
      <c r="DK60">
        <f t="shared" si="18"/>
        <v>0</v>
      </c>
      <c r="DL60">
        <f t="shared" si="18"/>
        <v>0</v>
      </c>
      <c r="DM60">
        <f t="shared" si="18"/>
        <v>0</v>
      </c>
      <c r="DN60">
        <f t="shared" si="18"/>
        <v>0</v>
      </c>
      <c r="DO60">
        <f t="shared" si="18"/>
        <v>0</v>
      </c>
      <c r="DP60" t="str">
        <f t="shared" si="18"/>
        <v xml:space="preserve">1. A metodologia tarifária que foi apresentada pela NTS não está amparada pela regulação vigente e se caracteriza por elevada complexidade, ao dividir a tarifa em duas parcelas distintas — legados e BRA — diferindo dos modelos adotados por outras transportadoras, como TAG e TBG. Essa estrutura dificulta a análise crítica e a elaboração de projeções internas pelos carregadores, comprometendo a transparência e a previsibilidade do processo tarifário. Adicionalmente, a ausência de harmonização entre os modelos utilizados pelas diferentes transportadoras gera incertezas para os agentes e enfraquece a governança regulatória do setor. Desta forma, sugerimos que a mesma metodologia adotada na TBG e TAG seja aplicada na NTS.
2. Além da eliminação da tarifação nas interconexões entre transportadoras, é essencial adotar um modelo de integração tarifária em âmbito nacional. Entendemos que essa medida ajudaria a reduzir as distorções entre as tarifas praticadas por diferentes transportadoras, além de contribuir para minimizar as variações resultantes da aplicação de tarifas de forma fragmentada.
Como exemplo, entendemos não ser razoável que os usuários da TAG arquem, de forma exclusiva, com os custos associados ao GASENE, um gasoduto estruturante concebido para interligar sistemas regionais e promover a integração nacional. Da mesma forma, os usuários da TBG podem ser impactados por aumentos significativos nas tarifas em razão da prevista redução da oferta de gás boliviano nos próximos anos.
Nossa avaliação é de que a adoção de uma tarifa integrada no país pode contribuir para a correção de tais distorções, promovendo maior estabilidade tarifária, previsibilidade para os agentes, além de eficiência econômica no uso da infraestrutura de transporte.
3. O valor residual dos ativos é corrigido até agosto/2024 pelo IGP-M. Entretanto, após esse período, a TBG utiliza o IPCA.
4. Na planilha de cálculo tarifário, a TBG considerou 20 anos de depreciação para investimentos relacionados ao projeto de Classe de Locação. No entanto, no Anexo II - Proposta de Tarifa de Transporte Original, na “Tabela 13 - Taxas de Depreciação por tipo de ativo”, a proposta de depreciação para esse tipo de investimento é de 50 anos.
5. A TBG informa que “para o atual regime de contratação, foi elaborada uma metodologia para a aferição de capacidade, que apura as restrições de transporte do sistema e passa a também considerar a injeção do gás por Paulínia. A metodologia foi aprovada pela ANP, conforme disponível na documentação referente aos processos de oferta de capacidade publicados.” Complementa ainda que “como resultado da metodologia, obteve-se o aumento da capacidade firme disponível para movimentação de gás natural, aprovado pela ANP, de 30.080 mil m³/d para 32.817 mil m³/d. Tal adequação, resultou na alteração na proporção de alocação de Legados e Novos Contratos de Entrada e Saída a ser aplicada na proporção da Base Regulatória de Ativos, das projeções de Investimentos em Manutenção do Sistema de Transporte, bem como dos Custos de Operação e Manutenção e Despesas Gerais e Administrativas, para o cálculo da Receita Máxima Permitida e da tarifa.” 
Face ao exposto, solicitamos maiores esclarecimentos à TBG quanto ao citado aumento de capacidade de movimentação em seu sistema.
</v>
      </c>
      <c r="DQ60" t="str">
        <f t="shared" si="18"/>
        <v>Referente ao item 3 acima - Na Nota Técnica ANP n° 01/2025/SIM-CTR/SIM/ANP-RJ, de 14/08/2025, em seu item 78 informa que, em 02/07/2025, a SIM/ANP encaminhou o Ofício nº 9/2025/SIM-CTR/ANP-RJ (SEI 5102230), solicitando a correção da metodologia aplicada para a atualização monetária da Base Regulatória de Ativos, a fim de utilizar o IPCA, conforme estabelecido no art. 26, § 8° do Decreto nº 10.712/2021 (parágrafo incluído pelo Decreto nº 12.153/2024), e que os ajustes realizados deverão ser refletidos nas planilhas de cálculo tarifário. Referente ao item 4 acima - 4. Avaliar pertinência do período utilizado para depreciação. A TBG informa que a “mudança de vida útil ainda está condicionada a aprovação pelos órgãos de governança da TBG e por este motivo ainda não refletida nesta PROPOSTA DE TARIFA DE TRANSPORTE”.</v>
      </c>
      <c r="DR60">
        <f t="shared" si="3"/>
        <v>47</v>
      </c>
      <c r="DS60">
        <f t="shared" si="6"/>
        <v>26</v>
      </c>
      <c r="DT60">
        <f t="shared" si="4"/>
        <v>25</v>
      </c>
    </row>
    <row r="61" spans="1:124">
      <c r="A61" s="5">
        <v>26</v>
      </c>
      <c r="B61">
        <f t="shared" si="2"/>
        <v>0</v>
      </c>
      <c r="C61">
        <f t="shared" si="19"/>
        <v>0</v>
      </c>
      <c r="D61" t="str">
        <f t="shared" si="19"/>
        <v>Necessidade de tratamento apartado do critério de depreciação da base regulatória residual relativa aos contratos legados, vinculado ao critério que definiu a remuneração/receita desses contratos.</v>
      </c>
      <c r="E61" t="str">
        <f t="shared" si="19"/>
        <v>Necessidade de tratamento apartado do critério de depreciação da base regulatória residual relativa aos contratos legados, vinculado ao critério que definiu a remuneração/receita desses contratos.</v>
      </c>
      <c r="F61" t="str">
        <f t="shared" si="19"/>
        <v>Em geral, o tema depreciação necessita ser esclarecido, com explicitação das regras como direito basilar do Usuário e necessário ao dever de bem fiscalizar do Regulador.</v>
      </c>
      <c r="G61" t="str">
        <f t="shared" si="19"/>
        <v>Em geral, o tema depreciação necessita ser esclarecido, com explicitação das regras como direito basilar do Usuário e necessário ao dever de bem fiscalizar do Regulador.</v>
      </c>
      <c r="H61">
        <f t="shared" si="19"/>
        <v>0</v>
      </c>
      <c r="I61">
        <f t="shared" si="19"/>
        <v>0</v>
      </c>
      <c r="J61">
        <f t="shared" si="19"/>
        <v>0</v>
      </c>
      <c r="K61">
        <f t="shared" si="19"/>
        <v>0</v>
      </c>
      <c r="L61" t="str">
        <f t="shared" si="19"/>
        <v xml:space="preserve">Necessidade dos investimentos considerarem todo o Sistema de Transporte e as demandas de todas as regiões atendidas, na proporção e prazo compatível com o desenvolvimento do mercado de gás de cada Estado. Considerando que quase 100% do montante previsto estão indicados para os dois últimos anos do Ciclo Regulatório, necessário validar criteriosamente o cronograma de execução e critério de entrada em operação desses ativos, evitando que a remuneração desses ativos seja antecipada pelo Transportador com impactos tarifários que poderiam se dar apenas no próximo ciclo tarifário. </v>
      </c>
      <c r="M61" t="str">
        <f t="shared" si="19"/>
        <v xml:space="preserve">Necessidade dos investimentos considerarem todo o Sistema de Transporte e as demandas de todas as regiões atendidas, na proporção e prazo compatível com o desenvolvimento do mercado de gás de cada Estado. Considerando que quase 100% do montante previsto estão indicados para os dois últimos anos do Ciclo Regulatório, necessário validar criteriosamente o cronograma de execução e critério de entrada em operação desses ativos, evitando que a remuneração desses ativos seja antecipada pelo Transportador com impactos tarifários que poderiam se dar apenas no próximo ciclo tarifário. </v>
      </c>
      <c r="N61">
        <f t="shared" si="19"/>
        <v>0</v>
      </c>
      <c r="O61">
        <f t="shared" si="19"/>
        <v>0</v>
      </c>
      <c r="P61">
        <f t="shared" si="19"/>
        <v>0</v>
      </c>
      <c r="Q61">
        <f t="shared" si="19"/>
        <v>0</v>
      </c>
      <c r="R61" t="str">
        <f t="shared" si="19"/>
        <v>A Lei nº 14.134/2021 (Nova Lei do Gás) instituiu o modelo de contratação de capacidade de transporte pelo sistema Entrada-Saída, em substituição às modalidades anteriormente utilizadas, como postal ou ponto a ponto.
Nesse modelo, a contratação da capacidade de movimentação da molécula de gás é segmentada entre pontos de entrada e pontos de saída do sistema, de forma que os ofertantes contratam capacidade para injetar gás na malha de transporte, enquanto os consumidores ou comercializadores contratam capacidade para retirar o gás.
O regime de entrada e saída possibilita que os usuários da rede firmem contratos de capacidade de transporte de maneira independente para a injeção e a retirada do gás, o que favorece a liquidez das transações, estimula a concorrência e permite a formação de hubs de comercialização, alinhando o mercado brasileiro de gás natural às melhores práticas internacionais.</v>
      </c>
      <c r="S61" t="str">
        <f t="shared" si="19"/>
        <v>A Lei nº 14.134/2021 (Nova Lei do Gás) instituiu o modelo de contratação de capacidade de transporte pelo sistema Entrada-Saída, em substituição às modalidades anteriormente utilizadas, como postal ou ponto a ponto.
Nesse modelo, a contratação da capacidade de movimentação da molécula de gás é segmentada entre pontos de entrada e pontos de saída do sistema, de forma que os ofertantes contratam capacidade para injetar gás na malha de transporte, enquanto os consumidores ou comercializadores contratam capacidade para retirar o gás.
O regime de entrada e saída possibilita que os usuários da rede firmem contratos de capacidade de transporte de maneira independente para a injeção e a retirada do gás, o que favorece a liquidez das transações, estimula a concorrência e permite a formação de hubs de comercialização, alinhando o mercado brasileiro de gás natural às melhores práticas internacionais.</v>
      </c>
      <c r="T61">
        <f t="shared" si="19"/>
        <v>0</v>
      </c>
      <c r="U61">
        <f t="shared" si="19"/>
        <v>0</v>
      </c>
      <c r="V61">
        <f t="shared" si="19"/>
        <v>0</v>
      </c>
      <c r="W61">
        <f t="shared" si="19"/>
        <v>0</v>
      </c>
      <c r="X61">
        <f t="shared" si="19"/>
        <v>0</v>
      </c>
      <c r="Y61">
        <f t="shared" si="19"/>
        <v>0</v>
      </c>
      <c r="Z61" t="str">
        <f t="shared" si="19"/>
        <v>Necessidade de tratamento apartado do critério de depreciação da base regulatória residual relativa aos contratos legados, vinculado ao critério que definiu a remuneração/receita desses contratos.</v>
      </c>
      <c r="AA61" t="str">
        <f t="shared" si="19"/>
        <v>Necessidade de tratamento apartado do critério de depreciação da base regulatória residual relativa aos contratos legados, vinculado ao critério que definiu a remuneração/receita desses contratos.</v>
      </c>
      <c r="AB61" t="str">
        <f t="shared" si="19"/>
        <v>Em geral, o tema depreciação necessita ser esclarecido, com explicitação das regras como direito basilar do Usuário e necessário ao dever de bem fiscalizar do Regulador.</v>
      </c>
      <c r="AC61" t="str">
        <f t="shared" si="19"/>
        <v>Em geral, o tema depreciação necessita ser esclarecido, com explicitação das regras como direito basilar do Usuário e necessário ao dever de bem fiscalizar do Regulador.</v>
      </c>
      <c r="AD61">
        <f t="shared" si="19"/>
        <v>0</v>
      </c>
      <c r="AE61">
        <f t="shared" si="19"/>
        <v>0</v>
      </c>
      <c r="AF61">
        <f t="shared" si="19"/>
        <v>0</v>
      </c>
      <c r="AG61">
        <f t="shared" si="19"/>
        <v>0</v>
      </c>
      <c r="AH61" t="str">
        <f t="shared" si="19"/>
        <v xml:space="preserve">Necessidade dos investimentos considerarem todo o Sistema de Transporte e as demandas de todas as regiões atendidas, na proporção e prazo compatível com o desenvolvimento do mercado de gás de cada Estado. Considerando que quase 100% do montante previsto estão indicados para os dois últimos anos do Ciclo Regulatório, necessário validar criteriosamente o cronograma de execução e critério de entrada em operação desses ativos, evitando que a remuneração desses ativos seja antecipada pelo Transportador com impactos tarifários que poderiam se dar apenas no próximo ciclo tarifário. </v>
      </c>
      <c r="AI61" t="str">
        <f t="shared" si="19"/>
        <v xml:space="preserve">Necessidade dos investimentos considerarem todo o Sistema de Transporte e as demandas de todas as regiões atendidas, na proporção e prazo compatível com o desenvolvimento do mercado de gás de cada Estado. Considerando que quase 100% do montante previsto estão indicados para os dois últimos anos do Ciclo Regulatório, necessário validar criteriosamente o cronograma de execução e critério de entrada em operação desses ativos, evitando que a remuneração desses ativos seja antecipada pelo Transportador com impactos tarifários que poderiam se dar apenas no próximo ciclo tarifário. </v>
      </c>
      <c r="AJ61" t="str">
        <f t="shared" si="19"/>
        <v>Em relação ao 1º Ciclo Regulatório, todos os itens de OPEX tiveram aumento exponencial, já no primeiro ano do 2º Ciclo. A título de exemplo, Custo de Pessoal sai de R$ 141.355 Mil (2024) para R$ 282.754 Mil (2026). A expressividade dos números apresentados, aliada à incerteza quanto à metodologia a ser adotada pela ANP durante o processo de revisão tarifária gera insegurança para os usuários do serviço, quanto à adequação das tarifas a serem praticadas.</v>
      </c>
      <c r="AK61" t="str">
        <f t="shared" si="19"/>
        <v>Em relação ao 1º Ciclo Regulatório, todos os itens de OPEX tiveram aumento exponencial, já no primeiro ano do 2º Ciclo. A título de exemplo, Custo de Pessoal sai de R$ 141.355 Mil (2024) para R$ 282.754 Mil (2026). A expressividade dos números apresentados, aliada à incerteza quanto à metodologia a ser adotada pela ANP durante o processo de revisão tarifária gera insegurança para os usuários do serviço, quanto à adequação das tarifas a serem praticadas.</v>
      </c>
      <c r="AL61" t="str">
        <f t="shared" si="19"/>
        <v>Qual a lógica para aumento da capacidade quando a indicação é de queda da demanda na ordem de 20%?</v>
      </c>
      <c r="AM61" t="str">
        <f t="shared" si="19"/>
        <v>Qual a lógica para aumento da capacidade quando a indicação é de queda da demanda na ordem de 20%?</v>
      </c>
      <c r="AN61" t="str">
        <f t="shared" si="19"/>
        <v>Não há qualquer justificativa para a queda de demanda. O demanda de gás natural no Brasil é crescente, alinhada aos objetivos estratégicos do país. A diversificação de fontes de gás acompanhada da integração dos Sistemas de Transporte visa não prejudicar volumes de determinado Transportador em detrimento de outro. Sem adentrar na questão da premissa adotada para o mercado térmico, o mais recente estudo da EPE para os próximos dez anos não aponta queda de demanda para o mercado não térmico. A projeção de Oferta Boliviana é tímida em relação às previsões gerais do mercado, notadamente a partir de 2028. A redução da contratação da Petrobras no ponto de entrada de Corumbá não deve ser considerada isoladamente, considerando os demais agentes de mercado, Concessionária e Consumidores Livres e, sobretudo, deve sim ser considerada a comercialização do gás argentino no horizonte do próximo Ciclo Regulatório.
A manutenção da alocação 70% Entrada e 30% Saída é essencial, principalment eà luz da padronização das regras de transporte, observadas as propostas dos demais transportadores. Ademais, qualquer mudança de direção necessita de uma regra de transição que garanta previsibilidade para os Usuários do serviço.</v>
      </c>
      <c r="AO61" t="str">
        <f t="shared" si="19"/>
        <v>Não há qualquer justificativa para a queda de demanda. O demanda de gás natural no Brasil é crescente, alinhada aos objetivos estratégicos do país. A diversificação de fontes de gás acompanhada da integração dos Sistemas de Transporte visa não prejudicar volumes de determinado Transportador em detrimento de outro. Sem adentrar na questão da premissa adotada para o mercado térmico, o mais recente estudo da EPE para os próximos dez anos não aponta queda de demanda para o mercado não térmico. A projeção de Oferta Boliviana é tímida em relação às previsões gerais do mercado, notadamente a partir de 2028. A redução da contratação da Petrobras no ponto de entrada de Corumbá não deve ser considerada isoladamente, considerando os demais agentes de mercado, Concessionária e Consumidores Livres e, sobretudo, deve sim ser considerada a comercialização do gás argentino no horizonte do próximo Ciclo Regulatório. 
A manutenção da alocação 70% Entrada e 30% Saída é essencial, principalment eà luz da padronização das regras de transporte, observadas as propostas dos demais transportadores. Ademais, qualquer mudança de direção necessita de uma regra de transição que garanta previsibilidade para os Usuários do serviço.</v>
      </c>
      <c r="AP61" t="str">
        <f t="shared" si="19"/>
        <v>A Lei nº 14.134/2021 (Nova Lei do Gás) instituiu o modelo de contratação de capacidade de transporte pelo sistema Entrada-Saída, em substituição às modalidades anteriormente utilizadas, como postal ou ponto a ponto.
Nesse modelo, a contratação da capacidade de movimentação da molécula de gás é segmentada entre pontos de entrada e pontos de saída do sistema, de forma que os ofertantes contratam capacidade para injetar gás na malha de transporte, enquanto os consumidores ou comercializadores contratam capacidade para retirar o gás.
O regime de entrada e saída possibilita que os usuários da rede firmem contratos de capacidade de transporte de maneira independente para a injeção e a retirada do gás, o que favorece a liquidez das transações, estimula a concorrência e permite a formação de hubs de comercialização, alinhando o mercado brasileiro de gás natural às melhores práticas internacionais.
A manutenção da alocação 70% Entrada e 30% Saída é essencial, principalment eà luz da padronização das regras de transporte, observadas as propostas dos demais transportadores. Ademais, qualquer mudança de direção necessita de uma regra de transição que garanta previsibilidade para os Usuários do serviço.</v>
      </c>
      <c r="AQ61" t="str">
        <f t="shared" si="19"/>
        <v>A Lei nº 14.134/2021 (Nova Lei do Gás) instituiu o modelo de contratação de capacidade de transporte pelo sistema Entrada-Saída, em substituição às modalidades anteriormente utilizadas, como postal ou ponto a ponto.
Nesse modelo, a contratação da capacidade de movimentação da molécula de gás é segmentada entre pontos de entrada e pontos de saída do sistema, de forma que os ofertantes contratam capacidade para injetar gás na malha de transporte, enquanto os consumidores ou comercializadores contratam capacidade para retirar o gás.
O regime de entrada e saída possibilita que os usuários da rede firmem contratos de capacidade de transporte de maneira independente para a injeção e a retirada do gás, o que favorece a liquidez das transações, estimula a concorrência e permite a formação de hubs de comercialização, alinhando o mercado brasileiro de gás natural às melhores práticas internacionais.
A manutenção da alocação 70% Entrada e 30% Saída é essencial, principalment eà luz da padronização das regras de transporte, observadas as propostas dos demais transportadores. Ademais, qualquer mudança de direção necessita de uma regra de transição que garanta previsibilidade para os Usuários do serviço.</v>
      </c>
      <c r="AR61" t="str">
        <f t="shared" si="19"/>
        <v>A proposta é absurda! Contraria todas as diretreizes de acesso universal ao Sistema de Transporte e redução das tarifas do gás. Não tem cabimento o empilhamento de tarifas, sendo que uma proposta no limite mínimo de 95% de desconto (ideal 100%) seria razoável para considerar eventuais custos de transação.</v>
      </c>
      <c r="AS61" t="str">
        <f t="shared" si="19"/>
        <v>A proposta é absurda! Contraria todas as diretreizes de acesso universal ao Sistema de Transporte e redução das tarifas do gás. Não tem cabimento o empilhamento de tarifas, sendo que uma proposta no limite mínimo de 95% de desconto (ideal 100%) seria razoável para considerar eventuais custos de transação.</v>
      </c>
      <c r="AT61">
        <f t="shared" si="19"/>
        <v>0</v>
      </c>
      <c r="AU61">
        <f t="shared" si="19"/>
        <v>0</v>
      </c>
      <c r="AV61">
        <f t="shared" si="19"/>
        <v>0</v>
      </c>
      <c r="AW61">
        <f t="shared" si="19"/>
        <v>0</v>
      </c>
      <c r="AX61" t="str">
        <f t="shared" si="19"/>
        <v>Necessidade de tratamento apartado do critério de depreciação da base regulatória residual relativa aos contratos legados, vinculado ao critério que definiu a remuneração/receita desses contratos.
Necessidade dos investimentos considerarem todo o Sistema de Transporte e as demandas de todas as regiões atendidas, na proporção e prazo compatível com o desenvolvimento do mercado de gás de cada Estado.</v>
      </c>
      <c r="AY61" t="str">
        <f t="shared" si="19"/>
        <v>Necessidade de tratamento apartado do critério de depreciação da base regulatória residual relativa aos contratos legados, vinculado ao critério que definiu a remuneração/receita desses contratos.
Necessidade dos investimentos considerarem todo o Sistema de Transporte e as demandas de todas as regiões atendidas, na proporção e prazo compatível com o desenvolvimento do mercado de gás de cada Estado.</v>
      </c>
      <c r="AZ61" t="str">
        <f t="shared" si="19"/>
        <v>Em geral, o tema depreciação necessita ser esclarecido, com explicitação das regras como direito basilar do Usuário e necessário ao dever de bem fiscalizar do Regulador.</v>
      </c>
      <c r="BA61" t="str">
        <f t="shared" si="19"/>
        <v>Em geral, o tema depreciação necessita ser esclarecido, com explicitação das regras como direito basilar do Usuário e necessário ao dever de bem fiscalizar do Regulador.</v>
      </c>
      <c r="BB61">
        <f t="shared" si="19"/>
        <v>0</v>
      </c>
      <c r="BC61">
        <f t="shared" si="19"/>
        <v>0</v>
      </c>
      <c r="BD61">
        <f t="shared" si="19"/>
        <v>0</v>
      </c>
      <c r="BE61">
        <f t="shared" si="19"/>
        <v>0</v>
      </c>
      <c r="BF61" t="str">
        <f t="shared" si="19"/>
        <v>Em relação ao 1º Ciclo Regulatório, todos os itens de OPEX tiveram aumento exponencial, já no primeiro ano do 2º Ciclo. A título de exemplo, Custo de Pessoal sai de R$ 141.355 Mil (2024) para R$ 282.754 Mil (2026). A expressividade dos números apresentados, aliada à incerteza quanto à metodologia a ser adotada pela ANP durante o processo de revisão tarifária gera insegurança para os usuários do serviço, quanto à adequação das tarifas a serem praticadas.
Necessidade dos investimentos considerarem todo o Sistema de Transporte e as demandas de todas as regiões atendidas, na proporção e prazo compatível com o desenvolvimento do mercado de gás de cada Estado.</v>
      </c>
      <c r="BG61" t="str">
        <f t="shared" si="19"/>
        <v>Em relação ao 1º Ciclo Regulatório, todos os itens de OPEX tiveram aumento exponencial, já no primeiro ano do 2º Ciclo. A título de exemplo, Custo de Pessoal sai de R$ 141.355 Mil (2024) para R$ 282.754 Mil (2026). A expressividade dos números apresentados, aliada à incerteza quanto à metodologia a ser adotada pela ANP durante o processo de revisão tarifária gera insegurança para os usuários do serviço, quanto à adequação das tarifas a serem praticadas.
Necessidade dos investimentos considerarem todo o Sistema de Transporte e as demandas de todas as regiões atendidas, na proporção e prazo compatível com o desenvolvimento do mercado de gás de cada Estado.</v>
      </c>
      <c r="BH61" t="str">
        <f t="shared" si="19"/>
        <v>Em relação ao 1º Ciclo Regulatório, todos os itens de OPEX tiveram aumento exponencial, já no primeiro ano do 2º Ciclo. A título de exemplo, Custo de Pessoal sai de R$ 141.355 Mil (2024) para R$ 282.754 Mil (2026). A expressividade dos números apresentados, aliada à incerteza quanto à metodologia a ser adotada pela ANP durante o processo de revisão tarifária gera insegurança para os usuários do serviço, quanto à adequação das tarifas a serem praticadas.</v>
      </c>
      <c r="BI61" t="str">
        <f t="shared" si="19"/>
        <v>Em relação ao 1º Ciclo Regulatório, todos os itens de OPEX tiveram aumento exponencial, já no primeiro ano do 2º Ciclo. A título de exemplo, Custo de Pessoal sai de R$ 141.355 Mil (2024) para R$ 282.754 Mil (2026). A expressividade dos números apresentados, aliada à incerteza quanto à metodologia a ser adotada pela ANP durante o processo de revisão tarifária gera insegurança para os usuários do serviço, quanto à adequação das tarifas a serem praticadas.</v>
      </c>
      <c r="BJ61" t="str">
        <f t="shared" si="19"/>
        <v xml:space="preserve">Não há qualquer justificativa para a queda de demanda. O demanda de gás natural no Brasil é crescente, alinhada aos objetivos estratégicos do país. A diversificação de fontes de gás acompanhada da integração dos Sistemas de Transporte visa não prejudicar volumes de determinado Transportador em detrimento de outro. Sem adentrar na questão da premissa adotada para o mercado térmico, o mais recente estudo da EPE para os próximos dez anos não aponta queda de demanda para o mercado não térmico. A projeção de Oferta Boliviana é tímida em relação às previsões gerais do mercado, notadamente a partir de 2028. A redução da contratação da Petrobras no ponto de entrada de Corumbá não deve ser considerada isoladamente, considerando os demais agentes de mercado, Concessionária e Consumidores Livres e, sobretudo, deve sim ser considerada a comercialização do gás argentino no horizonte do próximo Ciclo Regulatório.
Não há qualquer justificativa para a queda de demanda. O demanda de gás natural no Brasil é crescente, alinhada aos objetivos estratégicos do país. A diversificação de fontes de gás acompanhada da integração dos Sistemas de Transporte visa não prejudicar volumes de determinado Transportador em detrimento de outro. Sem adentrar na questão da premissa adotada para o mercado térmico, o mais recente estudo da EPE para os próximos dez anos não aponta queda de demanda para o mercado não térmico. O volume movimentado pela Msgás na Zona de Saída MS1 é superior a 500.000m³/dia. </v>
      </c>
      <c r="BK61" t="str">
        <f t="shared" si="19"/>
        <v xml:space="preserve">Não há qualquer justificativa para a queda de demanda. O demanda de gás natural no Brasil é crescente, alinhada aos objetivos estratégicos do país. A diversificação de fontes de gás acompanhada da integração dos Sistemas de Transporte visa não prejudicar volumes de determinado Transportador em detrimento de outro. Sem adentrar na questão da premissa adotada para o mercado térmico, o mais recente estudo da EPE para os próximos dez anos não aponta queda de demanda para o mercado não térmico. A projeção de Oferta Boliviana é tímida em relação às previsões gerais do mercado, notadamente a partir de 2028. A redução da contratação da Petrobras no ponto de entrada de Corumbá não deve ser considerada isoladamente, considerando os demais agentes de mercado, Concessionária e Consumidores Livres e, sobretudo, deve sim ser considerada a comercialização do gás argentino no horizonte do próximo Ciclo Regulatório.
Não há qualquer justificativa para a queda de demanda. O demanda de gás natural no Brasil é crescente, alinhada aos objetivos estratégicos do país. A diversificação de fontes de gás acompanhada da integração dos Sistemas de Transporte visa não prejudicar volumes de determinado Transportador em detrimento de outro. Sem adentrar na questão da premissa adotada para o mercado térmico, o mais recente estudo da EPE para os próximos dez anos não aponta queda de demanda para o mercado não térmico. O volume movimentado pela Msgás na Zona de Saída MS1 é superior a 500.000m³/dia. </v>
      </c>
      <c r="BL61" t="str">
        <f t="shared" si="19"/>
        <v>A manutenção da alocação 70% Entrada e 30% Saída é essencial, principalment eà luz da padronização das regras de transporte, observadas as propostas dos demais transportadores. Ademais, qualquer mudança de direção necessita de uma regra de transição que garanta previsibilidade para os Usuários do serviço.</v>
      </c>
      <c r="BM61" t="str">
        <f t="shared" si="19"/>
        <v>A manutenção da alocação 70% Entrada e 30% Saída é essencial, principalment eà luz da padronização das regras de transporte, observadas as propostas dos demais transportadores. Ademais, qualquer mudança de direção necessita de uma regra de transição que garanta previsibilidade para os Usuários do serviço.</v>
      </c>
      <c r="BN61" t="str">
        <f t="shared" ref="BN61:DQ64" si="20">IF(BN27="",0,IF(AND(ISTEXT(BN27),LEN(BN27)&gt;5),BN27,0))</f>
        <v>A Lei nº 14.134/2021 (Nova Lei do Gás) instituiu o modelo de contratação de capacidade de transporte pelo sistema Entrada-Saída, em substituição às modalidades anteriormente utilizadas, como postal ou ponto a ponto.
Nesse modelo, a contratação da capacidade de movimentação da molécula de gás é segmentada entre pontos de entrada e pontos de saída do sistema, de forma que os ofertantes contratam capacidade para injetar gás na malha de transporte, enquanto os consumidores ou comercializadores contratam capacidade para retirar o gás.
O regime de entrada e saída possibilita que os usuários da rede firmem contratos de capacidade de transporte de maneira independente para a injeção e a retirada do gás, o que favorece a liquidez das transações, estimula a concorrência e permite a formação de hubs de comercialização, alinhando o mercado brasileiro de gás natural às melhores práticas internacionais.
A manutenção da metodologia atual 50% Postal e 50% CWD é uma medida de equilíbrio para os Usuários. E a alteração desejada não se justifica pela estabilidade tarifária que também se alcança na premissa atual. No caso da Msgás, a metodologia 100% CWD é mais vantajosa atualmente. De qualquer modo, qualquer alteração necessita de uma regra de transição que garanta previsibilidade para os Usuários do serviço.</v>
      </c>
      <c r="BO61" t="str">
        <f t="shared" si="20"/>
        <v>A Lei nº 14.134/2021 (Nova Lei do Gás) instituiu o modelo de contratação de capacidade de transporte pelo sistema Entrada-Saída, em substituição às modalidades anteriormente utilizadas, como postal ou ponto a ponto.
Nesse modelo, a contratação da capacidade de movimentação da molécula de gás é segmentada entre pontos de entrada e pontos de saída do sistema, de forma que os ofertantes contratam capacidade para injetar gás na malha de transporte, enquanto os consumidores ou comercializadores contratam capacidade para retirar o gás.
O regime de entrada e saída possibilita que os usuários da rede firmem contratos de capacidade de transporte de maneira independente para a injeção e a retirada do gás, o que favorece a liquidez das transações, estimula a concorrência e permite a formação de hubs de comercialização, alinhando o mercado brasileiro de gás natural às melhores práticas internacionais.
A manutenção da metodologia atual 50% Postal e 50% CWD é uma medida de equilíbrio para os Usuários. E a alteração desejada não se justifica pela estabilidade tarifária que também se alcança na premissa atual. No caso da Msgás, a metodologia 100% CWD é mais vantajosa atualmente. De qualquer modo, qualquer alteração necessita de uma regra de transição que garanta previsibilidade para os Usuários do serviço.</v>
      </c>
      <c r="BP61" t="str">
        <f t="shared" si="20"/>
        <v>A proposta é absurda! Contraria todas as diretreizes de acesso universal ao Sistema de Transporte e redução das tarifas do gás. Não tem cabimento o empilhamento de tarifas, sendo que uma proposta no limite mínimo de 95% de desconto (ideal 100%) seria razoável para considerar eventuais custos de transação.</v>
      </c>
      <c r="BQ61" t="str">
        <f t="shared" si="20"/>
        <v>A proposta é absurda! Contraria todas as diretreizes de acesso universal ao Sistema de Transporte e redução das tarifas do gás. Não tem cabimento o empilhamento de tarifas, sendo que uma proposta no limite mínimo de 95% de desconto (ideal 100%) seria razoável para considerar eventuais custos de transação.</v>
      </c>
      <c r="BR61">
        <f t="shared" si="20"/>
        <v>0</v>
      </c>
      <c r="BS61">
        <f t="shared" si="20"/>
        <v>0</v>
      </c>
      <c r="BT61">
        <f t="shared" si="20"/>
        <v>0</v>
      </c>
      <c r="BU61">
        <f t="shared" si="20"/>
        <v>0</v>
      </c>
      <c r="BV61" t="str">
        <f t="shared" si="20"/>
        <v>Necessidade de tratamento apartado do critério de depreciação da base regulatória residual relativa aos contratos legados, vinculado ao critério que definiu a remuneração/receita desses contratos.</v>
      </c>
      <c r="BW61" t="str">
        <f t="shared" si="20"/>
        <v>Necessidade de tratamento apartado do critério de depreciação da base regulatória residual relativa aos contratos legados, vinculado ao critério que definiu a remuneração/receita desses contratos.</v>
      </c>
      <c r="BX61" t="str">
        <f t="shared" si="20"/>
        <v>Em geral, o tema depreciação necessita ser esclarecido, com explicitação das regras como direito basilar do Usuário e necessário ao dever de bem fiscalizar do Regulador.</v>
      </c>
      <c r="BY61" t="str">
        <f t="shared" si="20"/>
        <v>Em geral, o tema depreciação necessita ser esclarecido, com explicitação das regras como direito basilar do Usuário e necessário ao dever de bem fiscalizar do Regulador.</v>
      </c>
      <c r="BZ61">
        <f t="shared" si="20"/>
        <v>0</v>
      </c>
      <c r="CA61">
        <f t="shared" si="20"/>
        <v>0</v>
      </c>
      <c r="CB61">
        <f t="shared" si="20"/>
        <v>0</v>
      </c>
      <c r="CC61">
        <f t="shared" si="20"/>
        <v>0</v>
      </c>
      <c r="CD61" t="str">
        <f t="shared" si="20"/>
        <v xml:space="preserve">Necessidade dos investimentos considerarem todo o Sistema de Transporte e as demandas de todas as regiões atendidas, na proporção e prazo compatível com o desenvolvimento do mercado de gás de cada Estado.
Necessidade dos investimentos considerarem todo o Sistema de Transporte e as demandas de todas as regiões atendidas, na proporção e prazo compatível com o desenvolvimento do mercado de gás de cada Estado. Considerando que quase 100% do montante previsto estão indicados para os dois últimos anos do Ciclo Regulatório, necessário validar criteriosamente o cronograma de execução e critério de entrada em operação desses ativos, evitando que a remuneração desses ativos seja antecipada pelo Transportador com impactos tarifários que poderiam se dar apenas no próximo ciclo tarifário. </v>
      </c>
      <c r="CE61" t="str">
        <f t="shared" si="20"/>
        <v xml:space="preserve">Necessidade dos investimentos considerarem todo o Sistema de Transporte e as demandas de todas as regiões atendidas, na proporção e prazo compatível com o desenvolvimento do mercado de gás de cada Estado.
Necessidade dos investimentos considerarem todo o Sistema de Transporte e as demandas de todas as regiões atendidas, na proporção e prazo compatível com o desenvolvimento do mercado de gás de cada Estado. Considerando que quase 100% do montante previsto estão indicados para os dois últimos anos do Ciclo Regulatório, necessário validar criteriosamente o cronograma de execução e critério de entrada em operação desses ativos, evitando que a remuneração desses ativos seja antecipada pelo Transportador com impactos tarifários que poderiam se dar apenas no próximo ciclo tarifário. </v>
      </c>
      <c r="CF61" t="str">
        <f t="shared" si="20"/>
        <v xml:space="preserve">Qual a lógica para aumento da capacidade quando a indicação é de queda da demanda na ordem de 20%?
</v>
      </c>
      <c r="CG61" t="str">
        <f t="shared" si="20"/>
        <v xml:space="preserve">Qual a lógica para aumento da capacidade quando a indicação é de queda da demanda na ordem de 20%?
</v>
      </c>
      <c r="CH61" t="str">
        <f t="shared" si="20"/>
        <v xml:space="preserve">Não há qualquer justificativa para a queda de demanda. O demanda de gás natural no Brasil é crescente, alinhada aos objetivos estratégicos do país. A diversificação de fontes de gás acompanhada da integração dos Sistemas de Transporte visa não prejudicar volumes de determinado Transportador em detrimento de outro. Sem adentrar na questão da premissa adotada para o mercado térmico, o mais recente estudo da EPE para os próximos dez anos não aponta queda de demanda para o mercado não térmico. A projeção de Oferta Boliviana é tímida em relação às previsões gerais do mercado, notadamente a partir de 2028. A redução da contratação da Petrobras no ponto de entrada de Corumbá não deve ser considerada isoladamente, considerando os demais agentes de mercado, Concessionária e Consumidores Livres e, sobretudo, deve sim ser considerada a comercialização do gás argentino no horizonte do próximo Ciclo Regulatório.
Não há qualquer justificativa para a queda de demanda. O demanda de gás natural no Brasil é crescente, alinhada aos objetivos estratégicos do país. A diversificação de fontes de gás acompanhada da integração dos Sistemas de Transporte visa não prejudicar volumes de determinado Transportador em detrimento de outro. Sem adentrar na questão da premissa adotada para o mercado térmico, o mais recente estudo da EPE para os próximos dez anos não aponta queda de demanda para o mercado não térmico. O volume movimentado pela Msgás na Zona de Saída MS1 é superior a 500.000m³/dia. </v>
      </c>
      <c r="CI61" t="str">
        <f t="shared" si="20"/>
        <v xml:space="preserve">Não há qualquer justificativa para a queda de demanda. O demanda de gás natural no Brasil é crescente, alinhada aos objetivos estratégicos do país. A diversificação de fontes de gás acompanhada da integração dos Sistemas de Transporte visa não prejudicar volumes de determinado Transportador em detrimento de outro. Sem adentrar na questão da premissa adotada para o mercado térmico, o mais recente estudo da EPE para os próximos dez anos não aponta queda de demanda para o mercado não térmico. A projeção de Oferta Boliviana é tímida em relação às previsões gerais do mercado, notadamente a partir de 2028. A redução da contratação da Petrobras no ponto de entrada de Corumbá não deve ser considerada isoladamente, considerando os demais agentes de mercado, Concessionária e Consumidores Livres e, sobretudo, deve sim ser considerada a comercialização do gás argentino no horizonte do próximo Ciclo Regulatório.
Não há qualquer justificativa para a queda de demanda. O demanda de gás natural no Brasil é crescente, alinhada aos objetivos estratégicos do país. A diversificação de fontes de gás acompanhada da integração dos Sistemas de Transporte visa não prejudicar volumes de determinado Transportador em detrimento de outro. Sem adentrar na questão da premissa adotada para o mercado térmico, o mais recente estudo da EPE para os próximos dez anos não aponta queda de demanda para o mercado não térmico. O volume movimentado pela Msgás na Zona de Saída MS1 é superior a 500.000m³/dia. </v>
      </c>
      <c r="CJ61" t="str">
        <f t="shared" si="20"/>
        <v>A manutenção da alocação 70% Entrada e 30% Saída é essencial, principalment eà luz da padronização das regras de transporte, observadas as propostas dos demais transportadores. Ademais, qualquer mudança de direção necessita de uma regra de transição que garanta previsibilidade para os Usuários do serviço.</v>
      </c>
      <c r="CK61" t="str">
        <f t="shared" si="20"/>
        <v>A manutenção da alocação 70% Entrada e 30% Saída é essencial, principalment eà luz da padronização das regras de transporte, observadas as propostas dos demais transportadores. Ademais, qualquer mudança de direção necessita de uma regra de transição que garanta previsibilidade para os Usuários do serviço.</v>
      </c>
      <c r="CL61" t="str">
        <f t="shared" si="20"/>
        <v>A Lei nº 14.134/2021 (Nova Lei do Gás) instituiu o modelo de contratação de capacidade de transporte pelo sistema Entrada-Saída, em substituição às modalidades anteriormente utilizadas, como postal ou ponto a ponto.
Nesse modelo, a contratação da capacidade de movimentação da molécula de gás é segmentada entre pontos de entrada e pontos de saída do sistema, de forma que os ofertantes contratam capacidade para injetar gás na malha de transporte, enquanto os consumidores ou comercializadores contratam capacidade para retirar o gás.
O regime de entrada e saída possibilita que os usuários da rede firmem contratos de capacidade de transporte de maneira independente para a injeção e a retirada do gás, o que favorece a liquidez das transações, estimula a concorrência e permite a formação de hubs de comercialização, alinhando o mercado brasileiro de gás natural às melhores práticas internacionais.</v>
      </c>
      <c r="CM61" t="str">
        <f t="shared" si="20"/>
        <v>A Lei nº 14.134/2021 (Nova Lei do Gás) instituiu o modelo de contratação de capacidade de transporte pelo sistema Entrada-Saída, em substituição às modalidades anteriormente utilizadas, como postal ou ponto a ponto.
Nesse modelo, a contratação da capacidade de movimentação da molécula de gás é segmentada entre pontos de entrada e pontos de saída do sistema, de forma que os ofertantes contratam capacidade para injetar gás na malha de transporte, enquanto os consumidores ou comercializadores contratam capacidade para retirar o gás.
O regime de entrada e saída possibilita que os usuários da rede firmem contratos de capacidade de transporte de maneira independente para a injeção e a retirada do gás, o que favorece a liquidez das transações, estimula a concorrência e permite a formação de hubs de comercialização, alinhando o mercado brasileiro de gás natural às melhores práticas internacionais.</v>
      </c>
      <c r="CN61" t="str">
        <f t="shared" si="20"/>
        <v>A proposta é absurda! Contraria todas as diretreizes de acesso universal ao Sistema de Transporte e redução das tarifas do gás. Não tem cabimento o empilhamento de tarifas, sendo que uma proposta no limite mínimo de 95% de desconto (ideal 100%) seria razoável para considerar eventuais custos de transação.</v>
      </c>
      <c r="CO61" t="str">
        <f t="shared" si="20"/>
        <v>A proposta é absurda! Contraria todas as diretreizes de acesso universal ao Sistema de Transporte e redução das tarifas do gás. Não tem cabimento o empilhamento de tarifas, sendo que uma proposta no limite mínimo de 95% de desconto (ideal 100%) seria razoável para considerar eventuais custos de transação.</v>
      </c>
      <c r="CP61">
        <f t="shared" si="20"/>
        <v>0</v>
      </c>
      <c r="CQ61">
        <f t="shared" si="20"/>
        <v>0</v>
      </c>
      <c r="CR61">
        <f t="shared" si="20"/>
        <v>0</v>
      </c>
      <c r="CS61">
        <f t="shared" si="20"/>
        <v>0</v>
      </c>
      <c r="CT61" t="str">
        <f t="shared" si="20"/>
        <v>Necessidade de tratamento apartado do critério de depreciação da base regulatória residual relativa aos contratos legados, vinculado ao critério que definiu a remuneração/receita desses contratos.
Necessidade dos investimentos considerarem todo o Sistema de Transporte e as demandas de todas as regiões atendidas, na proporção e prazo compatível com o desenvolvimento do mercado de gás de cada Estado.</v>
      </c>
      <c r="CU61" t="str">
        <f t="shared" si="20"/>
        <v>Necessidade de tratamento apartado do critério de depreciação da base regulatória residual relativa aos contratos legados, vinculado ao critério que definiu a remuneração/receita desses contratos.
Necessidade dos investimentos considerarem todo o Sistema de Transporte e as demandas de todas as regiões atendidas, na proporção e prazo compatível com o desenvolvimento do mercado de gás de cada Estado.</v>
      </c>
      <c r="CV61" t="str">
        <f t="shared" si="20"/>
        <v>Em geral, o tema depreciação necessita ser esclarecido, com explicitação das regras como direito basilar do Usuário e necessário ao dever de bem fiscalizar do Regulador.</v>
      </c>
      <c r="CW61" t="str">
        <f t="shared" si="20"/>
        <v>Em geral, o tema depreciação necessita ser esclarecido, com explicitação das regras como direito basilar do Usuário e necessário ao dever de bem fiscalizar do Regulador.</v>
      </c>
      <c r="CX61">
        <f t="shared" si="20"/>
        <v>0</v>
      </c>
      <c r="CY61">
        <f t="shared" si="20"/>
        <v>0</v>
      </c>
      <c r="CZ61">
        <f t="shared" si="20"/>
        <v>0</v>
      </c>
      <c r="DA61">
        <f t="shared" si="20"/>
        <v>0</v>
      </c>
      <c r="DB61" t="str">
        <f t="shared" si="20"/>
        <v>Necessidade dos investimentos considerarem todo o Sistema de Transporte e as demandas de todas as regiões atendidas, na proporção e prazo compatível com o desenvolvimento do mercado de gás de cada Estado.
Necessidade dos investimentos considerarem todo o Sistema de Transporte e as demandas de todas as regiões atendidas, na proporção e prazo compatível com o desenvolvimento do mercado de gás de cada Estado. Considerando que quase 100% do montante previsto estão indicados para os dois últimos anos do Ciclo Regulatório, necessário validar criteriosamente o cronograma de execução e critério de entrada em operação desses ativos, evitando que a remuneração desses ativos seja antecipada pelo Transportador com impactos tarifários que poderiam se dar apenas no próximo ciclo tarifário. 
Em relação ao 1º Ciclo Regulatório, todos os itens de OPEX tiveram aumento exponencial, já no primeiro ano do 2º Ciclo. A título de exemplo, Custo de Pessoal sai de R$ 141.355 Mil (2024) para R$ 282.754 Mil (2026). A expressividade dos números apresentados, aliada à incerteza quanto à metodologia a ser adotada pela ANP durante o processo de revisão tarifária gera insegurança para os usuários do serviço, quanto à adequação das tarifas a serem praticadas.</v>
      </c>
      <c r="DC61" t="str">
        <f t="shared" si="20"/>
        <v>Necessidade dos investimentos considerarem todo o Sistema de Transporte e as demandas de todas as regiões atendidas, na proporção e prazo compatível com o desenvolvimento do mercado de gás de cada Estado.
Necessidade dos investimentos considerarem todo o Sistema de Transporte e as demandas de todas as regiões atendidas, na proporção e prazo compatível com o desenvolvimento do mercado de gás de cada Estado. Considerando que quase 100% do montante previsto estão indicados para os dois últimos anos do Ciclo Regulatório, necessário validar criteriosamente o cronograma de execução e critério de entrada em operação desses ativos, evitando que a remuneração desses ativos seja antecipada pelo Transportador com impactos tarifários que poderiam se dar apenas no próximo ciclo tarifário. 
Em relação ao 1º Ciclo Regulatório, todos os itens de OPEX tiveram aumento exponencial, já no primeiro ano do 2º Ciclo. A título de exemplo, Custo de Pessoal sai de R$ 141.355 Mil (2024) para R$ 282.754 Mil (2026). A expressividade dos números apresentados, aliada à incerteza quanto à metodologia a ser adotada pela ANP durante o processo de revisão tarifária gera insegurança para os usuários do serviço, quanto à adequação das tarifas a serem praticadas.</v>
      </c>
      <c r="DD61" t="str">
        <f t="shared" si="20"/>
        <v>Em relação ao 1º Ciclo Regulatório, todos os itens de OPEX tiveram aumento exponencial, já no primeiro ano do 2º Ciclo. A título de exemplo, Custo de Pessoal sai de R$ 141.355 Mil (2024) para R$ 282.754 Mil (2026). A expressividade dos números apresentados, aliada à incerteza quanto à metodologia a ser adotada pela ANP durante o processo de revisão tarifária gera insegurança para os usuários do serviço, quanto à adequação das tarifas a serem praticadas.</v>
      </c>
      <c r="DE61" t="str">
        <f t="shared" si="20"/>
        <v>Em relação ao 1º Ciclo Regulatório, todos os itens de OPEX tiveram aumento exponencial, já no primeiro ano do 2º Ciclo. A título de exemplo, Custo de Pessoal sai de R$ 141.355 Mil (2024) para R$ 282.754 Mil (2026). A expressividade dos números apresentados, aliada à incerteza quanto à metodologia a ser adotada pela ANP durante o processo de revisão tarifária gera insegurança para os usuários do serviço, quanto à adequação das tarifas a serem praticadas.</v>
      </c>
      <c r="DF61" t="str">
        <f t="shared" si="20"/>
        <v xml:space="preserve">Qual a lógica para aumento da capacidade quando a indicação é de queda da demanda na ordem de 20%?
Não há qualquer justificativa para a queda de demanda. O demanda de gás natural no Brasil é crescente, alinhada aos objetivos estratégicos do país. A diversificação de fontes de gás acompanhada da integração dos Sistemas de Transporte visa não prejudicar volumes de determinado Transportador em detrimento de outro. Sem adentrar na questão da premissa adotada para o mercado térmico, o mais recente estudo da EPE para os próximos dez anos não aponta queda de demanda para o mercado não térmico. A projeção de Oferta Boliviana é tímida em relação às previsões gerais do mercado, notadamente a partir de 2028. A redução da contratação da Petrobras no ponto de entrada de Corumbá não deve ser considerada isoladamente, considerando os demais agentes de mercado, Concessionária e Consumidores Livres e, sobretudo, deve sim ser considerada a comercialização do gás argentino no horizonte do próximo Ciclo Regulatório.
Não há qualquer justificativa para a queda de demanda. O demanda de gás natural no Brasil é crescente, alinhada aos objetivos estratégicos do país. A diversificação de fontes de gás acompanhada da integração dos Sistemas de Transporte visa não prejudicar volumes de determinado Transportador em detrimento de outro. Sem adentrar na questão da premissa adotada para o mercado térmico, o mais recente estudo da EPE para os próximos dez anos não aponta queda de demanda para o mercado não térmico. O volume movimentado pela Msgás na Zona de Saída MS1 é superior a 500.000m³/dia. </v>
      </c>
      <c r="DG61" t="str">
        <f t="shared" si="20"/>
        <v xml:space="preserve">Qual a lógica para aumento da capacidade quando a indicação é de queda da demanda na ordem de 20%?
Não há qualquer justificativa para a queda de demanda. O demanda de gás natural no Brasil é crescente, alinhada aos objetivos estratégicos do país. A diversificação de fontes de gás acompanhada da integração dos Sistemas de Transporte visa não prejudicar volumes de determinado Transportador em detrimento de outro. Sem adentrar na questão da premissa adotada para o mercado térmico, o mais recente estudo da EPE para os próximos dez anos não aponta queda de demanda para o mercado não térmico. A projeção de Oferta Boliviana é tímida em relação às previsões gerais do mercado, notadamente a partir de 2028. A redução da contratação da Petrobras no ponto de entrada de Corumbá não deve ser considerada isoladamente, considerando os demais agentes de mercado, Concessionária e Consumidores Livres e, sobretudo, deve sim ser considerada a comercialização do gás argentino no horizonte do próximo Ciclo Regulatório.
Não há qualquer justificativa para a queda de demanda. O demanda de gás natural no Brasil é crescente, alinhada aos objetivos estratégicos do país. A diversificação de fontes de gás acompanhada da integração dos Sistemas de Transporte visa não prejudicar volumes de determinado Transportador em detrimento de outro. Sem adentrar na questão da premissa adotada para o mercado térmico, o mais recente estudo da EPE para os próximos dez anos não aponta queda de demanda para o mercado não térmico. O volume movimentado pela Msgás na Zona de Saída MS1 é superior a 500.000m³/dia. </v>
      </c>
      <c r="DH61" t="str">
        <f t="shared" si="20"/>
        <v xml:space="preserve">Não há qualquer justificativa para a queda de demanda. O demanda de gás natural no Brasil é crescente, alinhada aos objetivos estratégicos do país. A diversificação de fontes de gás acompanhada da integração dos Sistemas de Transporte visa não prejudicar volumes de determinado Transportador em detrimento de outro. Sem adentrar na questão da premissa adotada para o mercado térmico, o mais recente estudo da EPE para os próximos dez anos não aponta queda de demanda para o mercado não térmico. A projeção de Oferta Boliviana é tímida em relação às previsões gerais do mercado, notadamente a partir de 2028. A redução da contratação da Petrobras no ponto de entrada de Corumbá não deve ser considerada isoladamente, considerando os demais agentes de mercado, Concessionária e Consumidores Livres e, sobretudo, deve sim ser considerada a comercialização do gás argentino no horizonte do próximo Ciclo Regulatório.
Não há qualquer justificativa para a queda de demanda. O demanda de gás natural no Brasil é crescente, alinhada aos objetivos estratégicos do país. A diversificação de fontes de gás acompanhada da integração dos Sistemas de Transporte visa não prejudicar volumes de determinado Transportador em detrimento de outro. Sem adentrar na questão da premissa adotada para o mercado térmico, o mais recente estudo da EPE para os próximos dez anos não aponta queda de demanda para o mercado não térmico. O volume movimentado pela Msgás na Zona de Saída MS1 é superior a 500.000m³/dia. </v>
      </c>
      <c r="DI61" t="str">
        <f t="shared" si="20"/>
        <v xml:space="preserve">Não há qualquer justificativa para a queda de demanda. O demanda de gás natural no Brasil é crescente, alinhada aos objetivos estratégicos do país. A diversificação de fontes de gás acompanhada da integração dos Sistemas de Transporte visa não prejudicar volumes de determinado Transportador em detrimento de outro. Sem adentrar na questão da premissa adotada para o mercado térmico, o mais recente estudo da EPE para os próximos dez anos não aponta queda de demanda para o mercado não térmico. A projeção de Oferta Boliviana é tímida em relação às previsões gerais do mercado, notadamente a partir de 2028. A redução da contratação da Petrobras no ponto de entrada de Corumbá não deve ser considerada isoladamente, considerando os demais agentes de mercado, Concessionária e Consumidores Livres e, sobretudo, deve sim ser considerada a comercialização do gás argentino no horizonte do próximo Ciclo Regulatório.
Não há qualquer justificativa para a queda de demanda. O demanda de gás natural no Brasil é crescente, alinhada aos objetivos estratégicos do país. A diversificação de fontes de gás acompanhada da integração dos Sistemas de Transporte visa não prejudicar volumes de determinado Transportador em detrimento de outro. Sem adentrar na questão da premissa adotada para o mercado térmico, o mais recente estudo da EPE para os próximos dez anos não aponta queda de demanda para o mercado não térmico. O volume movimentado pela Msgás na Zona de Saída MS1 é superior a 500.000m³/dia. </v>
      </c>
      <c r="DJ61" t="str">
        <f t="shared" si="20"/>
        <v>A manutenção da alocação 70% Entrada e 30% Saída é essencial, principalmente à luz da padronização das regras de transporte, observadas as propostas dos demais transportadores. Ademais, qualquer mudança de direção necessita de uma regra de transição que garanta previsibilidade para os Usuários do serviço.
A manutenção da metodologia atual 50% Postal e 50% CWD é uma medida de equilíbrio para os Usuários. E a alteração desejada não se justifica pela estabilidade tarifária que também se alcança na premissa atual. No caso da Msgás, a metodologia 100% CWD é mais vantajosa atualmente. De qualquer modo, qualquer alteração necessita de uma regra de transição que garanta previsibilidade para os Usuários do serviço.</v>
      </c>
      <c r="DK61" t="str">
        <f t="shared" si="20"/>
        <v>A manutenção da alocação 70% Entrada e 30% Saída é essencial, principalmente à luz da padronização das regras de transporte, observadas as propostas dos demais transportadores. Ademais, qualquer mudança de direção necessita de uma regra de transição que garanta previsibilidade para os Usuários do serviço.
A manutenção da metodologia atual 50% Postal e 50% CWD é uma medida de equilíbrio para os Usuários. E a alteração desejada não se justifica pela estabilidade tarifária que também se alcança na premissa atual. No caso da Msgás, a metodologia 100% CWD é mais vantajosa atualmente. De qualquer modo, qualquer alteração necessita de uma regra de transição que garanta previsibilidade para os Usuários do serviço.</v>
      </c>
      <c r="DL61" t="str">
        <f t="shared" si="20"/>
        <v>A proposta é absurda! Contraria todas as diretreizes de acesso universal ao Sistema de Transporte e redução das tarifas do gás. Não tem cabimento o empilhamento de tarifas, sendo que uma proposta no limite mínimo de 95% de desconto (ideal 100%) seria razoável para considerar eventuais custos de transação.</v>
      </c>
      <c r="DM61" t="str">
        <f t="shared" si="20"/>
        <v>A proposta é absurda! Contraria todas as diretreizes de acesso universal ao Sistema de Transporte e redução das tarifas do gás. Não tem cabimento o empilhamento de tarifas, sendo que uma proposta no limite mínimo de 95% de desconto (ideal 100%) seria razoável para considerar eventuais custos de transação.</v>
      </c>
      <c r="DN61">
        <f t="shared" si="20"/>
        <v>0</v>
      </c>
      <c r="DO61">
        <f t="shared" si="20"/>
        <v>0</v>
      </c>
      <c r="DP61" t="str">
        <f t="shared" si="20"/>
        <v xml:space="preserve">Necessidade de tratamento apartado do critério de depreciação da base regulatória residual relativa aos contratos legados, vinculado ao critério que definiu a remuneração/receita desses contratos.
Necessidade dos investimentos considerarem todo o Sistema de Transporte e as demandas de todas as regiões atendidas, na proporção e prazo compatível com o desenvolvimento do mercado de gás de cada Estado. Considerando que quase 100% do montante previsto estão indicados para os dois últimos anos do Ciclo Regulatório, necessário validar criteriosamente o cronograma de execução e critério de entrada em operação desses ativos, evitando que a remuneração desses ativos seja antecipada pelo Transportador com impactos tarifários que poderiam se dar apenas no próximo ciclo tarifário. 
</v>
      </c>
      <c r="DQ61" t="str">
        <f t="shared" si="20"/>
        <v>Não há qualquer justificativa para a queda de demanda. O demanda de gás natural no Brasil é crescente, alinhada aos objetivos estratégicos do país. A diversificação de fontes de gás acompanhada da integração dos Sistemas de Transporte visa não prejudicar volumes de determinado Transportador em detrimento de outro. Sem adentrar na questão da premissa adotada para o mercado térmico, o mais recente estudo da EPE para os próximos dez anos não aponta queda de demanda para o mercado não térmico. A projeção de Oferta Boliviana é tímida em relação às previsões gerais do mercado, notadamente a partir de 2028. A redução da contratação da Petrobras no ponto de entrada de Corumbá não deve ser considerada isoladamente, considerando os demais agentes de mercado, Concessionária e Consumidores Livres e, sobretudo, deve sim ser considerada a comercialização do gás argentino no horizonte do próximo Ciclo Regulatório.</v>
      </c>
      <c r="DR61">
        <f t="shared" si="3"/>
        <v>74</v>
      </c>
      <c r="DS61">
        <f t="shared" si="6"/>
        <v>27</v>
      </c>
      <c r="DT61">
        <f t="shared" si="4"/>
        <v>26</v>
      </c>
    </row>
    <row r="62" spans="1:124">
      <c r="A62" s="4">
        <v>27</v>
      </c>
      <c r="B62">
        <f t="shared" si="2"/>
        <v>0</v>
      </c>
      <c r="C62">
        <f t="shared" ref="C62:BN65" si="21">IF(C28="",0,IF(AND(ISTEXT(C28),LEN(C28)&gt;5),C28,0))</f>
        <v>0</v>
      </c>
      <c r="D62">
        <f t="shared" si="21"/>
        <v>0</v>
      </c>
      <c r="E62">
        <f t="shared" si="21"/>
        <v>0</v>
      </c>
      <c r="F62">
        <f t="shared" si="21"/>
        <v>0</v>
      </c>
      <c r="G62">
        <f t="shared" si="21"/>
        <v>0</v>
      </c>
      <c r="H62">
        <f t="shared" si="21"/>
        <v>0</v>
      </c>
      <c r="I62">
        <f t="shared" si="21"/>
        <v>0</v>
      </c>
      <c r="J62">
        <f t="shared" si="21"/>
        <v>0</v>
      </c>
      <c r="K62">
        <f t="shared" si="21"/>
        <v>0</v>
      </c>
      <c r="L62">
        <f t="shared" si="21"/>
        <v>0</v>
      </c>
      <c r="M62">
        <f t="shared" si="21"/>
        <v>0</v>
      </c>
      <c r="N62">
        <f t="shared" si="21"/>
        <v>0</v>
      </c>
      <c r="O62">
        <f t="shared" si="21"/>
        <v>0</v>
      </c>
      <c r="P62">
        <f t="shared" si="21"/>
        <v>0</v>
      </c>
      <c r="Q62">
        <f t="shared" si="21"/>
        <v>0</v>
      </c>
      <c r="R62">
        <f t="shared" si="21"/>
        <v>0</v>
      </c>
      <c r="S62">
        <f t="shared" si="21"/>
        <v>0</v>
      </c>
      <c r="T62">
        <f t="shared" si="21"/>
        <v>0</v>
      </c>
      <c r="U62">
        <f t="shared" si="21"/>
        <v>0</v>
      </c>
      <c r="V62">
        <f t="shared" si="21"/>
        <v>0</v>
      </c>
      <c r="W62">
        <f t="shared" si="21"/>
        <v>0</v>
      </c>
      <c r="X62">
        <f t="shared" si="21"/>
        <v>0</v>
      </c>
      <c r="Y62">
        <f t="shared" si="21"/>
        <v>0</v>
      </c>
      <c r="Z62">
        <f t="shared" si="21"/>
        <v>0</v>
      </c>
      <c r="AA62">
        <f t="shared" si="21"/>
        <v>0</v>
      </c>
      <c r="AB62">
        <f t="shared" si="21"/>
        <v>0</v>
      </c>
      <c r="AC62">
        <f t="shared" si="21"/>
        <v>0</v>
      </c>
      <c r="AD62">
        <f t="shared" si="21"/>
        <v>0</v>
      </c>
      <c r="AE62">
        <f t="shared" si="21"/>
        <v>0</v>
      </c>
      <c r="AF62">
        <f t="shared" si="21"/>
        <v>0</v>
      </c>
      <c r="AG62">
        <f t="shared" si="21"/>
        <v>0</v>
      </c>
      <c r="AH62">
        <f t="shared" si="21"/>
        <v>0</v>
      </c>
      <c r="AI62">
        <f t="shared" si="21"/>
        <v>0</v>
      </c>
      <c r="AJ62">
        <f t="shared" si="21"/>
        <v>0</v>
      </c>
      <c r="AK62">
        <f t="shared" si="21"/>
        <v>0</v>
      </c>
      <c r="AL62">
        <f t="shared" si="21"/>
        <v>0</v>
      </c>
      <c r="AM62">
        <f t="shared" si="21"/>
        <v>0</v>
      </c>
      <c r="AN62">
        <f t="shared" si="21"/>
        <v>0</v>
      </c>
      <c r="AO62">
        <f t="shared" si="21"/>
        <v>0</v>
      </c>
      <c r="AP62">
        <f t="shared" si="21"/>
        <v>0</v>
      </c>
      <c r="AQ62">
        <f t="shared" si="21"/>
        <v>0</v>
      </c>
      <c r="AR62">
        <f t="shared" si="21"/>
        <v>0</v>
      </c>
      <c r="AS62">
        <f t="shared" si="21"/>
        <v>0</v>
      </c>
      <c r="AT62">
        <f t="shared" si="21"/>
        <v>0</v>
      </c>
      <c r="AU62">
        <f t="shared" si="21"/>
        <v>0</v>
      </c>
      <c r="AV62">
        <f t="shared" si="21"/>
        <v>0</v>
      </c>
      <c r="AW62">
        <f t="shared" si="21"/>
        <v>0</v>
      </c>
      <c r="AX62">
        <f t="shared" si="21"/>
        <v>0</v>
      </c>
      <c r="AY62">
        <f t="shared" si="21"/>
        <v>0</v>
      </c>
      <c r="AZ62">
        <f t="shared" si="21"/>
        <v>0</v>
      </c>
      <c r="BA62">
        <f t="shared" si="21"/>
        <v>0</v>
      </c>
      <c r="BB62">
        <f t="shared" si="21"/>
        <v>0</v>
      </c>
      <c r="BC62">
        <f t="shared" si="21"/>
        <v>0</v>
      </c>
      <c r="BD62">
        <f t="shared" si="21"/>
        <v>0</v>
      </c>
      <c r="BE62">
        <f t="shared" si="21"/>
        <v>0</v>
      </c>
      <c r="BF62">
        <f t="shared" si="21"/>
        <v>0</v>
      </c>
      <c r="BG62">
        <f t="shared" si="21"/>
        <v>0</v>
      </c>
      <c r="BH62">
        <f t="shared" si="21"/>
        <v>0</v>
      </c>
      <c r="BI62">
        <f t="shared" si="21"/>
        <v>0</v>
      </c>
      <c r="BJ62">
        <f t="shared" si="21"/>
        <v>0</v>
      </c>
      <c r="BK62">
        <f t="shared" si="21"/>
        <v>0</v>
      </c>
      <c r="BL62">
        <f t="shared" si="21"/>
        <v>0</v>
      </c>
      <c r="BM62">
        <f t="shared" si="21"/>
        <v>0</v>
      </c>
      <c r="BN62">
        <f t="shared" si="21"/>
        <v>0</v>
      </c>
      <c r="BO62">
        <f t="shared" si="20"/>
        <v>0</v>
      </c>
      <c r="BP62">
        <f t="shared" si="20"/>
        <v>0</v>
      </c>
      <c r="BQ62">
        <f t="shared" si="20"/>
        <v>0</v>
      </c>
      <c r="BR62">
        <f t="shared" si="20"/>
        <v>0</v>
      </c>
      <c r="BS62">
        <f t="shared" si="20"/>
        <v>0</v>
      </c>
      <c r="BT62">
        <f t="shared" si="20"/>
        <v>0</v>
      </c>
      <c r="BU62">
        <f t="shared" si="20"/>
        <v>0</v>
      </c>
      <c r="BV62">
        <f t="shared" si="20"/>
        <v>0</v>
      </c>
      <c r="BW62">
        <f t="shared" si="20"/>
        <v>0</v>
      </c>
      <c r="BX62">
        <f t="shared" si="20"/>
        <v>0</v>
      </c>
      <c r="BY62">
        <f t="shared" si="20"/>
        <v>0</v>
      </c>
      <c r="BZ62">
        <f t="shared" si="20"/>
        <v>0</v>
      </c>
      <c r="CA62">
        <f t="shared" si="20"/>
        <v>0</v>
      </c>
      <c r="CB62">
        <f t="shared" si="20"/>
        <v>0</v>
      </c>
      <c r="CC62">
        <f t="shared" si="20"/>
        <v>0</v>
      </c>
      <c r="CD62">
        <f t="shared" si="20"/>
        <v>0</v>
      </c>
      <c r="CE62">
        <f t="shared" si="20"/>
        <v>0</v>
      </c>
      <c r="CF62">
        <f t="shared" si="20"/>
        <v>0</v>
      </c>
      <c r="CG62">
        <f t="shared" si="20"/>
        <v>0</v>
      </c>
      <c r="CH62">
        <f t="shared" si="20"/>
        <v>0</v>
      </c>
      <c r="CI62">
        <f t="shared" si="20"/>
        <v>0</v>
      </c>
      <c r="CJ62">
        <f t="shared" si="20"/>
        <v>0</v>
      </c>
      <c r="CK62">
        <f t="shared" si="20"/>
        <v>0</v>
      </c>
      <c r="CL62">
        <f t="shared" si="20"/>
        <v>0</v>
      </c>
      <c r="CM62">
        <f t="shared" si="20"/>
        <v>0</v>
      </c>
      <c r="CN62">
        <f t="shared" si="20"/>
        <v>0</v>
      </c>
      <c r="CO62">
        <f t="shared" si="20"/>
        <v>0</v>
      </c>
      <c r="CP62">
        <f t="shared" si="20"/>
        <v>0</v>
      </c>
      <c r="CQ62">
        <f t="shared" si="20"/>
        <v>0</v>
      </c>
      <c r="CR62">
        <f t="shared" si="20"/>
        <v>0</v>
      </c>
      <c r="CS62">
        <f t="shared" si="20"/>
        <v>0</v>
      </c>
      <c r="CT62">
        <f t="shared" si="20"/>
        <v>0</v>
      </c>
      <c r="CU62">
        <f t="shared" si="20"/>
        <v>0</v>
      </c>
      <c r="CV62">
        <f t="shared" si="20"/>
        <v>0</v>
      </c>
      <c r="CW62">
        <f t="shared" si="20"/>
        <v>0</v>
      </c>
      <c r="CX62">
        <f t="shared" si="20"/>
        <v>0</v>
      </c>
      <c r="CY62">
        <f t="shared" si="20"/>
        <v>0</v>
      </c>
      <c r="CZ62">
        <f t="shared" si="20"/>
        <v>0</v>
      </c>
      <c r="DA62">
        <f t="shared" si="20"/>
        <v>0</v>
      </c>
      <c r="DB62">
        <f t="shared" si="20"/>
        <v>0</v>
      </c>
      <c r="DC62">
        <f t="shared" si="20"/>
        <v>0</v>
      </c>
      <c r="DD62">
        <f t="shared" si="20"/>
        <v>0</v>
      </c>
      <c r="DE62">
        <f t="shared" si="20"/>
        <v>0</v>
      </c>
      <c r="DF62">
        <f t="shared" si="20"/>
        <v>0</v>
      </c>
      <c r="DG62">
        <f t="shared" si="20"/>
        <v>0</v>
      </c>
      <c r="DH62">
        <f t="shared" si="20"/>
        <v>0</v>
      </c>
      <c r="DI62">
        <f t="shared" si="20"/>
        <v>0</v>
      </c>
      <c r="DJ62">
        <f t="shared" si="20"/>
        <v>0</v>
      </c>
      <c r="DK62">
        <f t="shared" si="20"/>
        <v>0</v>
      </c>
      <c r="DL62">
        <f t="shared" si="20"/>
        <v>0</v>
      </c>
      <c r="DM62">
        <f t="shared" si="20"/>
        <v>0</v>
      </c>
      <c r="DN62">
        <f t="shared" si="20"/>
        <v>0</v>
      </c>
      <c r="DO62">
        <f t="shared" si="20"/>
        <v>0</v>
      </c>
      <c r="DP62" t="str">
        <f t="shared" si="20"/>
        <v>Contribuição enviada por e-mail em 08.10.2025.</v>
      </c>
      <c r="DQ62" t="str">
        <f t="shared" si="20"/>
        <v>Contribuição enviada por e-mail em 08.10.2025.</v>
      </c>
      <c r="DR62">
        <f t="shared" si="3"/>
        <v>2</v>
      </c>
      <c r="DS62">
        <f t="shared" si="6"/>
        <v>28</v>
      </c>
      <c r="DT62">
        <f t="shared" si="4"/>
        <v>27</v>
      </c>
    </row>
    <row r="63" spans="1:124">
      <c r="A63" s="5">
        <v>28</v>
      </c>
      <c r="B63">
        <f t="shared" si="2"/>
        <v>0</v>
      </c>
      <c r="C63">
        <f t="shared" si="21"/>
        <v>0</v>
      </c>
      <c r="D63">
        <f t="shared" si="21"/>
        <v>0</v>
      </c>
      <c r="E63">
        <f t="shared" si="21"/>
        <v>0</v>
      </c>
      <c r="F63">
        <f t="shared" si="21"/>
        <v>0</v>
      </c>
      <c r="G63">
        <f t="shared" si="21"/>
        <v>0</v>
      </c>
      <c r="H63">
        <f t="shared" si="21"/>
        <v>0</v>
      </c>
      <c r="I63">
        <f t="shared" si="21"/>
        <v>0</v>
      </c>
      <c r="J63">
        <f t="shared" si="21"/>
        <v>0</v>
      </c>
      <c r="K63">
        <f t="shared" si="21"/>
        <v>0</v>
      </c>
      <c r="L63">
        <f t="shared" si="21"/>
        <v>0</v>
      </c>
      <c r="M63">
        <f t="shared" si="21"/>
        <v>0</v>
      </c>
      <c r="N63">
        <f t="shared" si="21"/>
        <v>0</v>
      </c>
      <c r="O63">
        <f t="shared" si="21"/>
        <v>0</v>
      </c>
      <c r="P63">
        <f t="shared" si="21"/>
        <v>0</v>
      </c>
      <c r="Q63">
        <f t="shared" si="21"/>
        <v>0</v>
      </c>
      <c r="R63">
        <f t="shared" si="21"/>
        <v>0</v>
      </c>
      <c r="S63">
        <f t="shared" si="21"/>
        <v>0</v>
      </c>
      <c r="T63">
        <f t="shared" si="21"/>
        <v>0</v>
      </c>
      <c r="U63">
        <f t="shared" si="21"/>
        <v>0</v>
      </c>
      <c r="V63">
        <f t="shared" si="21"/>
        <v>0</v>
      </c>
      <c r="W63">
        <f t="shared" si="21"/>
        <v>0</v>
      </c>
      <c r="X63" t="str">
        <f t="shared" si="21"/>
        <v xml:space="preserve">Propõe-se revisar o WACC a partir da calibração apropriada de seus pilares: (i) taxa livre de risco; (ii) prêmio de risco de mercado; e (iii) estrutura-alvo de capital. 
O objetivo é fazer com que a taxa de remuneração retrate o risco efetivo da atividade de transporte e evite sobrepagamento, resguardando o princípio da modicidade tarifária.
</v>
      </c>
      <c r="Y63" t="str">
        <f t="shared" si="21"/>
        <v xml:space="preserve">
A tarifa deve refletir apenas custos e remuneração compatíveis com os riscos realmente assumidos na atividade regulada. No transporte, esses riscos são inferiores aos de outras etapas da cadeia porque vigora um regime de revenue cap com contratos ship-or-pay: não há exposição direta ao volume; a receita depende de disponibilidade, desempenho operacional e padrões de qualidade. Esse desenho limita o risco regulatório e, por consequência, o custo de capital aplicável deve ser mais baixo do que, por exemplo, na distribuição, que suporta integralmente oscilações de mercado.
A taxa de 9,41% proposta pelas transportadoras não guarda coerência com a natureza do negócio nem com práticas regulatórias no Brasil e no exterior, onde, para atividades de risco similar (transporte e transmissão), observam-se WACCs inferiores aos de distribuição. Parâmetros recentemente fixados por entes reguladores nacionais e estaduais apontam nessa direção.
Um WACC superestimado encarece desnecessariamente as tarifas, fere a modicidade e reduz a competitividade do gás natural. Assim, a ANP deve reavaliar a taxa sugerida, calibrando-a à realidade de risco do transporte.</v>
      </c>
      <c r="Z63" t="str">
        <f t="shared" si="21"/>
        <v xml:space="preserve">A BRA deve refletir estritamente ativos necessários, eficientes e prudentes, efetivamente usados e indispensáveis ao serviço. Na abertura de cada ciclo, é imprescindível considerar a depreciação econômica já ocorrida para que apenas o valor residual não recuperado seja remunerado ao longo da vida remanescente.
As propostas apresentadas na CP 08/2025, ao desconsiderarem a recuperação passada, levariam a dupla remuneração. Para novos investimentos, o reconhecimento deve ocorrer pelo custo efetivo e somente após o comissionamento, aplicando-se depreciação pela vida útil regulatória definida por classe de ativo. A ANP deveria ainda fixar tetos de custos unitários reembolsáveis, alinhados a boas práticas.
A incorporação de ativos deve vir acompanhada de dossiês auditáveis (técnicos e contábeis) e, quando pertinente, auditoria independente para comprovar existência, estado, vidas úteis e conformidade com normas. Contabilidade regulatória padronizada e transparente é condição para evitar sobre avaliação patrimonial e preservar a modicidade.
</v>
      </c>
      <c r="AA63" t="str">
        <f t="shared" si="21"/>
        <v xml:space="preserve">
Em audiência da Comissão de Infraestrutura do Senado (24/09/2025), a Petrobras — carregadora original dos contratos legados — informou que mais de 90% dos ativos das Malhas Sudeste e Nordeste já se encontram amortizados. Ignorar a recuperação histórica explicitada nas memórias de cálculo divulgadas pela ANP distorce a BRA inicial e enseja duplo pagamento (double recovery), contrariando a modicidade e a coerência intertemporal.
Nossos cálculos indicam BRA econômica na ordem de R$ 450 milhões (aprox. R$ 216 milhões na Malha NE e R$ 231 milhões na Malha SE), grandeza próxima à mencionada pela Petrobras. A proposta em consulta, contudo, aproxima-se de R$ 8,9 bilhões por reintroduzir depreciação já reconhecida no passado, o que não deve ser aceito.
Impõe-se, portanto: (i) vedar dupla remuneração, adotando o valor residual econômico como referência para a BRA inicial; (ii) remunerar novos ativos apenas após comissionamento, com vida útil regulatória; (iii) garantir transparência e auditabilidade distinguindo ativos legados (vida remanescente) e novos (vida regulatória); e (iv) alinhar incentivos, evitando tanto inflar ativos legados quanto antecipar a recuperação de novos investimentos.</v>
      </c>
      <c r="AB63" t="str">
        <f t="shared" si="21"/>
        <v xml:space="preserve">Ativos oriundos dos contratos legados devem depreciar apenas sobre o saldo econômico não recuperado, ao longo da vida remanescente. Para novos investimentos, propõe-se que a ANP publique uma Tabela de Vidas Úteis Regulatórias por classe de ativo e uma Matriz de Métodos de Depreciação, com regras de transição, revisões periódicas e critérios técnicos objetivos.
A depreciação deve iniciar somente após o comissionamento (alinhamento uso–remuneração). Diferenciar depreciação contábil/fiscal da regulatória: a primeira atende demonstrações e tributação; a segunda dita o ritmo de recuperação via tarifas — não há obrigação de coincidirem. Boas práticas internacionais (e.g., CNMC) adotam tabelas regulatórias de vida útil por instalação.
</v>
      </c>
      <c r="AC63" t="str">
        <f t="shared" si="21"/>
        <v>Aplicar depreciação apenas sobre o valor econômico ainda não recuperado nos ativos legados evita dupla remuneração e respeita a modicidade. A falta de parâmetros uniformes permite escolhas subjetivas de vidas úteis e métodos, com risco de inflar a base e elevar indevidamente a RMP. Por isso, é recomendável que a ANP padronize vidas úteis e métodos, com justificativas formais para exceções.
A Petrobras já sinalizou que desconsiderar depreciação e amortização históricas distorce a lógica econômica dos contratos legados e contraria a regulação vigente. Parâmetros claros aumentam a transparência, reduzem assimetria informacional e disputas, impedindo arbitragens como encurtar artificialmente a vida útil para acelerar a recuperação de capital. Por fim, depreciação só após comissionamento protege o usuário de pagar por ativos ainda não operacionais.</v>
      </c>
      <c r="AD63" t="str">
        <f t="shared" si="21"/>
        <v xml:space="preserve">
Para CAPEX novo, recomenda-se financiar com dívida e capital próprio segundo proporção regulatória setorial, capitalizando encargos financeiros apenas até o comissionamento. Após a entrada em operação, o ativo deprecia pela vida útil regulatória e remunera-se pelo WACC sobre o saldo não depreciado. Nos entre ciclos, o roll-forward reconhece diretamente os ativos na BRA, assegurando neutralidade temporal e comparabilidade.
</v>
      </c>
      <c r="AE63" t="str">
        <f t="shared" si="21"/>
        <v xml:space="preserve">Separar fase de obra da fase operacional garante que o usuário só arque com custos quando o ativo estiver em serviço (used &amp; useful). Limitar a capitalização de encargos financeiros ao período pré-comissionamento evita transferir para o consumidor atrasos e ineficiências. A depreciação pela vida útil regulatória padroniza critérios; a remuneração pelo WACC sobre o saldo não depreciado equilibra dívida e equity conforme a estrutura regulatória definida pela ANP, trazendo previsibilidade e transparência.
</v>
      </c>
      <c r="AF63" t="str">
        <f t="shared" si="21"/>
        <v xml:space="preserve">O modelo deve refletir apenas custos e investimentos prudentes, necessários e eficientes. Ativos entram na BRA somente quando usados e úteis; a BRA inicial deriva do valor residual econômico, evitando dupla recuperação. CAPEX novo entra após comissionamento, deprecia pela vida regulatória e é remunerado pelo WACC sobre o saldo remanescente.
Componentes: (i) remuneração da BRA; (ii) depreciação regulatória — econômica para a BRA inicial (vida remanescente) e por vida regulatória nos novos ativos; (iii) OPEX aferido por benchmarks; e (iv) tributos/encargos pass-through com ajustes regulatórios No ciclo: Receita = Remuneração + Depreciação + OPEX + Tributos ± ajustes. Entre ciclos: entrada na BRA via roll-forward ou conta regulatória.
</v>
      </c>
      <c r="AG63" t="str">
        <f t="shared" si="21"/>
        <v xml:space="preserve">
Padronizar vidas úteis e parâmetros operacionais aumenta previsibilidade, comparabilidade e eficiência na gestão de ativos. A RANP nº 15/2014 determina que somente bens autorizados e necessários componham a BRA, com valoração que considere depreciação e amortização já incorridas. Logo, o fluxo deve refletir investimentos prudentes, necessários e efetivamente comissionados, sem recontabilizar valores já recuperados — o que previne dupla remuneração e concretiza modicidade, eficiência e transparência.</v>
      </c>
      <c r="AH63" t="str">
        <f t="shared" si="21"/>
        <v xml:space="preserve">A incorporação à BRA deve restringir-se a ativos comissionados; obras em andamento e estimativas não devem entrar. A ANP deve condicionar novos CAPEX à comprovação de necessidade, eficiência e prudência por meio de documentação técnica auditável (análise de viabilidade, comparação com benchmarks, alternativas tecnológicas e evidência de benefício líquido). Projetos já contemplados no regime anterior devem ser ajustados para evitar dupla contagem. Recomenda-se que investimentos relevantes sejam precedidos de consulta pública.
</v>
      </c>
      <c r="AI63" t="str">
        <f t="shared" si="21"/>
        <v xml:space="preserve">O roll-forward incorpora apenas CAPEX efetivo e comissionado. Nos termos da RANP nº 15/2014, somente bens autorizados e necessários podem compor a BRA para definição da RMP. Exige-se, portanto, documentação robusta demonstrando necessidade, eficiência e prudência (integridade, alternativas, comparativos de custo etc.). Para sustaining CAPEX, recomenda-se planejamento quinquenal aprovado e auditável, evitando a inclusão de dispêndios pretéritos não escrutinados sob a ótica regulatória.
</v>
      </c>
      <c r="AJ63" t="str">
        <f t="shared" si="21"/>
        <v xml:space="preserve">Recalibrar OPEX com benchmarks físicos (km, diâmetro) e classificar atividades recorrentes de integridade (ILI/PIG) como OPEX. CAPEX deve se restringir a obras permanentes (lançadores/recebedores, substituições estruturais) que ampliem ou substituam infraestrutura e, então, integrar a BRA. Essa segregação evita capitalizar despesas rotineiras, melhora comparabilidade e reforça a modicidade.
Deve haver tratamento simétrico em revisões extraordinárias para refletir variações relevantes de OPEX. É essencial checar rateio adequado nos contratos legados e evitar a incorporação ex post de despesas não avaliadas, sob pena de desvio do regime de custo do serviço.
</v>
      </c>
      <c r="AK63" t="str">
        <f t="shared" si="21"/>
        <v>43. Projeção de O&amp;M e G&amp;A
Justificativa
Benchmarks internacionais situam OPEX eficiente na faixa de R$ 70–125 mil/km·ano. Desvios significativos ou discrepâncias salariais entre operadoras, sem justificativas técnicas, devem ser glosados para proteger a modicidade e a eficiência (art. 37 da CF). Somente custos necessários e prudentes devem compor a receita permitida, preservando neutralidade econômica e equilíbrio entre transportadoras e usuários.</v>
      </c>
      <c r="AL63" t="str">
        <f t="shared" si="21"/>
        <v xml:space="preserve">Para gasodutos fora do conjunto de contratos legados, adotar como base a média das capacidades contratadas dos últimos quatro anos (anuais, trimestrais, mensais e diários). Diferenças entre previsto e realizado devem ir para Conta Regulatória com compensação no exercício seguinte (período-base 01/10–30/09).
Nos trechos cobertos por contratos legados ainda vigentes, a tarifa deve considerar o compromisso de volume original (ship-or-pay) assumido pela Petrobras. Riscos privados associados a esses contratos não devem ser socializados com demais usuários.
</v>
      </c>
      <c r="AM63" t="str">
        <f t="shared" si="21"/>
        <v xml:space="preserve">A solução proposta distingue corretamente ativos sob contratos legados dos demais. Nos legados, o risco de demanda foi precificado e remunerado ao longo da vigência contratual; eventuais ônus devem ser resolvidos entre as partes privadas (Petrobras e transportadoras). Para os demais ativos, a média quadrienal suaviza volatilidades e ancora a tarifa na realidade de mercado, enquanto a Conta Regulatória assegura neutralidade temporal e transparência.
</v>
      </c>
      <c r="AN63" t="str">
        <f t="shared" si="21"/>
        <v xml:space="preserve">NTS e TAG propõem 70/30 entre entrada e saída; a TBG sugere 60/40. Antes de fixar proporções, é recomendável uma análise de causalidade de custos, buscando estabilidade ao longo do ciclo e evitando revisões sem mudança estrutural. O tema deveria ter sido objeto de consulta prévia com proposta consolidada da ANP.
</v>
      </c>
      <c r="AO63" t="str">
        <f t="shared" si="21"/>
        <v xml:space="preserve">Boas práticas internacionais — e diretrizes do CNPE — apontam para alocações mais próximas de 50/50, ressalvadas particularidades. Divisões como 70/30 não são usuais. Em regra, investimentos de gasodutos tendem a ser compartilhados entre entrada e saída, com ativos de medição e city gates alocados na saída. O princípio de causalidade reduz subsídios cruzados e alinha sinal tarifário ao uso da rede.
</v>
      </c>
      <c r="AP63" t="str">
        <f t="shared" si="21"/>
        <v xml:space="preserve">No estágio atual de abertura do mercado no Sul e Sudeste, recomenda-se maior peso do componente postal na recuperação da RMP ou, alternativamente, manter regra postal com ajustes locacionais apenas quando houver restrição estrutural comprovada e necessidade de sinal econômico (expansões incrementais), com critérios públicos de acionamento.
Experiências recentes (NTS, TAG e TBG) indicam cronogramas distintos de locacional/postal. A migração de 100% postal para maior locacional deve ser gradual, condicionada à intensificação da competição e à menor concentração de mercado, à semelhança da transição espanhola. Avaliar mecanismo de alteração de pontos/zonas quando não houver congestionamento.
</v>
      </c>
      <c r="AQ63" t="str">
        <f t="shared" si="21"/>
        <v>O modelo entrada–saída favorece a competição gás–gás e predomina na UE. Contudo, em mercados ainda concentrados, um componente postal mais robusto pode facilitar a transição. A escolha depende do grau de congestão: maior congestão exige menos flexibilidade; menor congestão permite ampliá-la. É fundamental adotar mecanismos para lidar com congestionamentos contratuais e físicos, em linha com a Lei nº 14.134/2021 (art. 33), promovendo eficiência e competição.</v>
      </c>
      <c r="AR63" t="str">
        <f t="shared" si="21"/>
        <v xml:space="preserve">Propostas atuais: TBG 50%, NTS 90% e TAG 95%. Para estimular integração entre áreas de mercado e evitar barreiras, sugere-se padronizar descontos de interconexão em 95%, desde que comprovadamente pró-concorrência e sem subsídios cruzados, com transparência e neutralidade competitiva.
</v>
      </c>
      <c r="AS63" t="str">
        <f t="shared" si="21"/>
        <v xml:space="preserve">Embora o transporte opere sob autorizações, a malha apresenta características de monopólio natural ao longo de sua extensão. Se houvesse operador único, não existiriam tarifas de interconexão. A proposta de desconto menor (50%) visa mitigar perdas esperadas de receita por menor fluxo boliviano, mas transfere custo adicional ao carregador e, em última instância, ao preço do gás. A ANP deve avaliar impactos sistêmicos e pró-competitivos de um desconto uniforme de 95% entre as operadoras.
</v>
      </c>
      <c r="AT63" t="str">
        <f t="shared" si="21"/>
        <v xml:space="preserve">Adotar índice oficial único (IPCA) para atualização anual e para eventual correção pelo método de Custo Histórico Corrigido pela Inflação (CHCI), vedando combinações que resultem em dupla indexação.
</v>
      </c>
      <c r="AU63" t="str">
        <f t="shared" si="21"/>
        <v xml:space="preserve">
A utilização do IGP-M contraria o Decreto nº 10.712/2021 (art. 26, §8º) e tende a inflar a base. A padronização no IPCA evita vieses na BRA e na RMP e reforça a transparência.
</v>
      </c>
      <c r="AV63" t="str">
        <f t="shared" si="21"/>
        <v xml:space="preserve">Propõe-se revisar o WACC a partir da calibração apropriada de seus pilares: (i) taxa livre de risco; (ii) prêmio de risco de mercado; e (iii) estrutura-alvo de capital. 
O objetivo é fazer com que a taxa de remuneração retrate o risco efetivo da atividade de transporte e evite sobre pagamento, resguardando o princípio da modicidade tarifária.
</v>
      </c>
      <c r="AW63" t="str">
        <f t="shared" si="21"/>
        <v xml:space="preserve">A tarifa deve refletir apenas custos e remuneração compatíveis com os riscos realmente assumidos na atividade regulada. No transporte, esses riscos são inferiores aos de outras etapas da cadeia porque vigora um regime de revenue cap com contratos ship-or-pay: não há exposição direta ao volume; a receita depende de disponibilidade, desempenho operacional e padrões de qualidade. Esse desenho limita o risco regulatório e, por consequência, o custo de capital aplicável deve ser mais baixo do que, por exemplo, na distribuição, que suporta integralmente oscilações de mercado.
A taxa de 9,41% proposta pelas transportadoras não guarda coerência com a natureza do negócio nem com práticas regulatórias no Brasil e no exterior, onde, para atividades de risco similar (transporte e transmissão), observam-se WACCs inferiores aos de distribuição. Parâmetros recentemente fixados por entes reguladores nacionais e estaduais apontam nessa direção.
Um WACC superestimado encarece desnecessariamente as tarifas, fere a modicidade e reduz a competitividade do gás natural. Assim, a ANP deve reavaliar a taxa sugerida, calibrando-a à realidade de risco do transporte.
</v>
      </c>
      <c r="AX63" t="str">
        <f t="shared" si="21"/>
        <v xml:space="preserve">A BRA deve refletir estritamente ativos necessários, eficientes e prudentes, efetivamente usados e indispensáveis ao serviço. Na abertura de cada ciclo, é imprescindível considerar a depreciação econômica já ocorrida para que apenas o valor residual não recuperado seja remunerado ao longo da vida remanescente.
As propostas apresentadas na CP 08/2025, ao desconsiderarem a recuperação passada, levariam a dupla remuneração. Para novos investimentos, o reconhecimento deve ocorrer pelo custo efetivo e somente após o comissionamento, aplicando-se depreciação pela vida útil regulatória definida por classe de ativo. A ANP deveria ainda fixar tetos de custos unitários reembolsáveis, alinhados a boas práticas.
A incorporação de ativos deve vir acompanhada de dossiês auditáveis (técnicos e contábeis) e, quando pertinente, auditoria independente para comprovar existência, estado, vidas úteis e conformidade com normas. Contabilidade regulatória padronizada e transparente é condição para evitar sobre avaliação patrimonial e preservar a modicidade.
</v>
      </c>
      <c r="AY63" t="str">
        <f t="shared" si="21"/>
        <v xml:space="preserve">33. Avaliação da base regulatória de ativos (BRA)
Justificativa:
Em audiência da Comissão de Infraestrutura do Senado (24/09/2025), a Petrobras — carregadora original dos contratos legados — informou que mais de 90% dos ativos das Malhas Sudeste e Nordeste já se encontram amortizados. Ignorar a recuperação histórica explicitada nas memórias de cálculo divulgadas pela ANP distorce a BRA inicial e enseja duplo pagamento (double recovery), contrariando a modicidade e a coerência intertemporal.
Nossos cálculos indicam BRA econômica na ordem de R$ 450 milhões (aprox. R$ 216 milhões na Malha NE e R$ 231 milhões na Malha SE), grandeza próxima à mencionada pela Petrobras. A proposta em consulta, contudo, aproxima-se de R$ 8,9 bilhões por reintroduzir depreciação já reconhecida no passado, o que não deve ser aceito.
Impõe-se, portanto: (i) vedar dupla remuneração, adotando o valor residual econômico como referência para a BRA inicial; (ii) remunerar novos ativos apenas após comissionamento, com vida útil regulatória; (iii) garantir transparência e auditabilidade distinguindo ativos legados (vida remanescente) e novos (vida regulatória); e (iv) alinhar incentivos, evitando tanto inflar ativos legados quanto antecipar a recuperação de novos investimentos.
</v>
      </c>
      <c r="AZ63" t="str">
        <f t="shared" si="21"/>
        <v xml:space="preserve">Ativos oriundos dos contratos legados devem depreciar apenas sobre o saldo econômico não recuperado, ao longo da vida remanescente. Para novos investimentos, propõe-se que a ANP publique uma Tabela de Vidas Úteis Regulatórias por classe de ativo e uma Matriz de Métodos de Depreciação, com regras de transição, revisões periódicas e critérios técnicos objetivos.
A depreciação deve iniciar somente após o comissionamento (alinhamento uso–remuneração). Diferenciar depreciação contábil/fiscal da regulatória: a primeira atende demonstrações e tributação; a segunda dita o ritmo de recuperação via tarifas — não há obrigação de coincidirem. Boas práticas internacionais (e.g., CNMC) adotam tabelas regulatórias de vida útil por instalação.
</v>
      </c>
      <c r="BA63" t="str">
        <f t="shared" si="21"/>
        <v xml:space="preserve">Aplicar depreciação apenas sobre o valor econômico ainda não recuperado nos ativos legados evita dupla remuneração e respeita a modicidade. A falta de parâmetros uniformes permite escolhas subjetivas de vidas úteis e métodos, com risco de inflar a base e elevar indevidamente a RMP. Por isso, é recomendável que a ANP padronize vidas úteis e métodos, com justificativas formais para exceções.
A Petrobras já sinalizou que desconsiderar depreciação e amortização históricas distorce a lógica econômica dos contratos legados e contraria a regulação vigente. Parâmetros claros aumentam a transparência, reduzem assimetria informacional e disputas, impedindo arbitragens como encurtar artificialmente a vida útil para acelerar a recuperação de capital. Por fim, depreciação só após comissionamento protege o usuário de pagar por ativos ainda não operacionais.
</v>
      </c>
      <c r="BB63" t="str">
        <f t="shared" si="21"/>
        <v xml:space="preserve">Para CAPEX novo, recomenda-se financiar com dívida e capital próprio segundo proporção regulatória setorial, capitalizando encargos financeiros apenas até o comissionamento. Após a entrada em operação, o ativo deprecia pela vida útil regulatória e remunera-se pelo WACC sobre o saldo não depreciado. Nos entre ciclos, o roll-forward reconhece diretamente os ativos na BRA, assegurando neutralidade temporal e comparabilidade.
</v>
      </c>
      <c r="BC63" t="str">
        <f t="shared" si="21"/>
        <v>Separar fase de obra da fase operacional garante que o usuário só arque com custos quando o ativo estiver em serviço (used &amp; useful). Limitar a capitalização de encargos financeiros ao período pré-comissionamento evita transferir para o consumidor atrasos e ineficiências. A depreciação pela vida útil regulatória padroniza critérios; a remuneração pelo WACC sobre o saldo não depreciado equilibra dívida e equity conforme a estrutura regulatória definida pela ANP, trazendo previsibilidade e transparência.</v>
      </c>
      <c r="BD63" t="str">
        <f t="shared" si="21"/>
        <v xml:space="preserve">O modelo deve refletir apenas custos e investimentos prudentes, necessários e eficientes. Ativos entram na BRA somente quando usados e úteis; a BRA inicial deriva do valor residual econômico, evitando dupla recuperação. CAPEX novo entra após comissionamento, deprecia pela vida regulatória e é remunerado pelo WACC sobre o saldo remanescente.
Componentes: (i) remuneração da BRA; (ii) depreciação regulatória — econômica para a BRA inicial (vida remanescente) e por vida regulatória nos novos ativos; (iii) OPEX aferido por benchmarks; e (iv) tributos/encargos pass-through com ajustes regulatórios No ciclo: Receita = Remuneração + Depreciação + OPEX + Tributos ± ajustes. Entre ciclos: entrada na BRA via roll-forward ou conta regulatória.
</v>
      </c>
      <c r="BE63" t="str">
        <f t="shared" si="21"/>
        <v xml:space="preserve">Padronizar vidas úteis e parâmetros operacionais aumenta previsibilidade, comparabilidade e eficiência na gestão de ativos. A RANP nº 15/2014 determina que somente bens autorizados e necessários componham a BRA, com valoração que considere depreciação e amortização já incorridas. Logo, o fluxo deve refletir investimentos prudentes, necessários e efetivamente comissionados, sem recontabilizar valores já recuperados — o que previne dupla remuneração e concretiza modicidade, eficiência e transparência.
</v>
      </c>
      <c r="BF63" t="str">
        <f t="shared" si="21"/>
        <v xml:space="preserve">A incorporação à BRA deve restringir-se a ativos comissionados; obras em andamento e estimativas não devem entrar. A ANP deve condicionar novos CAPEX à comprovação de necessidade, eficiência e prudência por meio de documentação técnica auditável (análise de viabilidade, comparação com benchmarks, alternativas tecnológicas e evidência de benefício líquido). Projetos já contemplados no regime anterior devem ser ajustados para evitar dupla contagem. Recomenda-se que investimentos relevantes sejam precedidos de consulta pública.
</v>
      </c>
      <c r="BG63" t="str">
        <f t="shared" si="21"/>
        <v xml:space="preserve">O roll-forward  incorpora apenas CAPEX efetivo e comissionado. Nos termos da RANP nº 15/2014, somente bens autorizados e necessários podem compor a BRA para definição da RMP. Exige-se, portanto, documentação robusta demonstrando necessidade, eficiência e prudência (integridade, alternativas, comparativos de custo etc.). Para sustaining CAPEX, recomenda-se planejamento quinquenal aprovado e auditável, evitando a inclusão de dispêndios pretéritos não escrutinados sob a ótica regulatória.
</v>
      </c>
      <c r="BH63" t="str">
        <f t="shared" si="21"/>
        <v xml:space="preserve">Recalibrar OPEX com benchmarks físicos (km, diâmetro) e classificar atividades recorrentes de integridade (ILI/PIG) como OPEX. CAPEX deve se restringir a obras permanentes (lançadores/recebedores, substituições estruturais) que ampliem ou substituam infraestrutura e, então, integrar a BRA. Essa segregação evita capitalizar despesas rotineiras, melhora comparabilidade e reforça a modicidade.
Deve haver tratamento simétrico em revisões extraordinárias para refletir variações relevantes de OPEX. É essencial checar rateio adequado nos contratos legados e evitar a incorporação ex post de despesas não avaliadas, sob pena de desvio do regime de custo do serviço.
</v>
      </c>
      <c r="BI63" t="str">
        <f t="shared" si="21"/>
        <v>Benchmarks internacionais situam OPEX eficiente na faixa de R$ 70–125 mil/km·ano. Desvios significativos ou discrepâncias salariais entre operadoras, sem justificativas técnicas, devem ser glosados para proteger a modicidade e a eficiência (art. 37 da CF). Somente custos necessários e prudentes devem compor a receita permitida, preservando neutralidade econômica e equilíbrio entre transportadoras e usuários.</v>
      </c>
      <c r="BJ63" t="str">
        <f t="shared" si="21"/>
        <v xml:space="preserve">Para gasodutos fora do conjunto de contratos legados, adotar como base a média das capacidades contratadas dos últimos quatro anos (anuais, trimestrais, mensais e diários). Diferenças entre previsto e realizado devem ir para Conta Regulatória com compensação no exercício seguinte (período-base 01/10–30/09).
Nos trechos cobertos por contratos legados ainda vigentes, a tarifa deve considerar o compromisso de volume original (ship-or-pay) assumido pela Petrobras. Riscos privados associados a esses contratos não devem ser socializados com demais usuários.
</v>
      </c>
      <c r="BK63" t="str">
        <f t="shared" si="21"/>
        <v xml:space="preserve">A solução proposta distingue corretamente ativos sob contratos legados dos demais. Nos legados, o risco de demanda foi precificado e remunerado ao longo da vigência contratual; eventuais ônus devem ser resolvidos entre as partes privadas (Petrobras e transportadoras). Para os demais ativos, a média quadrienal suaviza volatilidades e ancora a tarifa na realidade de mercado, enquanto a Conta Regulatória assegura neutralidade temporal e transparência.
</v>
      </c>
      <c r="BL63" t="str">
        <f t="shared" si="21"/>
        <v xml:space="preserve">NTS e TAG propõem 70/30 entre entrada e saída; a TBG sugere 60/40. Antes de fixar proporções, é recomendável uma análise de causalidade de custos, buscando estabilidade ao longo do ciclo e evitando revisões sem mudança estrutural. O tema deveria ter sido objeto de consulta prévia com proposta consolidada da ANP.
</v>
      </c>
      <c r="BM63" t="str">
        <f t="shared" si="21"/>
        <v xml:space="preserve">Boas práticas internacionais — e diretrizes do CNPE — apontam para alocações mais próximas de 50/50, ressalvadas particularidades. Divisões como 70/30 não são usuais. Em regra, investimentos de gasodutos tendem a ser compartilhados entre entrada e saída, com ativos de medição e city gates alocados na saída. O princípio de causalidade reduz subsídios cruzados e alinha sinal tarifário ao uso da rede.
</v>
      </c>
      <c r="BN63" t="str">
        <f t="shared" si="21"/>
        <v xml:space="preserve">No estágio atual de abertura do mercado no Sul e Sudeste, recomenda-se maior peso do componente postal na recuperação da RMP ou, alternativamente, manter regra postal com ajustes locacionais apenas quando houver restrição estrutural comprovada e necessidade de sinal econômico (expansões incrementais), com critérios públicos de acionamento.
Experiências recentes (NTS, TAG e TBG) indicam cronogramas distintos de locacional/postal. A migração de 100% postal para maior locacional deve ser gradual, condicionada à intensificação da competição e à menor concentração de mercado, à semelhança da transição espanhola. Avaliar mecanismo de alteração de pontos/zonas quando não houver congestionamento.
</v>
      </c>
      <c r="BO63" t="str">
        <f t="shared" si="20"/>
        <v xml:space="preserve">O modelo entrada–saída favorece a competição gás–gás e predomina na UE. Contudo, em mercados ainda concentrados, um componente postal mais robusto pode facilitar a transição. A escolha depende do grau de congestão: maior congestão exige menos flexibilidade; menor congestão permite ampliá-la. É fundamental adotar mecanismos para lidar com congestionamentos contratuais e físicos, em linha com a Lei nº 14.134/2021 (art. 33), promovendo eficiência e competição.
</v>
      </c>
      <c r="BP63" t="str">
        <f t="shared" si="20"/>
        <v xml:space="preserve">Propostas atuais: TBG 50%, NTS 90% e TAG 95%. Para estimular integração entre áreas de mercado e evitar barreiras, sugere-se padronizar descontos de interconexão em 95%, desde que comprovadamente pró-concorrência e sem subsídios cruzados, com transparência e neutralidade competitiva.
</v>
      </c>
      <c r="BQ63" t="str">
        <f t="shared" si="20"/>
        <v xml:space="preserve">Embora o transporte opere sob autorizações, a malha apresenta características de monopólio natural ao longo de sua extensão. Se houvesse operador único, não existiriam tarifas de interconexão. A proposta de desconto menor (50%) visa mitigar perdas esperadas de receita por menor fluxo boliviano, mas transfere custo adicional ao carregador e, em última instância, ao preço do gás. A ANP deve avaliar impactos sistêmicos e pró-competitivos de um desconto uniforme de 95% entre as operadoras.
</v>
      </c>
      <c r="BR63" t="str">
        <f t="shared" si="20"/>
        <v xml:space="preserve">Adotar índice oficial único (IPCA) para atualização anual e para eventual correção pelo método de Custo Histórico Corrigido pela Inflação (CHCI), vedando combinações que resultem em dupla indexação.
</v>
      </c>
      <c r="BS63" t="str">
        <f t="shared" si="20"/>
        <v>A utilização do IGP-M contraria o Decreto nº 10.712/2021 (art. 26, §8º) e tende a inflar a base. A padronização no IPCA evita vieses na BRA e na RMP e reforça a transparência.</v>
      </c>
      <c r="BT63" t="str">
        <f t="shared" si="20"/>
        <v xml:space="preserve">Propõe-se revisar o WACC a partir da calibração apropriada de seus pilares: (i) taxa livre de risco; (ii) prêmio de risco de mercado; e (iii) estrutura-alvo de capital. 
O objetivo é fazer com que a taxa de remuneração retrate o risco efetivo da atividade de transporte e evite sobre pagamento, resguardando o princípio da modicidade tarifária.
</v>
      </c>
      <c r="BU63" t="str">
        <f t="shared" si="20"/>
        <v xml:space="preserve">A tarifa deve refletir apenas custos e remuneração compatíveis com os riscos realmente assumidos na atividade regulada. No transporte, esses riscos são inferiores aos de outras etapas da cadeia porque vigora um regime de revenue cap com contratos ship-or-pay: não há exposição direta ao volume; a receita depende de disponibilidade, desempenho operacional e padrões de qualidade. Esse desenho limita o risco regulatório e, por consequência, o custo de capital aplicável deve ser mais baixo do que, por exemplo, na distribuição, que suporta integralmente oscilações de mercado.
A taxa de 9,41% proposta pelas transportadoras não guarda coerência com a natureza do negócio nem com práticas regulatórias no Brasil e no exterior, onde, para atividades de risco similar (transporte e transmissão), observam-se WACCs inferiores aos de distribuição. Parâmetros recentemente fixados por entes reguladores nacionais e estaduais apontam nessa direção.
Um WACC superestimado encarece desnecessariamente as tarifas, fere a modicidade e reduz a competitividade do gás natural. Assim, a ANP deve reavaliar a taxa sugerida, calibrando-a à realidade de risco do transporte.
</v>
      </c>
      <c r="BV63" t="str">
        <f t="shared" si="20"/>
        <v>A BRA deve refletir estritamente ativos necessários, eficientes e prudentes, efetivamente usados e indispensáveis ao serviço. Na abertura de cada ciclo, é imprescindível considerar a depreciação econômica já ocorrida para que apenas o valor residual não recuperado seja remunerado ao longo da vida remanescente.
As propostas apresentadas na CP 08/2025, ao desconsiderarem a recuperação passada, levariam a dupla remuneração. Para novos investimentos, o reconhecimento deve ocorrer pelo custo efetivo e somente após o comissionamento, aplicando-se depreciação pela vida útil regulatória definida por classe de ativo. A ANP deveria ainda fixar tetos de custos unitários reembolsáveis, alinhados a boas práticas.
A incorporação de ativos deve vir acompanhada de dossiês auditáveis (técnicos e contábeis) e, quando pertinente, auditoria independente para comprovar existência, estado, vidas úteis e conformidade com normas. Contabilidade regulatória padronizada e transparente é condição para evitar sobre avaliação patrimonial e preservar a modicidade.</v>
      </c>
      <c r="BW63" t="str">
        <f t="shared" si="20"/>
        <v xml:space="preserve">Em audiência da Comissão de Infraestrutura do Senado (24/09/2025), a Petrobras — carregadora original dos contratos legados — informou que mais de 90% dos ativos das Malhas Sudeste e Nordeste já se encontram amortizados. Ignorar a recuperação histórica explicitada nas memórias de cálculo divulgadas pela ANP distorce a BRA inicial e enseja duplo pagamento (double recovery), contrariando a modicidade e a coerência intertemporal.
Nossos cálculos indicam BRA econômica na ordem de R$ 450 milhões (aprox. R$ 216 milhões na Malha NE e R$ 231 milhões na Malha SE), grandeza próxima à mencionada pela Petrobras. A proposta em consulta, contudo, aproxima-se de R$ 8,9 bilhões por reintroduzir depreciação já reconhecida no passado, o que não deve ser aceito.
Impõe-se, portanto: (i) vedar dupla remuneração, adotando o valor residual econômico como referência para a BRA inicial; (ii) remunerar novos ativos apenas após comissionamento, com vida útil regulatória; (iii) garantir transparência e auditabilidade distinguindo ativos legados (vida remanescente) e novos (vida regulatória); e (iv) alinhar incentivos, evitando tanto inflar ativos legados quanto antecipar a recuperação de novos investimentos.
</v>
      </c>
      <c r="BX63" t="str">
        <f t="shared" si="20"/>
        <v xml:space="preserve">Ativos oriundos dos contratos legados devem depreciar apenas sobre o saldo econômico não recuperado, ao longo da vida remanescente. Para novos investimentos, propõe-se que a ANP publique uma Tabela de Vidas Úteis Regulatórias por classe de ativo e uma Matriz de Métodos de Depreciação, com regras de transição, revisões periódicas e critérios técnicos objetivos.
A depreciação deve iniciar somente após o comissionamento (alinhamento uso–remuneração). Diferenciar depreciação contábil/fiscal da regulatória: a primeira atende demonstrações e tributação; a segunda dita o ritmo de recuperação via tarifas — não há obrigação de coincidirem. Boas práticas internacionais (e.g., CNMC) adotam tabelas regulatórias de vida útil por instalação.
</v>
      </c>
      <c r="BY63" t="str">
        <f t="shared" si="20"/>
        <v>Aplicar depreciação apenas sobre o valor econômico ainda não recuperado nos ativos legados evita dupla remuneração e respeita a modicidade. A falta de parâmetros uniformes permite escolhas subjetivas de vidas úteis e métodos, com risco de inflar a base e elevar indevidamente a RMP. Por isso, é recomendável que a ANP padronize vidas úteis e métodos, com justificativas formais para exceções.
A Petrobras já sinalizou que desconsiderar depreciação e amortização históricas distorce a lógica econômica dos contratos legados e contraria a regulação vigente. Parâmetros claros aumentam a transparência, reduzem assimetria informacional e disputas, impedindo arbitragens como encurtar artificialmente a vida útil para acelerar a recuperação de capital. Por fim, depreciação só após comissionamento protege o usuário de pagar por ativos ainda não operacionais.</v>
      </c>
      <c r="BZ63" t="str">
        <f t="shared" si="20"/>
        <v xml:space="preserve">Para CAPEX novo, recomenda-se financiar com dívida e capital próprio segundo proporção regulatória setorial, capitalizando encargos financeiros apenas até o comissionamento. Após a entrada em operação, o ativo deprecia pela vida útil regulatória e remunera-se pelo WACC sobre o saldo não depreciado. Nos entre ciclos, o roll-forward reconhece diretamente os ativos na BRA, assegurando neutralidade temporal e comparabilidade.
</v>
      </c>
      <c r="CA63" t="str">
        <f t="shared" si="20"/>
        <v xml:space="preserve">Separar fase de obra da fase operacional garante que o usuário só arque com custos quando o ativo estiver em serviço (used &amp; useful). Limitar a capitalização de encargos financeiros ao período pré-comissionamento evita transferir para o consumidor atrasos e ineficiências. A depreciação pela vida útil regulatória padroniza critérios; a remuneração pelo WACC sobre o saldo não depreciado equilibra dívida e equity conforme a estrutura regulatória definida pela ANP, trazendo previsibilidade e transparência.
</v>
      </c>
      <c r="CB63" t="str">
        <f t="shared" si="20"/>
        <v xml:space="preserve">O modelo deve refletir apenas custos e investimentos prudentes, necessários e eficientes. Ativos entram na BRA somente quando usados e úteis; a BRA inicial deriva do valor residual econômico, evitando dupla recuperação. CAPEX novo entra após comissionamento, deprecia pela vida regulatória e é remunerado pelo WACC sobre o saldo remanescente.
Componentes: (i) remuneração da BRA; (ii) depreciação regulatória — econômica para a BRA inicial (vida remanescente) e por vida regulatória nos novos ativos; (iii) OPEX aferido por benchmarks; e (iv) tributos/encargos pass-through com ajustes regulatórios No ciclo: Receita = Remuneração + Depreciação + OPEX + Tributos ± ajustes. Entre ciclos: entrada na BRA via roll-forward ou conta regulatória.
</v>
      </c>
      <c r="CC63" t="str">
        <f t="shared" si="20"/>
        <v xml:space="preserve">Padronizar vidas úteis e parâmetros operacionais aumenta previsibilidade, comparabilidade e eficiência na gestão de ativos. A RANP nº 15/2014 determina que somente bens autorizados e necessários componham a BRA, com valoração que considere depreciação e amortização já incorridas. Logo, o fluxo deve refletir investimentos prudentes, necessários e efetivamente comissionados, sem recontabilizar valores já recuperados — o que previne dupla remuneração e concretiza modicidade, eficiência e transparência.
</v>
      </c>
      <c r="CD63" t="str">
        <f t="shared" si="20"/>
        <v xml:space="preserve">A incorporação à BRA deve restringir-se a ativos comissionados; obras em andamento e estimativas não devem entrar. A ANP deve condicionar novos CAPEX à comprovação de necessidade, eficiência e prudência por meio de documentação técnica auditável (análise de viabilidade, comparação com benchmarks, alternativas tecnológicas e evidência de benefício líquido). Projetos já contemplados no regime anterior devem ser ajustados para evitar dupla contagem. Recomenda-se que investimentos relevantes sejam precedidos de consulta pública.
</v>
      </c>
      <c r="CE63" t="str">
        <f t="shared" si="20"/>
        <v>O roll-forward incorpora apenas CAPEX efetivo e comissionado. Nos termos da RANP nº 15/2014, somente bens autorizados e necessários podem compor a BRA para definição da RMP. Exige-se, portanto, documentação robusta demonstrando necessidade, eficiência e prudência (integridade, alternativas, comparativos de custo etc.). Para sustaining CAPEX, recomenda-se planejamento quinquenal aprovado e auditável, evitando a inclusão de dispêndios pretéritos não escrutinados sob a ótica regulatória.</v>
      </c>
      <c r="CF63" t="str">
        <f t="shared" si="20"/>
        <v xml:space="preserve">Recalibrar OPEX com benchmarks físicos (km, diâmetro) e classificar atividades recorrentes de integridade (ILI/PIG) como OPEX. CAPEX deve se restringir a obras permanentes (lançadores/recebedores, substituições estruturais) que ampliem ou substituam infraestrutura e, então, integrar a BRA. Essa segregação evita capitalizar despesas rotineiras, melhora comparabilidade e reforça a modicidade.
Deve haver tratamento simétrico em revisões extraordinárias para refletir variações relevantes de OPEX. É essencial checar rateio adequado nos contratos legados e evitar a incorporação ex post de despesas não avaliadas, sob pena de desvio do regime de custo do serviço.
</v>
      </c>
      <c r="CG63" t="str">
        <f t="shared" si="20"/>
        <v xml:space="preserve">Benchmarks internacionais situam OPEX eficiente na faixa de R$ 70–125 mil/km·ano. Desvios significativos ou discrepâncias salariais entre operadoras, sem justificativas técnicas, devem ser glosados para proteger a modicidade e a eficiência (art. 37 da CF). Somente custos necessários e prudentes devem compor a receita permitida, preservando neutralidade econômica e equilíbrio entre transportadoras e usuários.
</v>
      </c>
      <c r="CH63" t="str">
        <f t="shared" si="20"/>
        <v xml:space="preserve">Para gasodutos fora do conjunto de contratos legados, adotar como base a média das capacidades contratadas dos últimos quatro anos (anuais, trimestrais, mensais e diários). Diferenças entre previsto e realizado devem ir para Conta Regulatória com compensação no exercício seguinte (período-base 01/10–30/09).
Nos trechos cobertos por contratos legados ainda vigentes, a tarifa deve considerar o compromisso de volume original (ship-or-pay) assumido pela Petrobras. Riscos privados associados a esses contratos não devem ser socializados com demais usuários.
</v>
      </c>
      <c r="CI63" t="str">
        <f t="shared" si="20"/>
        <v xml:space="preserve">A solução proposta distingue corretamente ativos sob contratos legados dos demais. Nos legados, o risco de demanda foi precificado e remunerado ao longo da vigência contratual; eventuais ônus devem ser resolvidos entre as partes privadas (Petrobras e transportadoras). Para os demais ativos, a média quadrienal suaviza volatilidades e ancora a tarifa na realidade de mercado, enquanto a Conta Regulatória assegura neutralidade temporal e transparência.
</v>
      </c>
      <c r="CJ63" t="str">
        <f t="shared" si="20"/>
        <v>NTS e TAG propõem 70/30 entre entrada e saída; a TBG sugere 60/40. Antes de fixar proporções, é recomendável uma análise de causalidade de custos, buscando estabilidade ao longo do ciclo e evitando revisões sem mudança estrutural. O tema deveria ter sido objeto de consulta prévia com proposta consolidada da ANP.</v>
      </c>
      <c r="CK63" t="str">
        <f t="shared" si="20"/>
        <v xml:space="preserve">Boas práticas internacionais — e diretrizes do CNPE — apontam para alocações mais próximas de 50/50, ressalvadas particularidades. Divisões como 70/30 não são usuais. Em regra, investimentos de gasodutos tendem a ser compartilhados entre entrada e saída, com ativos de medição e city gates alocados na saída. O princípio de causalidade reduz subsídios cruzados e alinha sinal tarifário ao uso da rede.
</v>
      </c>
      <c r="CL63" t="str">
        <f t="shared" si="20"/>
        <v xml:space="preserve">No estágio atual de abertura do mercado no Sul e Sudeste, recomenda-se maior peso do componente postal na recuperação da RMP ou, alternativamente, manter regra postal com ajustes locacionais apenas quando houver restrição estrutural comprovada e necessidade de sinal econômico (expansões incrementais), com critérios públicos de acionamento.
Experiências recentes (NTS, TAG e TBG) indicam cronogramas distintos de locacional/postal. A migração de 100% postal para maior locacional deve ser gradual, condicionada à intensificação da competição e à menor concentração de mercado, à semelhança da transição espanhola. Avaliar mecanismo de alteração de pontos/zonas quando não houver congestionamento.
</v>
      </c>
      <c r="CM63" t="str">
        <f t="shared" si="20"/>
        <v xml:space="preserve">O modelo entrada–saída favorece a competição gás–gás e predomina na UE. Contudo, em mercados ainda concentrados, um componente postal mais robusto pode facilitar a transição. A escolha depende do grau de congestão: maior congestão exige menos flexibilidade; menor congestão permite ampliá-la. É fundamental adotar mecanismos para lidar com congestionamentos contratuais e físicos, em linha com a Lei nº 14.134/2021 (art. 33), promovendo eficiência e competição.
</v>
      </c>
      <c r="CN63" t="str">
        <f t="shared" si="20"/>
        <v xml:space="preserve">Propostas atuais: TBG 50%, NTS 90% e TAG 95%. Para estimular integração entre áreas de mercado e evitar barreiras, sugere-se padronizar descontos de interconexão em 95%, desde que comprovadamente pró-concorrência e sem subsídios cruzados, com transparência e neutralidade competitiva.
</v>
      </c>
      <c r="CO63" t="str">
        <f t="shared" si="20"/>
        <v>Embora o transporte opere sob autorizações, a malha apresenta características de monopólio natural ao longo de sua extensão. Se houvesse operador único, não existiriam tarifas de interconexão. A proposta de desconto menor (50%) visa mitigar perdas esperadas de receita por menor fluxo boliviano, mas transfere custo adicional ao carregador e, em última instância, ao preço do gás. A ANP deve avaliar impactos sistêmicos e pró-competitivos de um desconto uniforme de 95% entre as operadoras.</v>
      </c>
      <c r="CP63" t="str">
        <f t="shared" si="20"/>
        <v xml:space="preserve">
Adotar índice oficial único (IPCA) para atualização anual e para eventual correção pelo método de Custo Histórico Corrigido pela Inflação (CHCI), vedando combinações que resultem em dupla indexação.
</v>
      </c>
      <c r="CQ63" t="str">
        <f t="shared" si="20"/>
        <v xml:space="preserve">A utilização do IGP-M contraria o Decreto nº 10.712/2021 (art. 26, §8º) e tende a inflar a base. A padronização no IPCA evita vieses na BRA e na RMP e reforça a transparência.
</v>
      </c>
      <c r="CR63">
        <f t="shared" si="20"/>
        <v>0</v>
      </c>
      <c r="CS63">
        <f t="shared" si="20"/>
        <v>0</v>
      </c>
      <c r="CT63">
        <f t="shared" si="20"/>
        <v>0</v>
      </c>
      <c r="CU63">
        <f t="shared" si="20"/>
        <v>0</v>
      </c>
      <c r="CV63">
        <f t="shared" si="20"/>
        <v>0</v>
      </c>
      <c r="CW63">
        <f t="shared" si="20"/>
        <v>0</v>
      </c>
      <c r="CX63">
        <f t="shared" si="20"/>
        <v>0</v>
      </c>
      <c r="CY63">
        <f t="shared" si="20"/>
        <v>0</v>
      </c>
      <c r="CZ63">
        <f t="shared" si="20"/>
        <v>0</v>
      </c>
      <c r="DA63">
        <f t="shared" si="20"/>
        <v>0</v>
      </c>
      <c r="DB63">
        <f t="shared" si="20"/>
        <v>0</v>
      </c>
      <c r="DC63">
        <f t="shared" si="20"/>
        <v>0</v>
      </c>
      <c r="DD63">
        <f t="shared" si="20"/>
        <v>0</v>
      </c>
      <c r="DE63">
        <f t="shared" si="20"/>
        <v>0</v>
      </c>
      <c r="DF63">
        <f t="shared" si="20"/>
        <v>0</v>
      </c>
      <c r="DG63">
        <f t="shared" si="20"/>
        <v>0</v>
      </c>
      <c r="DH63">
        <f t="shared" si="20"/>
        <v>0</v>
      </c>
      <c r="DI63">
        <f t="shared" si="20"/>
        <v>0</v>
      </c>
      <c r="DJ63">
        <f t="shared" si="20"/>
        <v>0</v>
      </c>
      <c r="DK63">
        <f t="shared" si="20"/>
        <v>0</v>
      </c>
      <c r="DL63">
        <f t="shared" si="20"/>
        <v>0</v>
      </c>
      <c r="DM63">
        <f t="shared" si="20"/>
        <v>0</v>
      </c>
      <c r="DN63">
        <f t="shared" si="20"/>
        <v>0</v>
      </c>
      <c r="DO63">
        <f t="shared" si="20"/>
        <v>0</v>
      </c>
      <c r="DP63" t="str">
        <f t="shared" si="20"/>
        <v xml:space="preserve">Recomenda-se reordenar e harmonizar os processos: suspender temporariamente a CP nº 08/2025 até a conclusão da revisão da RANP nº 15/2014 (CP nº 05/2025) e realizar Consulta Pública Prévia, conforme art. 45 do Regimento Interno. O ciclo tarifário deve seguir sequência lógica, com manifestação prévia da PGF/AGU.
Dada a complexidade e o impacto tarifário — inclusive expectativa de redução —, é prudente alongar prazos, padronizar templates e exigir data room auditável. Caso a CP 08/2025 prossiga, que seja tratada como Consulta Prévia, seguida de nova CP com proposta definitiva da ANP, apoiada em auditorias, benchmarking e RIA, incluindo cálculos próprios (CHCI e CRN). Recomenda-se também a realização de Audiência Pública.
</v>
      </c>
      <c r="DQ63" t="str">
        <f t="shared" si="20"/>
        <v xml:space="preserve"> A condução simultânea de processos interdependentes eleva o risco de inconsistências, prejudica a previsibilidade e afronta legalidade, eficiência e transparência (art. 37 da CF). O art. 45 do Regimento Interno da ANP prevê Consulta Pública Prévia para colher subsídios antes de propostas consolidadas. Sem essa etapa, limita-se a participação social e amplia-se o risco de judicialização. Boas práticas — como na Espanha (CNMC) — mostram planejamento antecipado, múltiplas consultas e relatórios tempestivos. Para a BRA inicial, a referência deve ser o fluxo de caixa dos contratos legados (capital recuperado e valor residual econômico), único modo de evitar dupla remuneração e garantir consistência intertemporal. Padronizar data room e templates de BRA (km, diâmetro, início de operação, vida útil regulatória, CHCI, depreciação e valor líquido) melhora a auditabilidade. Saldos de contas regulatórias devem ter destinação exclusiva à modicidade tarifária no ano subsequente, não a novos investimentos, preservando neutralidade temporal e eficiência.</v>
      </c>
      <c r="DR63">
        <f t="shared" si="3"/>
        <v>74</v>
      </c>
      <c r="DS63">
        <f t="shared" si="6"/>
        <v>29</v>
      </c>
      <c r="DT63">
        <f t="shared" si="4"/>
        <v>28</v>
      </c>
    </row>
    <row r="64" spans="1:124">
      <c r="A64" s="4">
        <v>29</v>
      </c>
      <c r="B64">
        <f t="shared" si="2"/>
        <v>0</v>
      </c>
      <c r="C64">
        <f t="shared" si="21"/>
        <v>0</v>
      </c>
      <c r="D64">
        <f t="shared" si="21"/>
        <v>0</v>
      </c>
      <c r="E64">
        <f t="shared" si="21"/>
        <v>0</v>
      </c>
      <c r="F64">
        <f t="shared" si="21"/>
        <v>0</v>
      </c>
      <c r="G64">
        <f t="shared" si="21"/>
        <v>0</v>
      </c>
      <c r="H64" t="str">
        <f t="shared" si="21"/>
        <v>Não houve tempo hábil para análise dos projetos de investimentos propostos pelas transportadoras para este ciclo tarifário. Nossos comentários, em termos gerais, encontram-se nas contribuições enviadas ao Plano Coordenado, submetido pelas transportadoras à ANP.</v>
      </c>
      <c r="I64">
        <f t="shared" si="21"/>
        <v>0</v>
      </c>
      <c r="J64" t="str">
        <f t="shared" si="21"/>
        <v>Incorporação de investimentos à BRA somente após a entrada em operação. Ativos em investimentos não devem compor o Fluxo de Caixa Descontado, mas serem remunerados por Juro de Obra em Andamento (JOA).</v>
      </c>
      <c r="K64" t="str">
        <f t="shared" si="21"/>
        <v>Investimentos aprovados devem ser incluídos na BRA apenas após entrada em operação. Ou seja, não devem compor o Fluxo de Caixa Descontado, mas sim remunerados por Juro de Obra em Andamento (JOA).  Caso contrário, dever-se-ia reduzir o custo de capital próprio no cálculo do WACC, já que as tarifas já incorporariam ex-ante o investimento, ou seja, seriam em parte financiadas pelos próprios carregadores.</v>
      </c>
      <c r="L64">
        <f t="shared" si="21"/>
        <v>0</v>
      </c>
      <c r="M64">
        <f t="shared" si="21"/>
        <v>0</v>
      </c>
      <c r="N64">
        <f t="shared" si="21"/>
        <v>0</v>
      </c>
      <c r="O64">
        <f t="shared" si="21"/>
        <v>0</v>
      </c>
      <c r="P64">
        <f t="shared" si="21"/>
        <v>0</v>
      </c>
      <c r="Q64">
        <f t="shared" si="21"/>
        <v>0</v>
      </c>
      <c r="R64">
        <f t="shared" si="21"/>
        <v>0</v>
      </c>
      <c r="S64">
        <f t="shared" si="21"/>
        <v>0</v>
      </c>
      <c r="T64">
        <f t="shared" si="21"/>
        <v>0</v>
      </c>
      <c r="U64">
        <f t="shared" si="21"/>
        <v>0</v>
      </c>
      <c r="V64">
        <f t="shared" si="21"/>
        <v>0</v>
      </c>
      <c r="W64">
        <f t="shared" si="21"/>
        <v>0</v>
      </c>
      <c r="X64" t="str">
        <f t="shared" si="21"/>
        <v>Estrutura de Capital: o objetivo da regulação de um monopólio natural é incentivar a empresa monopolista a buscar a máxima eficiência possível, mantendo uma rentabilidade atrativa para seu negócio. Assim, a utilização dos parâmetros da própria empresa aproximaria o método de tarifação à regulação por custo de serviço, metodologia amplamente questionada pela literatura por não fornecer os estímulos necessários à eficiência e produtividade. Numa atividade de capital intensivo e baixo risco, é natural, e mesmo incentivado, que a alavancagem seja superior à 40%, o que corrobora com a análise dos perfis das transportadoras, as quais apresentam, de forma geral, elevada alavancagem. Sob essa ótica, sugerimos que a ANP adote estrutura de capital semelhante às empresas do setor, da ordem de 55% de endividamento (capital de terceiros) e 45% de capital próprio. Essa estrutura está mais aderente às práticas regulatórias e a própria estrutura de capital das transportadoras. TAG e NTS tem alavancagem superior a 90%.
Taxa Livre de Risco: a série de 20 anos proposta pelas transportadoras tende a buscar um período de alta da NTN-B, sugerimos, portanto, utilizar o período adotado pela Aneel, de 10 anos, resultando em um valor de 5,32%.
Para os parâmetros do beta e prêmio de risco de mercado sugeridos manter as propostas da ATGás, as quais:
β (desalavancado): 0,58
Prêmio de risco de mercado:  6,93%
Utilizando estes parâmetros, o custo de capital próprio seria de 12,58%
Custo de capital de terceiros: para o custo da dívida, sugerimos utilizar como base o custo médio das debêntures emitidas no setor de gás. A proposta da ATGás inclui as debêntures emitidas por diversos setores, o que eleva o custo de captação, já que considera setores de maior risco. Além disso, sugerimos utilizar o custo de emissão de debêntures das próprias transportadoras. A NTS, por exemplo, teve um custo de 0,40%. Assim, propomos que seja adotado para o custo final da dívida, descontado o imposto de renda, o valor de 3,99% para todas as transportadoras.
Utilizando a estrutura de capital proposta, a taxa WACC seria, então, 7,85%.</v>
      </c>
      <c r="Y64" t="str">
        <f t="shared" si="21"/>
        <v>Em setores intensivos em capital e regulados, como é o caso do transporte de gás, o Custo Médio Ponderado de Capital, taxa que remunerará o transportador pela base de ativos investidos é uma das variáveis mais importantes na análise tarifária. Portanto, é importante a atuação do regulador em ponderar corretamente o cálculo, a fim de garantir que o retorno traduza adequadamente os riscos envolvidos no serviço prestado. Isto posto, a taxa de retorno de 9,41% a.a., em termos reais, proposta pelas transportadoras, na visão da ABRACE Energia, não traduz adequadamente o risco na prestação do serviço de transporte, principalmente em um regime de Revenue Cap.
Esse argumento pode ser corroborado pela análise de benchmarking setorial, a partir das taxas recentemente aprovadas por um conjunto de reguladores de setores com estruturas de risco compatíveis, como o segmento de distribuição de gás natural e do setor elétrico brasileiro, as quais:
i.	Deliberação ARSESP Nº 1.630, de janeiro/2025, para concessionárias de gás canalizado do Estado de São Paulo: 7,90% a.a.
ii.	Despacho ANEEL nº 882, de março/2025, para ativos de distribuição de energia elétrica: 8,03% a.a.
iii.	Despacho ANEEL nº 882, de março/2025, para ativos de transmissão de energia elétrica: 7,89 % a.a.
Ademais, importa mencionar que as propostas diferem entre as próprias transportadoras. Por exemplo, enquanto a TAG, NTS e TBG propuseram uma taxa WACC de 9,41% a.a., em termos reais, a TSB e GOM propuseram um valor significativamente menor, mais alinhado às práticas setoriais e ao valor atualmente praticado de7,25% a.a., em termos reais. Tal fato evidencia a sobrevalorização da proposta das três transportadoras, sem qualquer razão aparente.
A argumentação de que o transporte de gás natural apresenta maior risco que os demais segmentos citados pelo fato de ser regime de autorização (e não concessão) não se sustenta, uma vez que os investimentos devem passar por rito regulatório, a fim de vinculá-los à demanda que os viabilizarão. O regime de autorização ainda permite que o transportador opere, realize investimento, sem prazo final, o que poderia aumentar a expectativa de remuneração no longo prazo.
Nesta acepção, a fim de apresentarmos à ANP uma proposta alternativa, a ABRACE Energia junto com outras associações que compõem o Conselho de Usuários do Sistema de Transporte (CdU), contratou consultoria especializada que demonstra que os parâmetros adotados pelas transportadoras TAG, NTS e TBG não seguiram as melhores práticas regulatórias, resultando em uma taxa inadequada à remuneração dos ativos, o que fere à modicidade tarifária, um equilíbrio que deve ser buscado pela ANP.
Por fim, cabe mencionar que não refutamos a proposta de utilização da letra do Tesouro para determinação da taxa livre de riscos do Brasil, contudo é necessário adequação de parâmetros que melhor reflita a remuneração justa da atividade de transporte de gás: estrutura de capital condizente com setores similares e com a alavancagem dos próprios transportadores, janela temporal do NTN-B de 10 anos (em linha com o que foi aprovado pela ANEEL), custo de debêntures do setor de gás natural.</v>
      </c>
      <c r="Z64" t="str">
        <f t="shared" si="21"/>
        <v>Para os ativos vinculados aos contratos legados, sugerimos, para incorporação dos mesmos à BRA, a adoção da metodologia do Custo Histórico Corrigido pela Inflação (CHCI), porém descontada a depreciação prevista na memória de cálculo das tarifas originais constante nestes contratos. Entendemos que o método CHCI seria mais adequado para o momento, uma vez que o Valor Novo de Reposição (VNR) exige a comparação dos ativos a referenciais, idealmente, homologados pelo regulador – banco de preços, por exemplo, hoje, inexistentes. A sugestão está lastreada na premissa que o regulador reconhece os contratos legados como contratos de serviço de transporte e não contratos bilaterais não regulados. Dessa forma, o regulador deve reconhecer as tarifas dos contratos e os critérios (inclusive depreciação) para sua definição. Esta premissa encontra respaldo na Lei do Petróleo (Lei nº 9.478/97), in verbis:
Art. 8º A ANP tem como finalidade promover a regulação, a contratação e a fiscalização das atividades econômicas integrantes da indústria do petróleo, do gás natural, dos combustíveis sintéticos, dos biocombustíveis, do hidrogênio de baixo carbono e da captura e da estocagem geológica de dióxido de carbono, no que lhe compete conforme a lei, cabendo-lhe
...
VI - estabelecer critérios para o cálculo de tarifas de transporte dutoviário e arbitrar seus valores, nos casos e da forma previstos nesta Lei;
Alternativamente, caso o regulador opte por não reconhecer os contratos legados e suas tarifas como objeto de sua regulação, sugerimos a realização de uma revisão tarifária ampla, em que todos os ativos dos transportadores deverão ser objeto de auditoria independente e valoração, independente dos contratos legados (vigentes, ou não). Dessa forma, a ANP definiria a base de ativos regulatória dos transportadores, inclusive, quais ativos deveriam compor a tarifa, excluindo aqueles imprudentes.
Para aqueles investimentos realizados pelos transportadores a partir de 2017, que não compõe a BRA, e não estão vinculados aos contratos legados, sugerimos que a ANP também considere CHCI. A depreciação regulatória, a partir deste ciclo, deve seguir a depreciação contábil dos ativos (até que que ANP defina um plano de contas). Defendemos que estes investimentos (que para os transportadores TAG e NTS, montam R$ 3,5 bilhões) não sejam blindados, já que foram realizados sem o processo formal de revisão tarifária - ou seja, sem o crivo do mercado. Sugere-se, para tanto, a contratação de auditoria independente específica para apuração dos valores (e da prudência) dos investimentos.
Ainda sobre estes ativos, somos contrários à atualização monetária pelo IGPM, mas sim pelo IPCA que é o índice oficial da inflação brasileira. Causa-nos estranheza o fato de os transportadores ignorarem a depreciação prevista nos contratos legados, mas utilizarem o índice de atualização monetária prevista nestes contratos.
Adicionalmente, somos contrários a consideração do gasto para passagem de PIG como ativo. São valores relevantes. O método de depreciação (ou amortização) destes gastos não são claros. Trata-se de custos com manutenção que já deveriam estar contemplados nas receitas dos contratos legados.
No caso específico do GASIG e outros ativos que foram incluídos na BRA e já tem reflexo na tarifa, é necessário considerar o valor residual calculado ao fim deste ciclo, considerando que a tarifa vigente considerou uma depreciação acelerada para o ativo (10 a 15 anos).
Essa, na nossa visão, é a diretriz regulatória mais importante para calcular a Base Inicial de Ativos das transportadoras, principalmente TAG e NTS, a fim de evitar contabilizar novamente as parcelas que já foram depreciadas. Contudo, gostaríamos de ressaltar a necessidade de transparência da perspectiva operacional relacionada à entrada de novos projetos que podem tornar outros obsoletos. (pela falta de espaço, a contribuição também foi encaminhada por email)</v>
      </c>
      <c r="AA64" t="str">
        <f t="shared" si="21"/>
        <v>A Base Regulatória de Ativos (BRA) deve ser composta apenas por ativos que compõem o Sistema de Transporte de Gás Natural, após comprovado benefício sistêmico. No conceito proposto pela ANP, na proposta de revisão da metodologia de cálculo tarifário, aqueles ativos ou parcela dos ativos que não apresentar custo médio de investimento inferior ao custo médio do sistema, caso sejam classificados como transporte, não devem integrar a BRA e deverão ter o cálculo de tarifa apartado e direcionado ao(s) carregador(es) interessado(s) em dar continuidade ao investimento.
Ademais, a determinação de uma BRA blindada somente deve ser feita após a avaliação minuciosa dos ativos pelo regulador, inclusive metodológica, a fim de evitar distorções e dupla remuneração dos ativos. Neste sentido, recomendamos que a blindagem da BRA ocorra após análise de eficiência e prudência dos investimentos e elaboração pela ANP de uma contabilidade regulatória robusta e amplamente debatida com o mercado, considerando, sobretudo, a avaliação física dos ativos por meio de auditoria externa independente.
Do mesmo modo, para incremento de novos investimentos à BRA, ressaltamos a previsão legal de que devem ser, previamente, submetidos à chamada pública. Sob essa ótica, sugerimos que tal processo contemple etapa vinculante para a contratação de capacidade de transporte, de modo a alocar adequadamente os riscos associados aos investimentos propostos. Entendemos que, desta forma, seria dado o sinal econômico correto para as ampliações de capacidade - se os custos devem ser socializados ou não, evitando que o risco de demanda, por eventuais erros nas projeções ou frustrações na contratação de capacidade, fosse compartilhado com os demais carregadores, em um momento posterior. Sendo assim, a BRA incremental deve compor apenas investimentos aprovados pelo regulador, por meio de processo público adequado e que estejam operacionais, entre as datas-bases da revisão tarifária anterior e a atual. 
Ademais, como ainda não foi definido a governança para aprovação dos investimentos no contexto do novo modelo – por entradas e saídas - seria desejável que a ANP, no momento da aprovação dos investimentos, esclareça como serão alocados os custos entre áreas de mercado de capacidade, quando for identificado a necessidade de investimentos por um transportador em benefício da área de mercado de capacidade operada por outro transportador.</v>
      </c>
      <c r="AB64" t="str">
        <f t="shared" si="21"/>
        <v>Para a valoração da BRA dos ativos que compõem os contratos legados, a nossa sugestão é que seja considerada a metodologia do Custo Histórico Corrigido pela Inflação (CHCI), com a aplicação do método de depreciação contido nas memórias de cálculo desses contratos. Para os ativos que não guardam relação com os contratos legados, sugerimos que seja considerado depreciação conforme regras contábeis.
Especificamente sobre o GASIG e outros ativos com depreciação acelerada, que já foram incorporados à tarifa, deve-se considerar a depreciação determinada no cálculo tarifário – 10 a 15 anos.
Importante ANP definir para o próximo ciclo regulatório plano de contas para padronização da depreciação regulatória dos ativos. Somos contrários à depreciação acelerada (15 anos) para os novos projetos propostos, afastando dos critérios previstos na RANP 15/2014. A depreciação acelerada para novos investimentos trará impacto tarifário relevante, num contexto de redução de demanda devido ao elevado custo do gás natural.
Especificamente sobre a TBG, considerando o relevante reajuste tarifário devido à redução de demanda da Bolívia, atrelado à depreciação total dos ativos neste ciclo, consideramos adequada a discussão do aumento do prazo de depreciação dos ativos em operação. Acreditamos que tal ampliação contribuirá para a redução das tarifas, que por consequência refletirá na redução do custo do gás comercializado, contribuindo para os objetivos da Transição Energética e maior aproveitamento dessas infraestruturas.</v>
      </c>
      <c r="AC64" t="str">
        <f t="shared" si="21"/>
        <v>A ABRACE Energia entende que, uma vez que a ANP reconheça os contratos legados como contratos de serviços de transporte, e não contratos bilaterais, deveria também reconhecer a metodologia de depreciação que os compõe. Atesta essa argumentação o fato de, na Nota Técnica nº 013/2019-SIM (capítulo III), que versa sobre o processo de chamada pública para contratação de capacidade de transporte no sistema da TBG, naquele ano, a ANP ter reconhecido que “caso seja constatado que a BRA foi avaliada a maior indevidamente, o valor excedente cobrado dos carregadores contratantes dos produtos de capacidade, cujas tarifas foram estipuladas a partir da tarifa de transporte decorrente do presente processo de Chamada Pública, serão devidamente compensados por um critério objetivo a ser estabelecido pela ANP”.  
Ou seja, à época a ANP adotou o método de valoração CHCI, utilizando a depreciação contábil pela ausência de informações relativas às memórias de cálculo das tarifas originais, o que não é o caso para a revisão tarifária da TAG e NTS. Neste caso, a ANP divulgou, a pedido dos carregadores, informações relativas ao cálculo das tarifas constantes nos contratos legados, portanto há o conhecimento do cálculo das tarifas originais. Sendo assim, reforçamos a nossa sugestão para que a ANP acolha a metodologia CHCI, com a aplicação do método de depreciação que consta nos contratos legados e, caso opte por manter o método aplicado na revisão da BRA da TBG – CHCI, com aplicação da depreciação contábil - seria desejável que apresentasse ao mercado, análise de impacto regulatório para justificar a sua escolha. 
Ressalta-se que, mesmo que não houvesse acesso a todas as memórias de cálculo, a exemplo do case da TBG, sugerimos que a ANP submeta a avaliação dos ativos à auditoria externa. Isso poderá evitar a valoração indevida desses ativos e, consequentemente, aumentos indevidos das tarifas de transporte. 
Para aqueles ativos que não estão vinculados aos contratos legados, mas já compõem a BRA das transportadoras – GASIG, por exemplo – deve ser utilizado depreciação acelerada (de 15 anos, considerada no cálculo da tarifa) e não a taxa usual, de 30 anos, utilizada para este tipo de infraestrutura.  
Por fim, gostaríamos de registrar o nosso apoio à contribuição enviada pelo Conselho de Usuários do Transporte (CdU) sobre o tema, reforçando que, caso a ANP opte por não adotar o método de depreciação utilizado nos cálculos das tarifas originais dos contratos legados, haverá um aumento substancial das tarifas, o qual representará a transferência indevida de renda dos carregadores para os transportadores, pela dupla remuneração desses ativos.</v>
      </c>
      <c r="AD64" t="str">
        <f t="shared" si="21"/>
        <v>Não houve tempo hábil para análise dos projetos de investimentos propostos pelas transportadoras para este ciclo tarifário. Nossos comentários, em termos gerais, encontram-se nas contribuições enviadas ao Plano Coordenado, submetido pelas transportadoras à ANP.</v>
      </c>
      <c r="AE64" t="str">
        <f t="shared" si="21"/>
        <v>Nesta acepção, gostaríamos de maiores esclarecimentos da Agência, em relação à influência das discussões relativas ao Plano Coordenado e do Plano Nacional Integrado das Infraestruturas de Gás Natural e Biometano (PNIIGNB) no rito de aprovação dos investimentos submetidos pelos transportadores nas propostas tarifárias. Principalmente, tendo em vista que o Plano Coordenado indica rotas concorrentes, sem avaliar qual seria a melhor alternativa para o mercado em termos de custo-benefício. Ainda nessa acepção, as propostas tarifárias encaminhadas pelas transportadoras indicam a escolha entre rotas alternativas em desacordo com a rota indicada no PNIIGNB, o que dificulta a avaliação do mercado, potencializada pelas assimetrias de informação envolvidas, somadas ao tempo exíguo para análise dos projetos propostos.
Ainda, muitos investimentos propostos pelas transportadoras precisam ser validados com cenários de demanda e simulações de fluxos da rede, o que não é o caso nas propostas tarifárias encaminhadas nesta consulta pública. Neste caso, citamos a distinção entre as projeções de demanda submetidas pelas transportadoras no Plano Coordenado e o cenário de demanda indicado para a proposta tarifária. Este último, vai na contramão das expectativas indicadas pelas transportadoras, em discussões que envolvem planos de investimentos. Ressalta-se que o horizonte delineado no Plano Coordenado, até 2033, não é tão mais extenso ao considerado nesta consulta pública, cujo ciclo tarifário compreende o período entre 2026 e 2030.</v>
      </c>
      <c r="AF64" t="str">
        <f t="shared" si="21"/>
        <v>Incorporação de investimentos à BRA somente após a entrada em operação. Ativos em investimentos não devem compor o Fluxo de Caixa Descontado, mas serem remunerados por Juro de Obra em Andamento (JOA).</v>
      </c>
      <c r="AG64" t="str">
        <f t="shared" si="21"/>
        <v>Investimentos aprovados devem ser incluídos na BRA apenas após entrada em operação. Ou seja, não devem compor o Fluxo de Caixa Descontado, mas sim remunerados por Juro de Obra em Andamento (JOA).  Caso contrário, dever-se-ia reduzir o custo de capital próprio no cálculo do WACC, já que as tarifas já incorporariam ex-ante o investimento, ou seja, seriam em parte financiadas pelos próprios carregadores.</v>
      </c>
      <c r="AH64" t="str">
        <f t="shared" si="21"/>
        <v>De um lado, os investimentos realizados pelas transportadoras entre 2017-2025 não foram submetidos à avaliação do mercado. Por outro, novos investimentos também não acompanham análise de mercado e informações suficientes para que, nesta consulta pública, consigamos avaliar se são realmente necessários. Ressalta-se que foram propostos investimentos para ampliação de capacidade, os quais, segundo previsto na Lei nº 14.134/21, deveriam ser precedidos de chamada pública para estimar a demanda e permitir período de contestação. Ademais, não podemos deixar de mencionar a necessidade de conhecer melhor o sistema de transporte, a partir dos cenários traçados, tanto para a operação atual como os cenários simulados para a projeção de demanda futura, em que congestionamentos físicos foram mapeados para justificar novos ativos propostos.
As incertezas relacionadas ao comportamento atual da rede – nível de ociosidade e capacidade que estarão disponíveis à contratação, após o vencimento dos contratos legados – foram mencionadas pela ABRACE Energia em suas contribuições à Consulta Pública ANP nº 3/2025, a qual versou sobre o Plano Coordenado submetido à Agência pelas transportadoras. Muitos dos cenários simulados no referido plano, contemplam investimentos concorrentes, que demandam o direcionamento do regulador, em relação às rotas mais eficientes. Tal análise precisar ser aprofundada, inclusive considerando os diferentes cenários de demanda que devem sinalizar que tais projetos serão resilientes, mesmo em caso de redução da procura por capacidade de transporte, por exemplo, menor demanda do segmento térmico.
Diante do exposto, frisamos que as incertezas relativas aos projetos propostos se somam, uma vez que o cenário de demanda submetido pelas transportadoras nesta consulta pública não guarda relação com o cenário indicado no Plano Coordenado. Temos ciência que o Plano Coordenado contempla investimentos que transcendem ao ciclo tarifário, em questão, mas ao mesmo tempo, muitos dos investimentos propostos pelas transportadoras nesta revisão tarifária, em análise, foram contemplados no referido plano, o qual encontra-se em avaliação.
Sendo assim, o mínimo que se espera é que as informações detalhadas dos projetos estejam disponíveis e que as transportadoras apresentassem, em uma visão integrada como deve ser o planejamento em um modelo por entradas e saídas, a fundamentação pela opção de projetos concorrentes que foram submetidos no Plano Coordenado, como a simulações de fluxos da rede, a partir das perspectivas de demanda apresentadas nesta consulta pública.
Tendo em vista que nem todas as informações necessárias foram disponibilizadas ao mercado para a adequada avaliação dos investimentos realizados e propostos e considerando o tempo exíguo para a análise de um conjunto de informações importantes que impactarão as tarifas nos próximos cinco anos, solicitamos à ANP que a análise dos investimentos apresentados aconteça em um processo de consulta pública específico, direcionando a presente discussão para a valoração da BRA atual e do Opex correspondente e para a metodologia e cálculo da taxa de retorno (WACC).
Além disso, a ABRACE Energia defende que os investimentos aprovados devem ser incluídos na BRA apenas após entrada em operação. Ou seja, não devem compor o Fluxo de Caixa Descontado, mas sim serem remunerados por Juro de Obra em Andamento (JOA).  Caso contrário, dever-se-ia reduzir o custo de capital próprio no cálculo do WACC, já que as tarifas já incorporariam ex-ante o investimento, ou seja, seriam em parte financiadas pelos próprios carregadores.</v>
      </c>
      <c r="AI64" t="str">
        <f t="shared" si="21"/>
        <v>Pelas informações disponibilizadas pelas transportadoras, nesta consulta pública, percebe-se que os investimentos realizados pela TAG e NTS foram significativos, da ordem de R$ 3,4 bilhões (R$ 1,7 bilhão para cada). Ressalta-se que tais investimentos não passaram pela análise do mercado, tampouco há informações sobre análises realizadas pelo regulador para comprovar a sua eficiência e prudência. Sendo assim, antes de incorporá-los à BRA, sugerimos que a ANP os submeta à consulta pública específica de modo a cumprir o rito processual correto, previsto no regramento do setor. A ausência desse rito, frisamos, poderia resultar em investimentos ineficientes com o condão de aumentar, injustificadamente, a base regulada com impactos tarifários relevantes. 
Por outro lado, as propostas de novos investimentos são ainda mais significativas e somam um total de R$ 12,3 bilhões para os próximos cinco anos, representando 74% da BRA inicial proposta pelas transportadoras, de R$ 15,4 bilhões. Esses investimentos, contudo, não encontram respaldo nas projeções de demanda, que, em alguns casos, apresentam redução.
Deste modo, devido ao tempo exíguo para análise e tendo em vista a qualidade das informações disponibilizadas, a ABRACE Energia gostaria apenas de levantar algumas questões acerca das propostas da NTS, as quais:
A NTS propõe novos investimentos na ordem de R$ 5,4 bilhões, ao mesmo tempo em que não prevê novas contratações de capacidade de transporte. Dentre esses investimentos, a Ecomp Japeri, já aprovada pela ANP, nos parece ser necessária, devido à redução da oferta de gás pela Bolívia e necessidade de suprir a demanda de gás dos mercados atendidos pela TBG pela produção nacional. Isso demandaria um reforço na interconexão entre essas transportadoras. Todavia, em uma análise superficial, também considerando as informações disponibilizadas no Plano Coordenado, não conseguimos identificar a necessidade da Ecomp Macaé e se tal investimento estaria associado ao investimento no GASINF, rota concorrente do GASOG. Merece destacar que no Plano Coordenado, a necessidade da Ecomp Macaé parece estar associada ao GASINF e se a opção fosse o GASOG, por exemplo, ela não seria acionada nos cenários simulados e apresentados no referido plano. Por fim, em relação ao GASINF, além de não estar claro se é a melhor alternativa para o sistema, também não está claro se é um gasoduto que apresenta benefício sistêmico, isto é, pelo conceito apresentado pela ANP na Consulta Pública nº 5/2025, se apresenta um custo médio menor ao custo médio do sistema, justificando a socialização tarifária. Para correta verificação da viabilidade de ampliações, deve-se realizada chamada pública, conforme previsão legal.</v>
      </c>
      <c r="AJ64" t="str">
        <f t="shared" si="21"/>
        <v>A proposta de OPEX das transportadoras não são subsidiadas por análise que justifiquem os números apresentados. 
No caso da NTS, os números do custo histórico realizado são significativamente menores que aqueles pleiteados.  Nos últimos 3 anos, o OPEX girou em torno de R$ 500 milhões.  A proposta salta para valores acima de R$ 700 milhões (sendo R$ 951 para 2026). Nota-se que nesta comparação se deve considerar as receitas referente a OPEX dos contratos legados. 
Considerando a falta de dados para benchmarks, sugerimos a utilização do melhor índice de custo unitário histórico para a projeção dos custos futuros.
Propomos a utilização do índice OPEX/m. Ao utilizar o melhor valor histórico, o regulador incentiva a operação mais eficiente pelos transportadores. Do custo total, deve ser deduzido as receitas de OPEX previstos pelos contratos legados.
Utilizando essa metodologia, verificamos relevante redução do OPEX proposto pelas transportadoras. No caso da NTS, redução de 66%. Já na TAG, de 11%.
Importante mencionar que o risco de custos operacionais é do transportador. Custos realizado acima do aprovado, NÃO devem ensejar revisão tarifária extraordinária, conforme proposto. Tampouco custos realizados abaixo daquele aprovado devem ser revertidos à Conta regulatória. Caso contrário, o regime de regulação seria por Cost plus, e não revenue cap conforme determinado pela Lei do Gás.</v>
      </c>
      <c r="AK64" t="str">
        <f t="shared" si="21"/>
        <v xml:space="preserve">O cálculo dos custos operacionais, de manutenção e administrativos das transportadoras representa mais de 20% da receita proposta aos usuários nos pleitos tarifários. Trata-se de um montante significativo que não pode ser negligenciado na análise, principalmente considerando a regulação por incentivos e critérios de eficiência como se espera da regulação. Neste sentido, como em atividades naturalmente monopolísticas não há incentivos no próprio ambiente de mercado para que a empresa prestadora do serviço busque ganhos de eficiência, cabe ao regulador incentivá-las para que a atividade seja exercida aproximando-se, ao máximo, de uma atividade concorrencial.
Nesta acepção, a regulação por incentivos deve estimular a eficiência na operação dos ativos, a partir de análise histórica dos custos operacionais comparando-os a benchmarks setoriais e até mesmo internacionais, de modo a incorporar os ganhos de eficiência. Isso posto, pelas propostas ora em análise não nos parece razoável os valores pleiteados pelas transportadoras para o Opex, os quais estão muito superiores aos custos históricos apresentados nos memoriais de cálculo dos contratos legados.
O valor do OPEX para o contrato Malhas Sudeste é de R$ 228 milhões anuais (valores atualizados para 2025), em contrapartida a NTS apresentou uma proposta de R$ 553 milhões (média anual), um aumento superior a 140%. Para o Malhas Nordeste, o valor que consta na memória de cálculo é de R$ 325 milhões por ano, ao passo que a TAG apresentou a proposta de R$ 446 milhões, representando um acréscimo de aproximadamente 40%. Para a TBG, o valor proposto nesta revisão tarifária foi R$ 480 milhões por ano, 13% maior ao praticado no último ciclo regulatório, R$ 428 milhões (valores na base dez/25). 
Ainda, as transportadoras pedem o ressarcimento de valores passados relacionados a gastos com iniciativas de abertura de mercado, sem justificar técnica-economicamente as ações tomadas para esta finalidade. As transportadoras, portanto, propõem uma inovação na lógica da regulação econômica ao buscar o reconhecimento de custos pretéritos que não foram previamente regulados, o que deve ser corrigido de modo a garantir resultados justos e eficientes.
Finalmente, não enxergamos qualquer sentido no pedido de repasse (via RTE ou Conta Regulatória) de custos realizados maiores que aqueles aprovados pelo regulador. Essa lógica pleiteada torna a regulação por custo de serviço, notadamente contrária à Receita Máxima Permitida definida pela Lei do Gás e às boas práticas regulatórias. </v>
      </c>
      <c r="AL64" t="str">
        <f t="shared" si="21"/>
        <v>Inicialmente, cabe-nos salientar a influência dos contratos legados na definição da demanda a ser (re)contratada pelo mercado. Finalizados os contratos Malhas SE e NE, a Petrobras manterá relevante capacidade contratada através dos demais contratos legados. Contudo, não está claro como a capacidade contratada dos contratos legados, que obedecem a uma lógica de capacidade por gasoduto, serão adequados para o regime de entradas e saídas. Segundo a NTS:
“A metodologia utilizada considerou o cenário de mudanças nos GTAs Legados, o fim do Acordo de Redução de Flexibilidade “ARF” junto com a Petrobras e a situação de expectativa de contratação das térmicas para contratos anuais”
Tal metodologia não foi explicitada na documentação que acompanha a consulta pública. ABRACE Energia entende que os contratos legados devem ser preservados na sua essência: receita e capacidade contratada. Dito de outra forma, a adequação dos contratos, ou novos ARF, não podem ensejar redução de capacidade contratada à Petrobras. Ou seja, possíveis ociosidades nas capacidades contratados dos contratos legados que porventura existam NÃO podem ser repassadas ao mercado. Tal premissa é essencial para dimensionamento da demanda a ser contratada nos processos de oferta de capacidade.
Outro aspecto relevante em relação ao dimensionamento da demanda é a perspectiva de despacho termelétrico considerado. Nota-se que as transportadoras construíram cenários “sem térmicas”, dado a finalização de alguns contratos (PPAs) das térmicas com o SIN. Este cenário, na visão da ABRACE Energia é inexistente. Está claro por relatos dos órgãos competentes (ONS e EPE) que o SIN necessitará do despacho térmico nos próximos anos para garantir a confiabilidade do sistema elétrico. Portanto, a projeção da demanda de gás para geração termelétrica não deve se basear nos contratos PPAs vigentes, mas sim na previsão de despacho emitido pelos órgãos competentes, dado a quantidade de usinas “merchant” que iniciarão o próximo ano.
Por fim, conforme já exposto, causou-nos estranhamento a proposição de investimentos em ampliação do sistema sem a contraparte de contratação de demanda. Conforme já exposto, investimentos focados em ampliação de capacidade devem passar pelo processo de consulta pública para determinação da demanda e definição do benefício sistêmico.</v>
      </c>
      <c r="AM64" t="str">
        <f t="shared" si="21"/>
        <v xml:space="preserve">A queda prevista para contratação de capacidade nos sistemas TAG e TBG pode ser, em grande medida, explicada pela finalização dos contratos legados, já que a capacidade ora contratada não seria integralmente recontratada. Trata-se de evidência relevante para que o regulador atue para a justa realocação das capacidades dos contratos legados vigentes de forma a não onerar o restante do mercado.
Sob o aspecto da demanda termelétrica, a projeção deve considerar a melhor informação dos órgãos competentes, ONS e EPE. Trata-se da melhor informação disponível e não apenas considerar a expectativa de despacho com base nos contratos vigentes conforme proposto pelas transportadoras.  
Ademais, citamos a incoerência dos cenários de demanda constantes no Plano Coordenado colocado em consulta pública em relação ao considerado na proposta tarifária. Parece-nos haver uma distorção na demanda do Plano Coordenado para justificar novos investimentos, ao passo que essa demanda não é refletida na proposta tarifária. </v>
      </c>
      <c r="AN64" t="str">
        <f t="shared" si="21"/>
        <v>Sugerimos a manutenção da proporção adotada hoje de recuperação de 70% da receita máxima permitida na entrada e 30% na saída.</v>
      </c>
      <c r="AO64" t="str">
        <f t="shared" si="21"/>
        <v>Seria desejável que a ANP determinasse os encargos de capacidade para os pontos de entrada e saída de forma a garantir maior liquidez e adequada alocação de risco entre os carregadores de entrada e saída. Sob essa ótica, a ABRACE Energia reforça a acertada decisão tomada pela Agência em 2019, que adotou a proporção dos custos 70% na entrada e 30% na saída, tendo em vista que os carregadores de saída tendem a ter menor porte financeiro e, dessa forma, teriam maior custo na apresentação de garantias financeiras na contratação do transporte. A equalização ou reversão dessa proporção tem grande potencial em impor barreira ao acesso de carregadores de saída, em função das garantias contratuais exigidas. Ademais, os custos relativos à contratação da entrada são repassados aos consumidores finais, na contratação da molécula.
As alterações de contratação de entrada, fruto de mudanças de disponibilidade do gás ou condições comerciais serão sanadas pela integração das áreas de mercado.</v>
      </c>
      <c r="AP64" t="str">
        <f t="shared" si="21"/>
        <v>Sugerimos a manutenção do regime atual que envolve um percentual de fator locacional e postal, este último com o objetivo de evitar discrepâncias tarifárias para aqueles pontos distantes do centro de carga.</v>
      </c>
      <c r="AQ64" t="str">
        <f t="shared" si="21"/>
        <v>Em regimes postais, a tarifa é calculada de forma a recuperar o custo médio de utilização do sistema de transporte. Assim, todas as transações pagam a mesma tarifa de transporte, independentemente, do local em que o gás é injetado ou retirado. Segundo a ANP, na Nota Técnica nº 004/2016-SCM, de abril de 2016, este tipo de regime é normalmente aplicado em mercados nos quais prevalecem o conceito de universalização dos serviços, em que não há preocupação com a influência da sinalização de preços no processo concorrencial ou em mercados ultra maduros, nos quais novos investimentos têm importância marginal.
Já em metodologias que envolvem fatores locacionais, a tarifa é calculada com base entre a distância onde o gás natural é injetado e retirado do sistema. Ainda, segundo a ANP, na nota técnica em comento, esse tipo de tarifação é recomendável para malhas de transporte com predominância de gasodutos longos e unidirecionais, sendo, contudo, de difícil aplicação para sistemas complexos, em que os fluxos contratuais não refletem fielmente os custos físicos.
Assim, a conclusão da Agência, tendo em vista o estágio de maturidade do mercado brasileiro de gás natural e a necessidade de sinalizar de forma eficiente a utilização e os investimentos à rede de transporte, indica como mais adequado aplicar o fator locacional, estruturado em zonas. Sob essa ótica, a ABRACE Energia considera adequada essa recomendação com a ressalva de que sejam mantidos percentuais de fatores postais às tarifas, a partir de uma análise operacional do sistema de transporte brasileiro, de modo a mitigar os impactos tarifários para os pontos extremos do sistema de transporte e distantes do centro de carga.</v>
      </c>
      <c r="AR64" t="str">
        <f t="shared" si="21"/>
        <v>Sugerimos que a ANP mantenha os descontos aplicados até o endereçamento de regulação específica para a integração entre áreas de mercado e das atribuições do gestor de área de mercado e de conciliação de receita entre transportadoras.
A discussão de integração entre as áreas de mercado é elementar para mitigar aumentos tarifários decorrente do efeito de migração de capacidade contratada entre áreas de mercado. Tal efeito já pode ser verificado na proposta dos transportadores, em que há relevante aumento tarifário da TBG, em detrimento da NTS, dado a migração da entrada do gás da Bolívia para o Pré-sal.</v>
      </c>
      <c r="AS64" t="str">
        <f t="shared" si="21"/>
        <v>Idealmente, o acesso ao transporte não deve ser dificultado por barreiras ou ausência de informações para contratar capacidade nos pontos que interconectam as redes operadas por diferentes transportadoras ou mesmo pela sobreposição de custos. Entretanto, reconhecemos os desafios relativos à transição a um ambiente concorrencial em uma perspectiva de mudança do modelo de alocação desta capacidade.
A resolução destas questões, contudo, se faz urgente, pois, do contrário, postergará a diversidade da oferta e o surgimento da liquidez, tão necessária ao desenvolvimento das transações entre novos players. Neste sentido, há aquelas mudanças que dependem de regulação, por exemplo, a integração total das zonas de balanceamento e intercâmbio de receitas, decorrentes do acesso e operação integrados, mas também há aquelas melhorias contratuais pela decisão do regulador que podem beneficiar o mercado e promover liquidez.
Os problemas advindos da recuperação de receita decorrente dos descontos nas interconexões transcendem, ao nosso ver, à definição de tais descontos, pelo contrário, remetem à ausência de uma visão integrada do transporte e da conciliação de receitas entre transportadoras, que impactam inclusive decisões de investimentos, cujo benefício será percebido pela área de mercado de capacidade adjacente àquela área que custeou o investimento.
Assim, recomendamos que a ANP mantenha os descontos aplicados até o endereçamento de regulação específica para a integração entre áreas de mercado e das atribuições do gestor de área de mercado e de conciliação de receita entre transportadoras. Qualquer decisão de retirar os descontos nas interconexões devem resguardar os carregadores de possíveis empilhamentos tarifários.</v>
      </c>
      <c r="AT64" t="str">
        <f t="shared" si="21"/>
        <v>Sugerimos que a atualização monetária considere como parâmetro o IPCA, índice sugerido pela ANP para atualização da Base Regulatória de Ativos na Consulta Pública nº 5/2025.</v>
      </c>
      <c r="AU64" t="str">
        <f t="shared" si="21"/>
        <v>Sugerimos o IPCA por apresentar maior estabilidade e previsibilidade, em comparação a outros indicadores de preços.
Sobre os ativos construídos pelos transportadores entre 2017-2025 (desvinculados dos contratos legados), somos contrários à atualização monetária da BRA pelo IGPM, mas sim pelo IPCA que é o índice oficial da inflação brasileira. Causa-nos estranheza o fato de os transportadores ignorarem a depreciação prevista nos contratos legados, mas utilizam como índice de atualização monetária prevista nestes contratos.</v>
      </c>
      <c r="AV64" t="str">
        <f t="shared" si="21"/>
        <v>Estrutura de Capital: o objetivo da regulação de um monopólio natural é incentivar a empresa monopolista a buscar a máxima eficiência possível, mantendo uma rentabilidade atrativa para seu negócio. Assim, a utilização dos parâmetros da própria empresa aproximaria o método de tarifação à regulação por custo de serviço, metodologia amplamente questionada pela literatura por não fornecer os estímulos necessários à eficiência e produtividade. Numa atividade de capital intensivo e baixo risco, é natural, e mesmo incentivado, que a alavancagem seja superior à 40%, o que corrobora com a análise dos perfis das transportadoras, as quais apresentam, de forma geral, elevada alavancagem. Sob essa ótica, sugerimos que a ANP adote estrutura de capital semelhante às empresas do setor, da ordem de 55% de endividamento (capital de terceiros) e 45% de capital próprio. Essa estrutura está mais aderente às práticas regulatórias e a própria estrutura de capital das transportadoras. TAG e NTS tem alavancagem superior a 90%.
Taxa Livre de Risco: a série de 20 anos proposta pelas transportadoras tende a buscar um período de alta da NTN-B, sugerimos, portanto, utilizar o período adotado pela Aneel, de 10 anos, resultando em um valor de 5,32%.
Para os parâmetros do beta e prêmio de risco de mercado sugeridos manter as propostas da ATGás, as quais:
β (desalavancado): 0,58
Prêmio de risco de mercado:  6,93%
Utilizando estes parâmetros, o custo de capital próprio seria de 12,58%
Custo de capital de terceiros: para o custo da dívida, sugerimos utilizar como base o custo médio das debêntures emitidas no setor de gás. A proposta da ATGás inclui as debêntures emitidas por diversos setores, o que eleva o custo de captação, já que considera setores de maior risco. Além disso, sugerimos utilizar o custo de emissão de debêntures das próprias transportadoras. A NTS, por exemplo, teve um custo de 0,40%. Assim, propomos que seja adotado para o custo final da dívida, descontado o imposto de renda, o valor de 3,99% para todas as transportadoras.
Utilizando a estrutura de capital proposta, a taxa WACC seria, então, 7,85%.</v>
      </c>
      <c r="AW64" t="str">
        <f t="shared" si="21"/>
        <v>Em setores intensivos em capital e regulados, como é o caso do transporte de gás, o Custo Médio Ponderado de Capital, taxa que remunerará o transportador pela base de ativos investidos é uma das variáveis mais importantes na análise tarifária. Portanto, é importante a atuação do regulador em ponderar corretamente o cálculo, a fim de garantir que o retorno traduza adequadamente os riscos envolvidos no serviço prestado. Isto posto, a taxa de retorno de 9,41% a.a., em termos reais, proposta pelas transportadoras, na visão da ABRACE Energia, não traduz adequadamente o risco na prestação do serviço de transporte, principalmente em um regime de Revenue Cap.
Esse argumento pode ser corroborado pela análise de benchmarking setorial, a partir das taxas recentemente aprovadas por um conjunto de reguladores de setores com estruturas de risco compatíveis, como o segmento de distribuição de gás natural e do setor elétrico brasileiro, as quais:
i.	Deliberação ARSESP Nº 1.630, de janeiro/2025, para concessionárias de gás canalizado do Estado de São Paulo: 7,90% a.a.
ii.	Despacho ANEEL nº 882, de março/2025, para ativos de distribuição de energia elétrica: 8,03% a.a.
iii.	Despacho ANEEL nº 882, de março/2025, para ativos de transmissão de energia elétrica: 7,89 % a.a.
Ademais, importa mencionar que as propostas diferem entre as próprias transportadoras. Por exemplo, enquanto a TAG, NTS e TBG propuseram uma taxa WACC de 9,41% a.a., em termos reais, a TSB e GOM propuseram um valor significativamente menor, mais alinhado às práticas setoriais e ao valor atualmente praticado de7,25% a.a., em termos reais. Tal fato evidencia a sobrevalorização da proposta das três transportadoras, sem qualquer razão aparente.
A argumentação de que o transporte de gás natural apresenta maior risco que os demais segmentos citados pelo fato de ser regime de autorização (e não concessão) não se sustenta, uma vez que os investimentos devem passar por rito regulatório, a fim de vinculá-los à demanda que os viabilizarão. O regime de autorização ainda permite que o transportador opere, realize investimento, sem prazo final, o que poderia aumentar a expectativa de remuneração no longo prazo.
Nesta acepção, a fim de apresentarmos à ANP uma proposta alternativa, a ABRACE Energia junto com outras associações que compõem o Conselho de Usuários do Sistema de Transporte (CdU), contratou consultoria especializada que demonstra que os parâmetros adotados pelas transportadoras TAG, NTS e TBG não seguiram as melhores práticas regulatórias, resultando em uma taxa inadequada à remuneração dos ativos, o que fere à modicidade tarifária, um equilíbrio que deve ser buscado pela ANP.
Por fim, cabe mencionar que não refutamos a proposta de utilização da letra do Tesouro para determinação da taxa livre de riscos do Brasil, contudo é necessário adequação de parâmetros que melhor reflita a remuneração justa da atividade de transporte de gás: estrutura de capital condizente com setores similares e com a alavancagem dos próprios transportadores, janela temporal do NTN-B de 10 anos (em linha com o que foi aprovado pela ANEEL), custo de debêntures do setor de gás natural.</v>
      </c>
      <c r="AX64" t="str">
        <f t="shared" si="21"/>
        <v>Para os ativos vinculados aos contratos legados, sugerimos, para incorporação dos mesmos à BRA, a adoção da metodologia do Custo Histórico Corrigido pela Inflação (CHCI), porém descontada a depreciação prevista na memória de cálculo das tarifas originais constante nestes contratos. Entendemos que o método CHCI seria mais adequado para o momento, uma vez que o Valor Novo de Reposição (VNR) exige a comparação dos ativos a referenciais, idealmente, homologados pelo regulador – banco de preços, por exemplo, hoje, inexistentes. A sugestão está lastreada na premissa que o regulador reconhece os contratos legados como contratos de serviço de transporte e não contratos bilaterais não regulados. Dessa forma, o regulador deve reconhecer as tarifas dos contratos e os critérios (inclusive depreciação) para sua definição. Esta premissa encontra respaldo na Lei do Petróleo (Lei nº 9.478/97), in verbis:
Art. 8º A ANP tem como finalidade promover a regulação, a contratação e a fiscalização das atividades econômicas integrantes da indústria do petróleo, do gás natural, dos combustíveis sintéticos, dos biocombustíveis, do hidrogênio de baixo carbono e da captura e da estocagem geológica de dióxido de carbono, no que lhe compete conforme a lei, cabendo-lhe
...
VI - estabelecer critérios para o cálculo de tarifas de transporte dutoviário e arbitrar seus valores, nos casos e da forma previstos nesta Lei;
Alternativamente, caso o regulador opte por não reconhecer os contratos legados e suas tarifas como objeto de sua regulação, sugerimos a realização de uma revisão tarifária ampla, em que todos os ativos dos transportadores deverão ser objeto de auditoria independente e valoração, independente dos contratos legados (vigentes, ou não). Dessa forma, a ANP definiria a base de ativos regulatória dos transportadores, inclusive, quais ativos deveriam compor a tarifa, excluindo aqueles imprudentes.
Para aqueles investimentos realizados pelos transportadores a partir de 2017, que não compõe a BRA, e não estão vinculados aos contratos legados, sugerimos que a ANP também considere CHCI. A depreciação regulatória, a partir deste ciclo, deve seguir a depreciação contábil dos ativos (até que que ANP defina um plano de contas). Defendemos que estes investimentos (que para os transportadores TAG e NTS, montam R$ 3,5 bilhões) não sejam blindados, já que foram realizados sem o processo formal de revisão tarifária - ou seja, sem o crivo do mercado. Sugere-se, para tanto, a contratação de auditoria independente específica para apuração dos valores (e da prudência) dos investimentos.
Ainda sobre estes ativos, somos contrários à atualização monetária pelo IGPM, mas sim pelo IPCA que é o índice oficial da inflação brasileira. Causa-nos estranheza o fato de os transportadores ignorarem a depreciação prevista nos contratos legados, mas utilizarem o índice de atualização monetária prevista nestes contratos.
Adicionalmente, somos contrários a consideração do gasto para passagem de PIG como ativo. São valores relevantes. O método de depreciação (ou amortização) destes gastos não são claros. Trata-se de custos com manutenção que já deveriam estar contemplados nas receitas dos contratos legados.
No caso específico do GASIG e outros ativos que foram incluídos na BRA e já tem reflexo na tarifa, é necessário considerar o valor residual calculado ao fim deste ciclo, considerando que a tarifa vigente considerou uma depreciação acelerada para o ativo (10 a 15 anos).
Essa, na nossa visão, é a diretriz regulatória mais importante para calcular a Base Inicial de Ativos das transportadoras, principalmente TAG e NTS, a fim de evitar contabilizar novamente as parcelas que já foram depreciadas. Contudo, gostaríamos de ressaltar a necessidade de transparência da perspectiva operacional relacionada à entrada de novos projetos que podem tornar outros obsoletos. (devido à falta de espaço as contribuições também foram encaminhadas por email)</v>
      </c>
      <c r="AY64" t="str">
        <f t="shared" si="21"/>
        <v>A Base Regulatória de Ativos (BRA) deve ser composta apenas por ativos que compõem o Sistema de Transporte de Gás Natural, após comprovado benefício sistêmico. No conceito proposto pela ANP, na proposta de revisão da metodologia de cálculo tarifário, aqueles ativos ou parcela dos ativos que não apresentar custo médio de investimento inferior ao custo médio do sistema, caso sejam classificados como transporte, não devem integrar a BRA e deverão ter o cálculo de tarifa apartado e direcionado ao(s) carregador(es) interessado(s) em dar continuidade ao investimento.
Ademais, a determinação de uma BRA blindada somente deve ser feita após a avaliação minuciosa dos ativos pelo regulador, inclusive metodológica, a fim de evitar distorções e dupla remuneração dos ativos. Neste sentido, recomendamos que a blindagem da BRA ocorra após análise de eficiência e prudência dos investimentos e elaboração pela ANP de uma contabilidade regulatória robusta e amplamente debatida com o mercado, considerando, sobretudo, a avaliação física dos ativos por meio de auditoria externa independente.
Do mesmo modo, para incremento de novos investimentos à BRA, ressaltamos a previsão legal de que devem ser, previamente, submetidos à chamada pública. Sob essa ótica, sugerimos que tal processo contemple etapa vinculante para a contratação de capacidade de transporte, de modo a alocar adequadamente os riscos associados aos investimentos propostos. Entendemos que, desta forma, seria dado o sinal econômico correto para as ampliações de capacidade - se os custos devem ser socializados ou não, evitando que o risco de demanda, por eventuais erros nas projeções ou frustrações na contratação de capacidade, fosse compartilhado com os demais carregadores, em um momento posterior. Sendo assim, a BRA incremental deve compor apenas investimentos aprovados pelo regulador, por meio de processo público adequado e que estejam operacionais, entre as datas-bases da revisão tarifária anterior e a atual. 
Ademais, como ainda não foi definido a governança para aprovação dos investimentos no contexto do novo modelo – por entradas e saídas - seria desejável que a ANP, no momento da aprovação dos investimentos, esclareça como serão alocados os custos entre áreas de mercado de capacidade, quando for identificado a necessidade de investimentos por um transportador em benefício da área de mercado de capacidade operada por outro transportador.</v>
      </c>
      <c r="AZ64" t="str">
        <f t="shared" si="21"/>
        <v>Para a valoração da BRA dos ativos que compõem os contratos legados, a nossa sugestão é que seja considerada a metodologia do Custo Histórico Corrigido pela Inflação (CHCI), com a aplicação do método de depreciação contido nas memórias de cálculo desses contratos. Para os ativos que não guardam relação com os contratos legados, sugerimos que seja considerado depreciação conforme regras contábeis.
Especificamente sobre o GASIG e outros ativos com depreciação acelerada, que já foram incorporados à tarifa, deve-se considerar a depreciação determinada no cálculo tarifário – 10 a 15 anos.
Importante ANP definir para o próximo ciclo regulatório plano de contas para padronização da depreciação regulatória dos ativos. Somos contrários à depreciação acelerada (15 anos) para os novos projetos propostos, afastando dos critérios previstos na RANP 15/2014. A depreciação acelerada para novos investimentos trará impacto tarifário relevante, num contexto de redução de demanda devido ao elevado custo do gás natural.
Especificamente sobre a TBG, considerando o relevante reajuste tarifário devido à redução de demanda da Bolívia, atrelado à depreciação total dos ativos neste ciclo, consideramos adequada a discussão do aumento do prazo de depreciação dos ativos em operação. Acreditamos que tal ampliação contribuirá para a redução das tarifas, que por consequência refletirá na redução do custo do gás comercializado, contribuindo para os objetivos da Transição Energética e maior aproveitamento dessas infraestruturas.</v>
      </c>
      <c r="BA64" t="str">
        <f t="shared" si="21"/>
        <v>A ABRACE Energia entende que, uma vez que a ANP reconheça os contratos legados como contratos de serviços de transporte, e não contratos bilaterais, deveria também reconhecer a metodologia de depreciação que os compõe. Atesta essa argumentação o fato de, na Nota Técnica nº 013/2019-SIM (capítulo III), que versa sobre o processo de chamada pública para contratação de capacidade de transporte no sistema da TBG, naquele ano, a ANP ter reconhecido que “caso seja constatado que a BRA foi avaliada a maior indevidamente, o valor excedente cobrado dos carregadores contratantes dos produtos de capacidade, cujas tarifas foram estipuladas a partir da tarifa de transporte decorrente do presente processo de Chamada Pública, serão devidamente compensados por um critério objetivo a ser estabelecido pela ANP”.  
Ou seja, à época a ANP adotou o método de valoração CHCI, utilizando a depreciação contábil pela ausência de informações relativas às memórias de cálculo das tarifas originais, o que não é o caso para a revisão tarifária da TAG e NTS. Neste caso, a ANP divulgou, a pedido dos carregadores, informações relativas ao cálculo das tarifas constantes nos contratos legados, portanto há o conhecimento do cálculo das tarifas originais. Sendo assim, reforçamos a nossa sugestão para que a ANP acolha a metodologia CHCI, com a aplicação do método de depreciação que consta nos contratos legados e, caso opte por manter o método aplicado na revisão da BRA da TBG – CHCI, com aplicação da depreciação contábil - seria desejável que apresentasse ao mercado, análise de impacto regulatório para justificar a sua escolha. 
Ressalta-se que, mesmo que não houvesse acesso a todas as memórias de cálculo, a exemplo do case da TBG, sugerimos que a ANP submeta a avaliação dos ativos à auditoria externa. Isso poderá evitar a valoração indevida desses ativos e, consequentemente, aumentos indevidos das tarifas de transporte. 
Para aqueles ativos que não estão vinculados aos contratos legados, mas já compõem a BRA das transportadoras – GASIG, por exemplo – deve ser utilizado depreciação acelerada (de 15 anos, considerada no cálculo da tarifa) e não a taxa usual, de 30 anos, utilizada para este tipo de infraestrutura.  
Por fim, gostaríamos de registrar o nosso apoio à contribuição enviada pelo Conselho de Usuários do Transporte (CdU) sobre o tema, reforçando que, caso a ANP opte por não adotar o método de depreciação utilizado nos cálculos das tarifas originais dos contratos legados, haverá um aumento substancial das tarifas, o qual representará a transferência indevida de renda dos carregadores para os transportadores, pela dupla remuneração desses ativos.</v>
      </c>
      <c r="BB64" t="str">
        <f t="shared" si="21"/>
        <v>Não houve tempo hábil para análise dos projetos de investimentos propostos pelas transportadoras para este ciclo tarifário. Nossos comentários, em termos gerais, encontram-se nas contribuições enviadas ao Plano Coordenado, submetido pelas transportadoras à ANP.</v>
      </c>
      <c r="BC64" t="str">
        <f t="shared" si="21"/>
        <v>Nesta acepção, gostaríamos de maiores esclarecimentos da Agência, em relação à influência das discussões relativas ao Plano Coordenado e do Plano Nacional Integrado das Infraestruturas de Gás Natural e Biometano (PNIIGNB) no rito de aprovação dos investimentos submetidos pelos transportadores nas propostas tarifárias. Principalmente, tendo em vista que o Plano Coordenado indica rotas concorrentes, sem avaliar qual seria a melhor alternativa para o mercado em termos de custo-benefício. Ainda nessa acepção, as propostas tarifárias encaminhadas pelas transportadoras indicam a escolha entre rotas alternativas em desacordo com a rota indicada no PNIIGNB, o que dificulta a avaliação do mercado, potencializada pelas assimetrias de informação envolvidas, somadas ao tempo exíguo para análise dos projetos propostos.
Ainda, muitos investimentos propostos pelas transportadoras precisam ser validados com cenários de demanda e simulações de fluxos da rede, o que não é o caso nas propostas tarifárias encaminhadas nesta consulta pública. Neste caso, citamos a distinção entre as projeções de demanda submetidas pelas transportadoras no Plano Coordenado e o cenário de demanda indicado para a proposta tarifária. Este último, vai na contramão das expectativas indicadas pelas transportadoras, em discussões que envolvem planos de investimentos. Ressalta-se que o horizonte delineado no Plano Coordenado, até 2033, não é tão mais extenso ao considerado nesta consulta pública, cujo ciclo tarifário compreende o período entre 2026 e 2030.</v>
      </c>
      <c r="BD64" t="str">
        <f t="shared" si="21"/>
        <v>Incorporação de investimentos à BRA somente após a entrada em operação. Ativos em investimentos não devem compor o Fluxo de Caixa Descontado, mas serem remunerados por Juro de Obra em Andamento (JOA).</v>
      </c>
      <c r="BE64" t="str">
        <f t="shared" si="21"/>
        <v>Investimentos aprovados devem ser incluídos na BRA apenas após entrada em operação. Ou seja, não devem compor o Fluxo de Caixa Descontado, mas sim remunerados por Juro de Obra em Andamento (JOA).  Caso contrário, dever-se-ia reduzir o custo de capital próprio no cálculo do WACC, já que as tarifas já incorporariam ex-ante o investimento, ou seja, seriam em parte financiadas pelos próprios carregadores.</v>
      </c>
      <c r="BF64" t="str">
        <f t="shared" si="21"/>
        <v>De um lado, os investimentos realizados pelas transportadoras entre 2017-2025 não foram submetidos à avaliação do mercado. Por outro, novos investimentos também não acompanham análise de mercado e informações suficientes para que, nesta consulta pública, consigamos avaliar se são realmente necessários. Ressalta-se que foram propostos investimentos para ampliação de capacidade, os quais, segundo previsto na Lei nº 14.134/21, deveriam ser precedidos de chamada pública para estimar a demanda e permitir período de contestação. Ademais, não podemos deixar de mencionar a necessidade de conhecer melhor o sistema de transporte, a partir dos cenários traçados, tanto para a operação atual como os cenários simulados para a projeção de demanda futura, em que congestionamentos físicos foram mapeados para justificar novos ativos propostos.
As incertezas relacionadas ao comportamento atual da rede – nível de ociosidade e capacidade que estarão disponíveis à contratação, após o vencimento dos contratos legados – foram mencionadas pela ABRACE Energia em suas contribuições à Consulta Pública ANP nº 3/2025, a qual versou sobre o Plano Coordenado submetido à Agência pelas transportadoras. Muitos dos cenários simulados no referido plano, contemplam investimentos concorrentes, que demandam o direcionamento do regulador, em relação às rotas mais eficientes. Tal análise precisar ser aprofundada, inclusive considerando os diferentes cenários de demanda que devem sinalizar que tais projetos serão resilientes, mesmo em caso de redução da procura por capacidade de transporte, por exemplo, menor demanda do segmento térmico.
Diante do exposto, frisamos que as incertezas relativas aos projetos propostos se somam, uma vez que o cenário de demanda submetido pelas transportadoras nesta consulta pública não guarda relação com o cenário indicado no Plano Coordenado. Temos ciência que o Plano Coordenado contempla investimentos que transcendem ao ciclo tarifário, em questão, mas ao mesmo tempo, muitos dos investimentos propostos pelas transportadoras nesta revisão tarifária, em análise, foram contemplados no referido plano, o qual encontra-se em avaliação.
Sendo assim, o mínimo que se espera é que as informações detalhadas dos projetos estejam disponíveis e que as transportadoras apresentassem, em uma visão integrada como deve ser o planejamento em um modelo por entradas e saídas, a fundamentação pela opção de projetos concorrentes que foram submetidos no Plano Coordenado, como a simulações de fluxos da rede, a partir das perspectivas de demanda apresentadas nesta consulta pública.
Tendo em vista que nem todas as informações necessárias foram disponibilizadas ao mercado para a adequada avaliação dos investimentos realizados e propostos e considerando o tempo exíguo para a análise de um conjunto de informações importantes que impactarão as tarifas nos próximos cinco anos, solicitamos à ANP que a análise dos investimentos apresentados aconteça em um processo de consulta pública específico, direcionando a presente discussão para a valoração da BRA atual e do Opex correspondente e para a metodologia e cálculo da taxa de retorno (WACC).
Além disso, a ABRACE Energia defende que os investimentos aprovados devem ser incluídos na BRA apenas após entrada em operação. Ou seja, não devem compor o Fluxo de Caixa Descontado, mas sim serem remunerados por Juro de Obra em Andamento (JOA).  Caso contrário, dever-se-ia reduzir o custo de capital próprio no cálculo do WACC, já que as tarifas já incorporariam ex-ante o investimento, ou seja, seriam em parte financiadas pelos próprios carregadores.</v>
      </c>
      <c r="BG64" t="str">
        <f t="shared" si="21"/>
        <v>Pelas informações disponibilizadas pelas transportadoras, nesta consulta pública, percebe-se que os investimentos realizados pela TAG e NTS foram significativos, da ordem de R$ 3,4 bilhões (R$ 1,7 bilhão para cada). Ressalta-se que tais investimentos não passaram pela análise do mercado, tampouco há informações sobre análises realizadas pelo regulador para comprovar a sua eficiência e prudência. Sendo assim, antes de incorporá-los à BRA, sugerimos que a ANP os submeta à consulta pública específica de modo a cumprir o rito processual correto, previsto no regramento do setor. A ausência desse rito, frisamos, poderia resultar em investimentos ineficientes com o condão de aumentar, injustificadamente, a base regulada com impactos tarifários relevantes. 
Por outro lado, as propostas de novos investimentos são ainda mais significativas e somam um total de R$ 12,3 bilhões para os próximos cinco anos, representando 74% da BRA inicial proposta pelas transportadoras, de R$ 15,4 bilhões. Esses investimentos, contudo, não encontram respaldo nas projeções de demanda, que, em alguns casos, apresentam redução.
Deste modo, devido ao tempo exíguo para análise e tendo em vista a qualidade das informações disponibilizadas, a ABRACE Energia gostaria apenas de levantar algumas questões acerca das propostas da TAG, as quais:
A TAG apresenta propostas de investimento na ordem de R$ 3,4 bilhões, sendo o principal ativo a Ecomp Itajuípe. Pelas informações apresentadas tanto na consulta pública, como em outros processos não está clara a sua necessidade para solucionar a restrição física identificada, aparentemente momentânea, já que há perspectivas de novas ofertas na região acima de Catu, principalmente SEAP, para contornar tal gargalo. A ABRACE Energia enviou uma série de questionamentos à transportadora, via Conselho de Usuários do Transporte, desde agosto de 2024, pedindo maiores informações e análise de alternativas operacionais que pudessem ser mais eficazes e econômicas, tendo em vista que o serviço de descongestionamento contratado pela TAG, alternativa operacional atual, nunca foi acionado pela transportadora. Ainda, merece comentar que no Plano Coordenado, a Ecomp Itajuípe mostra-se necessária em poucos cenários simulados.</v>
      </c>
      <c r="BH64" t="str">
        <f t="shared" si="21"/>
        <v xml:space="preserve">A proposta de OPEX das transportadoras não são subsidiadas por análise que justifiquem os números apresentados. 
No caso da NTS, os números do custo histórico realizado são significativamente menores que aqueles pleiteados.  Nos últimos 3 anos, o OPEX girou em torno de R$ 500 milhões.  A proposta salta para valores acima de R$ 700 milhões (sendo R$ 951 para 2026). Nota-se que nesta comparação se deve considerar as receitas referente a OPEX dos contratos legados. 
Considerando a falta de dados para benchmarks, sugerimos a utilização do melhor índice de custo unitário histórico para a projeção dos custos futuros.
Propomos a utilização do índice OPEX/m. Ao utilizar o melhor valor histórico, o regulador incentiva a operação mais eficiente pelos transportadores. Do custo total, deve ser deduzido as receitas de OPEX previstos pelos contratos legados.
Utilizando essa metodologia, verificamos relevante redução do OPEX proposto pelas transportadoras. No caso da NTS, redução de 66%. Já na TAG, de 11%.
Importante mencionar que o risco de custos operacionais é do transportador. Custos realizado acima do aprovado, NÃO devem ensejar revisão tarifária extraordinária, conforme proposto. Tampouco custos realizados abaixo daquele aprovado devem ser revertidos à Conta regulatória. Caso contrário, o regime de regulação seria por Cost plus, e não revenue cap conforme determinado pela Lei do Gás.
</v>
      </c>
      <c r="BI64" t="str">
        <f t="shared" si="21"/>
        <v xml:space="preserve">O cálculo dos custos operacionais, de manutenção e administrativos das transportadoras representa mais de 20% da receita proposta aos usuários nos pleitos tarifários. Trata-se de um montante significativo que não pode ser negligenciado na análise, principalmente considerando a regulação por incentivos e critérios de eficiência como se espera da regulação. Neste sentido, como em atividades naturalmente monopolísticas não há incentivos no próprio ambiente de mercado para que a empresa prestadora do serviço busque ganhos de eficiência, cabe ao regulador incentivá-las para que a atividade seja exercida aproximando-se, ao máximo, de uma atividade concorrencial.
Nesta acepção, a regulação por incentivos deve estimular a eficiência na operação dos ativos, a partir de análise histórica dos custos operacionais comparando-os a benchmarks setoriais e até mesmo internacionais, de modo a incorporar os ganhos de eficiência. Isso posto, pelas propostas ora em análise não nos parece razoável os valores pleiteados pelas transportadoras para o Opex, os quais estão muito superiores aos custos históricos apresentados nos memoriais de cálculo dos contratos legados.
O valor do OPEX para o contrato Malhas Sudeste é de R$ 228 milhões anuais (valores atualizados para 2025), em contrapartida a NTS apresentou uma proposta de R$ 553 milhões (média anual), um aumento superior a 140%. Para o Malhas Nordeste, o valor que consta na memória de cálculo é de R$ 325 milhões por ano, ao passo que a TAG apresentou a proposta de R$ 446 milhões, representando um acréscimo de aproximadamente 40%. Para a TBG, o valor proposto nesta revisão tarifária foi R$ 480 milhões por ano, 13% maior ao praticado no último ciclo regulatório, R$ 428 milhões (valores na base dez/25). 
Ainda, as transportadoras pedem o ressarcimento de valores passados relacionados a gastos com iniciativas de abertura de mercado, sem justificar técnica-economicamente as ações tomadas para esta finalidade. As transportadoras, portanto, propõem uma inovação na lógica da regulação econômica ao buscar o reconhecimento de custos pretéritos que não foram previamente regulados, o que deve ser corrigido de modo a garantir resultados justos e eficientes.
Finalmente, não enxergamos qualquer sentido no pedido de repasse (via RTE ou Conta Regulatória) de custos realizados maiores que aqueles aprovados pelo regulador. Essa lógica pleiteada torna a regulação por custo de serviço, notadamente contrária à Receita Máxima Permitida definida pela Lei do Gás e às boas práticas regulatórias. </v>
      </c>
      <c r="BJ64" t="str">
        <f t="shared" si="21"/>
        <v xml:space="preserve">Inicialmente, cabe-nos salientar a influência dos contratos legados na definição da demanda a ser (re)contratada pelo mercado. Finalizados os contratos Malhas SE e NE, a Petrobras manterá relevante capacidade contratada através dos demais contratos legados. Contudo, não está claro como a capacidade contratada dos contratos legados, que obedecem a uma lógica de capacidade por gasoduto, serão adequados para o regime de entradas e saídas. Segundo a NTS:
“A metodologia utilizada considerou o cenário de mudanças nos GTAs Legados, o fim do Acordo de Redução de Flexibilidade “ARF” junto com a Petrobras e a situação de expectativa de contratação das térmicas para contratos anuais”
Tal metodologia não foi explicitada na documentação que acompanha a consulta pública. ABRACE Energia entende que os contratos legados devem ser preservados na sua essência: receita e capacidade contratada. Dito de outra forma, a adequação dos contratos, ou novos ARF, não podem ensejar redução de capacidade contratada à Petrobras. Ou seja, possíveis ociosidades nas capacidades contratados dos contratos legados que porventura existam NÃO podem ser repassadas ao mercado. Tal premissa é essencial para dimensionamento da demanda a ser contratada nos processos de oferta de capacidade.
Outro aspecto relevante em relação ao dimensionamento da demanda é a perspectiva de despacho termelétrico considerado. Nota-se que as transportadoras construíram cenários “sem térmicas”, dado a finalização de alguns contratos (PPAs) das térmicas com o SIN. Este cenário, na visão da ABRACE Energia é inexistente. Está claro por relatos dos órgãos competentes (ONS e EPE) que o SIN necessitará do despacho térmico nos próximos anos para garantir a confiabilidade do sistema elétrico. Portanto, a projeção da demanda de gás para geração termelétrica não deve se basear nos contratos PPAs vigentes, mas sim na previsão de despacho emitido pelos órgãos competentes, dado a quantidade de usinas “merchant” que iniciarão o próximo ano.
Por fim, conforme já exposto, causou-nos estranhamento a proposição de investimentos em ampliação do sistema sem a contraparte de contratação de demanda. Conforme já exposto, investimentos focados em ampliação de capacidade devem passar pelo processo de consulta pública para determinação da demanda e definição do benefício sistêmico.
</v>
      </c>
      <c r="BK64" t="str">
        <f t="shared" si="21"/>
        <v xml:space="preserve">A queda prevista para contratação de capacidade nos sistemas TAG e TBG pode ser, em grande medida, explicada pela finalização dos contratos legados, já que a capacidade ora contratada não seria integralmente recontratada. Trata-se de evidência relevante para que o regulador atue para a justa realocação das capacidades dos contratos legados vigentes de forma a não onerar o restante do mercado.
Sob o aspecto da demanda termelétrica, a projeção deve considerar a melhor informação dos órgãos competentes, ONS e EPE. Trata-se da melhor informação disponível e não apenas considerar a expectativa de despacho com base nos contratos vigentes conforme proposto pelas transportadoras.  
Ademais, citamos a incoerência dos cenários de demanda constantes no Plano Coordenado colocado em consulta pública em relação ao considerado na proposta tarifária. Parece-nos haver uma distorção na demanda do Plano Coordenado para justificar novos investimentos, ao passo que essa demanda não é refletida na proposta tarifária. 
</v>
      </c>
      <c r="BL64" t="str">
        <f t="shared" si="21"/>
        <v>Sugerimos a manutenção da proporção adotada hoje de recuperação de 70% da receita máxima permitida na entrada e 30% na saída.</v>
      </c>
      <c r="BM64" t="str">
        <f t="shared" si="21"/>
        <v xml:space="preserve">Seria desejável que a ANP determinasse os encargos de capacidade para os pontos de entrada e saída de forma a garantir maior liquidez e adequada alocação de risco entre os carregadores de entrada e saída. Sob essa ótica, a ABRACE Energia reforça a acertada decisão tomada pela Agência em 2019, que adotou a proporção dos custos 70% na entrada e 30% na saída, tendo em vista que os carregadores de saída tendem a ter menor porte financeiro e, dessa forma, teriam maior custo na apresentação de garantias financeiras na contratação do transporte. A equalização ou reversão dessa proporção tem grande potencial em impor barreira ao acesso de carregadores de saída, em função das garantias contratuais exigidas. Ademais, os custos relativos à contratação da entrada são repassados aos consumidores finais, na contratação da molécula.
As alterações de contratação de entrada, fruto de mudanças de disponibilidade do gás ou condições comerciais serão sanadas pela integração das áreas de mercado.
</v>
      </c>
      <c r="BN64" t="str">
        <f t="shared" si="21"/>
        <v>Sugerimos a manutenção do regime atual que envolve um percentual de fator locacional e postal, este último com o objetivo de evitar discrepâncias tarifárias para aqueles pontos distantes do centro de carga.</v>
      </c>
      <c r="BO64" t="str">
        <f t="shared" si="20"/>
        <v xml:space="preserve">Em regimes postais, a tarifa é calculada de forma a recuperar o custo médio de utilização do sistema de transporte. Assim, todas as transações pagam a mesma tarifa de transporte, independentemente, do local em que o gás é injetado ou retirado. Segundo a ANP, na Nota Técnica nº 004/2016-SCM, de abril de 2016, este tipo de regime é normalmente aplicado em mercados nos quais prevalecem o conceito de universalização dos serviços, em que não há preocupação com a influência da sinalização de preços no processo concorrencial ou em mercados ultra maduros, nos quais novos investimentos têm importância marginal.
Já em metodologias que envolvem fatores locacionais, a tarifa é calculada com base entre a distância onde o gás natural é injetado e retirado do sistema. Ainda, segundo a ANP, na nota técnica em comento, esse tipo de tarifação é recomendável para malhas de transporte com predominância de gasodutos longos e unidirecionais, sendo, contudo, de difícil aplicação para sistemas complexos, em que os fluxos contratuais não refletem fielmente os custos físicos.
Assim, a conclusão da Agência, tendo em vista o estágio de maturidade do mercado brasileiro de gás natural e a necessidade de sinalizar de forma eficiente a utilização e os investimentos à rede de transporte, indica como mais adequado aplicar o fator locacional, estruturado em zonas. Sob essa ótica, a ABRACE Energia considera adequada essa recomendação com a ressalva de que sejam mantidos percentuais de fatores postais às tarifas, a partir de uma análise operacional do sistema de transporte brasileiro, de modo a mitigar os impactos tarifários para os pontos extremos do sistema de transporte e distantes do centro de carga.
</v>
      </c>
      <c r="BP64" t="str">
        <f t="shared" si="20"/>
        <v xml:space="preserve">Sugerimos que a ANP mantenha os descontos aplicados até o endereçamento de regulação específica para a integração entre áreas de mercado e das atribuições do gestor de área de mercado e de conciliação de receita entre transportadoras.
A discussão de integração entre as áreas de mercado é elementar para mitigar aumentos tarifários decorrente do efeito de migração de capacidade contratada entre áreas de mercado. Tal efeito já pode ser verificado na proposta dos transportadores, em que há relevante aumento tarifário da TBG, em detrimento da NTS, dado a migração da entrada do gás da Bolívia para o Pré-sal.
</v>
      </c>
      <c r="BQ64" t="str">
        <f t="shared" si="20"/>
        <v xml:space="preserve">Idealmente, o acesso ao transporte não deve ser dificultado por barreiras ou ausência de informações para contratar capacidade nos pontos que interconectam as redes operadas por diferentes transportadoras ou mesmo pela sobreposição de custos. Entretanto, reconhecemos os desafios relativos à transição a um ambiente concorrencial em uma perspectiva de mudança do modelo de alocação desta capacidade.
A resolução destas questões, contudo, se faz urgente, pois, do contrário, postergará a diversidade da oferta e o surgimento da liquidez, tão necessária ao desenvolvimento das transações entre novos players. Neste sentido, há aquelas mudanças que dependem de regulação, por exemplo, a integração total das zonas de balanceamento e intercâmbio de receitas, decorrentes do acesso e operação integrados, mas também há aquelas melhorias contratuais pela decisão do regulador que podem beneficiar o mercado e promover liquidez.
Os problemas advindos da recuperação de receita decorrente dos descontos nas interconexões transcendem, ao nosso ver, à definição de tais descontos, pelo contrário, remetem à ausência de uma visão integrada do transporte e da conciliação de receitas entre transportadoras, que impactam inclusive decisões de investimentos, cujo benefício será percebido pela área de mercado de capacidade adjacente àquela área que custeou o investimento.
Assim, recomendamos que a ANP mantenha os descontos aplicados até o endereçamento de regulação específica para a integração entre áreas de mercado e das atribuições do gestor de área de mercado e de conciliação de receita entre transportadoras. Qualquer decisão de retirar os descontos nas interconexões devem resguardar os carregadores de possíveis empilhamentos tarifários.
</v>
      </c>
      <c r="BR64" t="str">
        <f t="shared" si="20"/>
        <v>Sugerimos que a atualização monetária considere como parâmetro o IPCA, índice sugerido pela ANP para atualização da Base Regulatória de Ativos na Consulta Pública nº 5/2025.</v>
      </c>
      <c r="BS64" t="str">
        <f t="shared" si="20"/>
        <v xml:space="preserve">Sugerimos o IPCA por apresentar maior estabilidade e previsibilidade, em comparação a outros indicadores de preços.
Sobre os ativos construídos pelos transportadores entre 2017-2025 (desvinculados dos contratos legados), somos contrários à atualização monetária da BRA pelo IGPM, mas sim pelo IPCA que é o índice oficial da inflação brasileira. Causa-nos estranheza o fato de os transportadores ignorarem a depreciação prevista nos contratos legados, mas utilizam como índice de atualização monetária prevista nestes contratos.
</v>
      </c>
      <c r="BT64" t="str">
        <f t="shared" si="20"/>
        <v xml:space="preserve">Estrutura de Capital: o objetivo da regulação de um monopólio natural é incentivar a empresa monopolista a buscar a máxima eficiência possível, mantendo uma rentabilidade atrativa para seu negócio. Assim, a utilização dos parâmetros da própria empresa aproximaria o método de tarifação à regulação por custo de serviço, metodologia amplamente questionada pela literatura por não fornecer os estímulos necessários à eficiência e produtividade. Numa atividade de capital intensivo e baixo risco, é natural, e mesmo incentivado, que a alavancagem seja superior à 40%, o que corrobora com a análise dos perfis das transportadoras, as quais apresentam, de forma geral, elevada alavancagem. Sob essa ótica, sugerimos que a ANP adote estrutura de capital semelhante às empresas do setor, da ordem de 55% de endividamento (capital de terceiros) e 45% de capital próprio. Essa estrutura está mais aderente às práticas regulatórias e a própria estrutura de capital das transportadoras. TAG e NTS tem alavancagem superior a 90%.
Taxa Livre de Risco: a série de 20 anos proposta pelas transportadoras tende a buscar um período de alta da NTN-B, sugerimos, portanto, utilizar o período adotado pela Aneel, de 10 anos, resultando em um valor de 5,32%.
Para os parâmetros do beta e prêmio de risco de mercado sugeridos manter as propostas da ATGás, as quais:
β (desalavancado): 0,58
Prêmio de risco de mercado:  6,93%
Utilizando estes parâmetros, o custo de capital próprio seria de 12,58%
Custo de capital de terceiros: para o custo da dívida, sugerimos utilizar como base o custo médio das debêntures emitidas no setor de gás. A proposta da ATGás inclui as debêntures emitidas por diversos setores, o que eleva o custo de captação, já que considera setores de maior risco. Além disso, sugerimos utilizar o custo de emissão de debêntures das próprias transportadoras. A NTS, por exemplo, teve um custo de 0,40%. Assim, propomos que seja adotado para o custo final da dívida, descontado o imposto de renda, o valor de 3,99% para todas as transportadoras.
Utilizando a estrutura de capital proposta, a taxa WACC seria, então, 7,85%.
</v>
      </c>
      <c r="BU64" t="str">
        <f t="shared" si="20"/>
        <v xml:space="preserve">Em setores intensivos em capital e regulados, como é o caso do transporte de gás, o Custo Médio Ponderado de Capital, taxa que remunerará o transportador pela base de ativos investidos é uma das variáveis mais importantes na análise tarifária. Portanto, é importante a atuação do regulador em ponderar corretamente o cálculo, a fim de garantir que o retorno traduza adequadamente os riscos envolvidos no serviço prestado. Isto posto, a taxa de retorno de 9,41% a.a., em termos reais, proposta pelas transportadoras, na visão da ABRACE Energia, não traduz adequadamente o risco na prestação do serviço de transporte, principalmente em um regime de Revenue Cap.
Esse argumento pode ser corroborado pela análise de benchmarking setorial, a partir das taxas recentemente aprovadas por um conjunto de reguladores de setores com estruturas de risco compatíveis, como o segmento de distribuição de gás natural e do setor elétrico brasileiro, as quais:
i.	Deliberação ARSESP Nº 1.630, de janeiro/2025, para concessionárias de gás canalizado do Estado de São Paulo: 7,90% a.a.
ii.	Despacho ANEEL nº 882, de março/2025, para ativos de distribuição de energia elétrica: 8,03% a.a.
iii.	Despacho ANEEL nº 882, de março/2025, para ativos de transmissão de energia elétrica: 7,89 % a.a.
Ademais, importa mencionar que as propostas diferem entre as próprias transportadoras. Por exemplo, enquanto a TAG, NTS e TBG propuseram uma taxa WACC de 9,41% a.a., em termos reais, a TSB e GOM propuseram um valor significativamente menor, mais alinhado às práticas setoriais e ao valor atualmente praticado de7,25% a.a., em termos reais. Tal fato evidencia a sobrevalorização da proposta das três transportadoras, sem qualquer razão aparente.
A argumentação de que o transporte de gás natural apresenta maior risco que os demais segmentos citados pelo fato de ser regime de autorização (e não concessão) não se sustenta, uma vez que os investimentos devem passar por rito regulatório, a fim de vinculá-los à demanda que os viabilizarão. O regime de autorização ainda permite que o transportador opere, realize investimento, sem prazo final, o que poderia aumentar a expectativa de remuneração no longo prazo.
Nesta acepção, a fim de apresentarmos à ANP uma proposta alternativa, a ABRACE Energia junto com outras associações que compõem o Conselho de Usuários do Sistema de Transporte (CdU), contratou consultoria especializada que demonstra que os parâmetros adotados pelas transportadoras TAG, NTS e TBG não seguiram as melhores práticas regulatórias, resultando em uma taxa inadequada à remuneração dos ativos, o que fere à modicidade tarifária, um equilíbrio que deve ser buscado pela ANP.
Por fim, cabe mencionar que não refutamos a proposta de utilização da letra do Tesouro para determinação da taxa livre de riscos do Brasil, contudo é necessário adequação de parâmetros que melhor reflita a remuneração justa da atividade de transporte de gás: estrutura de capital condizente com setores similares e com a alavancagem dos próprios transportadores, janela temporal do NTN-B de 10 anos (em linha com o que foi aprovado pela ANEEL), custo de debêntures do setor de gás natural.
</v>
      </c>
      <c r="BV64" t="str">
        <f t="shared" si="20"/>
        <v>Para os ativos vinculados aos contratos legados, sugerimos, para incorporação dos mesmos à BRA, a adoção da metodologia do Custo Histórico Corrigido pela Inflação (CHCI), porém descontada a depreciação prevista na memória de cálculo das tarifas originais constante nestes contratos. Entendemos que o método CHCI seria mais adequado para o momento, uma vez que o Valor Novo de Reposição (VNR) exige a comparação dos ativos a referenciais, idealmente, homologados pelo regulador – banco de preços, por exemplo, hoje, inexistentes. A sugestão está lastreada na premissa que o regulador reconhece os contratos legados como contratos de serviço de transporte e não contratos bilaterais não regulados. Dessa forma, o regulador deve reconhecer as tarifas dos contratos e os critérios (inclusive depreciação) para sua definição. Esta premissa encontra respaldo na Lei do Petróleo (Lei nº 9.478/97), in verbis:
Art. 8º A ANP tem como finalidade promover a regulação, a contratação e a fiscalização das atividades econômicas integrantes da indústria do petróleo, do gás natural, dos combustíveis sintéticos, dos biocombustíveis, do hidrogênio de baixo carbono e da captura e da estocagem geológica de dióxido de carbono, no que lhe compete conforme a lei, cabendo-lhe
...
VI - estabelecer critérios para o cálculo de tarifas de transporte dutoviário e arbitrar seus valores, nos casos e da forma previstos nesta Lei;
Alternativamente, caso o regulador opte por não reconhecer os contratos legados e suas tarifas como objeto de sua regulação, sugerimos a realização de uma revisão tarifária ampla, em que todos os ativos dos transportadores deverão ser objeto de auditoria independente e valoração, independente dos contratos legados (vigentes, ou não). Dessa forma, a ANP definiria a base de ativos regulatória dos transportadores, inclusive, quais ativos deveriam compor a tarifa, excluindo aqueles imprudentes.
Para aqueles investimentos realizados pelos transportadores a partir de 2017, que não compõe a BRA, e não estão vinculados aos contratos legados, sugerimos que a ANP também considere CHCI. A depreciação regulatória, a partir deste ciclo, deve seguir a depreciação contábil dos ativos (até que que ANP defina um plano de contas). Defendemos que estes investimentos (que para os transportadores TAG e NTS, montam R$ 3,5 bilhões) não sejam blindados, já que foram realizados sem o processo formal de revisão tarifária - ou seja, sem o crivo do mercado. Sugere-se, para tanto, a contratação de auditoria independente específica para apuração dos valores (e da prudência) dos investimentos.
Ainda sobre estes ativos, somos contrários à atualização monetária pelo IGPM, mas sim pelo IPCA que é o índice oficial da inflação brasileira. Causa-nos estranheza o fato de os transportadores ignorarem a depreciação prevista nos contratos legados, mas utilizarem o índice de atualização monetária prevista nestes contratos.
Adicionalmente, somos contrários a consideração do gasto para passagem de PIG como ativo. São valores relevantes. O método de depreciação (ou amortização) destes gastos não são claros. Trata-se de custos com manutenção que já deveriam estar contemplados nas receitas dos contratos legados.
No caso específico do GASIG e outros ativos que foram incluídos na BRA e já tem reflexo na tarifa, é necessário considerar o valor residual calculado ao fim deste ciclo, considerando que a tarifa vigente considerou uma depreciação acelerada para o ativo (10 a 15 anos).
Essa, na nossa visão, é a diretriz regulatória mais importante para calcular a Base Inicial de Ativos das transportadoras, principalmente TAG e NTS, a fim de evitar contabilizar novamente as parcelas que já foram depreciadas. Contudo, gostaríamos de ressaltar a necessidade de transparência da perspectiva operacional relacionada à entrada de novos projetos que podem tornar outros obsoletos. (pela ausência de espaço, as contribuições também foram encaminhadas por email)</v>
      </c>
      <c r="BW64" t="str">
        <f t="shared" si="20"/>
        <v>A Base Regulatória de Ativos (BRA) deve ser composta apenas por ativos que compõem o Sistema de Transporte de Gás Natural, após comprovado benefício sistêmico. No conceito proposto pela ANP, na proposta de revisão da metodologia de cálculo tarifário, aqueles ativos ou parcela dos ativos que não apresentar custo médio de investimento inferior ao custo médio do sistema, caso sejam classificados como transporte, não devem integrar a BRA e deverão ter o cálculo de tarifa apartado e direcionado ao(s) carregador(es) interessado(s) em dar continuidade ao investimento.
Ademais, a determinação de uma BRA blindada somente deve ser feita após a avaliação minuciosa dos ativos pelo regulador, inclusive metodológica, a fim de evitar distorções e dupla remuneração dos ativos. Neste sentido, recomendamos que a blindagem da BRA ocorra após análise de eficiência e prudência dos investimentos e elaboração pela ANP de uma contabilidade regulatória robusta e amplamente debatida com o mercado, considerando, sobretudo, a avaliação física dos ativos por meio de auditoria externa independente.
Do mesmo modo, para incremento de novos investimentos à BRA, ressaltamos a previsão legal de que devem ser, previamente, submetidos à chamada pública. Sob essa ótica, sugerimos que tal processo contemple etapa vinculante para a contratação de capacidade de transporte, de modo a alocar adequadamente os riscos associados aos investimentos propostos. Entendemos que, desta forma, seria dado o sinal econômico correto para as ampliações de capacidade - se os custos devem ser socializados ou não, evitando que o risco de demanda, por eventuais erros nas projeções ou frustrações na contratação de capacidade, fosse compartilhado com os demais carregadores, em um momento posterior. Sendo assim, a BRA incremental deve compor apenas investimentos aprovados pelo regulador, por meio de processo público adequado e que estejam operacionais, entre as datas-bases da revisão tarifária anterior e a atual. 
Ademais, como ainda não foi definido a governança para aprovação dos investimentos no contexto do novo modelo – por entradas e saídas - seria desejável que a ANP, no momento da aprovação dos investimentos, esclareça como serão alocados os custos entre áreas de mercado de capacidade, quando for identificado a necessidade de investimentos por um transportador em benefício da área de mercado de capacidade operada por outro transportador.</v>
      </c>
      <c r="BX64" t="str">
        <f t="shared" si="20"/>
        <v xml:space="preserve">Para a valoração da BRA dos ativos que compõem os contratos legados, a nossa sugestão é que seja considerada a metodologia do Custo Histórico Corrigido pela Inflação (CHCI), com a aplicação do método de depreciação contido nas memórias de cálculo desses contratos. Para os ativos que não guardam relação com os contratos legados, sugerimos que seja considerado depreciação conforme regras contábeis.
Especificamente sobre o GASIG e outros ativos com depreciação acelerada, que já foram incorporados à tarifa, deve-se considerar a depreciação determinada no cálculo tarifário – 10 a 15 anos.
Importante ANP definir para o próximo ciclo regulatório plano de contas para padronização da depreciação regulatória dos ativos. Somos contrários à depreciação acelerada (15 anos) para os novos projetos propostos, afastando dos critérios previstos na RANP 15/2014. A depreciação acelerada para novos investimentos trará impacto tarifário relevante, num contexto de redução de demanda devido ao elevado custo do gás natural.
Especificamente sobre a TBG, considerando o relevante reajuste tarifário devido à redução de demanda da Bolívia, atrelado à depreciação total dos ativos neste ciclo, consideramos adequada a discussão do aumento do prazo de depreciação dos ativos em operação. Acreditamos que tal ampliação contribuirá para a redução das tarifas, que por consequência refletirá na redução do custo do gás comercializado, contribuindo para os objetivos da Transição Energética e maior aproveitamento dessas infraestruturas.
</v>
      </c>
      <c r="BY64" t="str">
        <f t="shared" si="20"/>
        <v xml:space="preserve">A ABRACE Energia entende que, uma vez que a ANP reconheça os contratos legados como contratos de serviços de transporte, e não contratos bilaterais, deveria também reconhecer a metodologia de depreciação que os compõe. Atesta essa argumentação o fato de, na Nota Técnica nº 013/2019-SIM (capítulo III), que versa sobre o processo de chamada pública para contratação de capacidade de transporte no sistema da TBG, naquele ano, a ANP ter reconhecido que “caso seja constatado que a BRA foi avaliada a maior indevidamente, o valor excedente cobrado dos carregadores contratantes dos produtos de capacidade, cujas tarifas foram estipuladas a partir da tarifa de transporte decorrente do presente processo de Chamada Pública, serão devidamente compensados por um critério objetivo a ser estabelecido pela ANP”.  
Ou seja, à época a ANP adotou o método de valoração CHCI, utilizando a depreciação contábil pela ausência de informações relativas às memórias de cálculo das tarifas originais, o que não é o caso para a revisão tarifária da TAG e NTS. Neste caso, a ANP divulgou, a pedido dos carregadores, informações relativas ao cálculo das tarifas constantes nos contratos legados, portanto há o conhecimento do cálculo das tarifas originais. Sendo assim, reforçamos a nossa sugestão para que a ANP acolha a metodologia CHCI, com a aplicação do método de depreciação que consta nos contratos legados e, caso opte por manter o método aplicado na revisão da BRA da TBG – CHCI, com aplicação da depreciação contábil - seria desejável que apresentasse ao mercado, análise de impacto regulatório para justificar a sua escolha. 
Ressalta-se que, mesmo que não houvesse acesso a todas as memórias de cálculo, a exemplo do case da TBG, sugerimos que a ANP submeta a avaliação dos ativos à auditoria externa. Isso poderá evitar a valoração indevida desses ativos e, consequentemente, aumentos indevidos das tarifas de transporte. 
Para aqueles ativos que não estão vinculados aos contratos legados, mas já compõem a BRA das transportadoras – GASIG, por exemplo – deve ser utilizado depreciação acelerada (de 15 anos, considerada no cálculo da tarifa) e não a taxa usual, de 30 anos, utilizada para este tipo de infraestrutura.  
Por fim, gostaríamos de registrar o nosso apoio à contribuição enviada pelo Conselho de Usuários do Transporte (CdU) sobre o tema, reforçando que, caso a ANP opte por não adotar o método de depreciação utilizado nos cálculos das tarifas originais dos contratos legados, haverá um aumento substancial das tarifas, o qual representará a transferência indevida de renda dos carregadores para os transportadores, pela dupla remuneração desses ativos.
</v>
      </c>
      <c r="BZ64" t="str">
        <f t="shared" si="20"/>
        <v>Não houve tempo hábil para análise dos projetos de investimentos propostos pelas transportadoras para este ciclo tarifário. Nossos comentários, em termos gerais, encontram-se nas contribuições enviadas ao Plano Coordenado, submetido pelas transportadoras à ANP.</v>
      </c>
      <c r="CA64" t="str">
        <f t="shared" si="20"/>
        <v xml:space="preserve">Nesta acepção, gostaríamos de maiores esclarecimentos da Agência, em relação à influência das discussões relativas ao Plano Coordenado e do Plano Nacional Integrado das Infraestruturas de Gás Natural e Biometano (PNIIGNB) no rito de aprovação dos investimentos submetidos pelos transportadores nas propostas tarifárias. Principalmente, tendo em vista que o Plano Coordenado indica rotas concorrentes, sem avaliar qual seria a melhor alternativa para o mercado em termos de custo-benefício. Ainda nessa acepção, as propostas tarifárias encaminhadas pelas transportadoras indicam a escolha entre rotas alternativas em desacordo com a rota indicada no PNIIGNB, o que dificulta a avaliação do mercado, potencializada pelas assimetrias de informação envolvidas, somadas ao tempo exíguo para análise dos projetos propostos.
Ainda, muitos investimentos propostos pelas transportadoras precisam ser validados com cenários de demanda e simulações de fluxos da rede, o que não é o caso nas propostas tarifárias encaminhadas nesta consulta pública. Neste caso, citamos a distinção entre as projeções de demanda submetidas pelas transportadoras no Plano Coordenado e o cenário de demanda indicado para a proposta tarifária. Este último, vai na contramão das expectativas indicadas pelas transportadoras, em discussões que envolvem planos de investimentos. Ressalta-se que o horizonte delineado no Plano Coordenado, até 2033, não é tão mais extenso ao considerado nesta consulta pública, cujo ciclo tarifário compreende o período entre 2026 e 2030.
</v>
      </c>
      <c r="CB64" t="str">
        <f t="shared" si="20"/>
        <v>Incorporação de investimentos à BRA somente após a entrada em operação. Ativos em investimentos não devem compor o Fluxo de Caixa Descontado, mas serem remunerados por Juro de Obra em Andamento (JOA).</v>
      </c>
      <c r="CC64" t="str">
        <f t="shared" si="20"/>
        <v>Investimentos aprovados devem ser incluídos na BRA apenas após entrada em operação. Ou seja, não devem compor o Fluxo de Caixa Descontado, mas sim remunerados por Juro de Obra em Andamento (JOA).  Caso contrário, dever-se-ia reduzir o custo de capital próprio no cálculo do WACC, já que as tarifas já incorporariam ex-ante o investimento, ou seja, seriam em parte financiadas pelos próprios carregadores.</v>
      </c>
      <c r="CD64" t="str">
        <f t="shared" si="20"/>
        <v>De um lado, os investimentos realizados pelas transportadoras entre 2017-2025 não foram submetidos à avaliação do mercado. Por outro, novos investimentos também não acompanham análise de mercado e informações suficientes para que, nesta consulta pública, consigamos avaliar se são realmente necessários. Ressalta-se que foram propostos investimentos para ampliação de capacidade, os quais, segundo previsto na Lei nº 14.134/21, deveriam ser precedidos de chamada pública para estimar a demanda e permitir período de contestação. Ademais, não podemos deixar de mencionar a necessidade de conhecer melhor o sistema de transporte, a partir dos cenários traçados, tanto para a operação atual como os cenários simulados para a projeção de demanda futura, em que congestionamentos físicos foram mapeados para justificar novos ativos propostos.
As incertezas relacionadas ao comportamento atual da rede – nível de ociosidade e capacidade que estarão disponíveis à contratação, após o vencimento dos contratos legados – foram mencionadas pela ABRACE Energia em suas contribuições à Consulta Pública ANP nº 3/2025, a qual versou sobre o Plano Coordenado submetido à Agência pelas transportadoras. Muitos dos cenários simulados no referido plano, contemplam investimentos concorrentes, que demandam o direcionamento do regulador, em relação às rotas mais eficientes. Tal análise precisar ser aprofundada, inclusive considerando os diferentes cenários de demanda que devem sinalizar que tais projetos serão resilientes, mesmo em caso de redução da procura por capacidade de transporte, por exemplo, menor demanda do segmento térmico.
Diante do exposto, frisamos que as incertezas relativas aos projetos propostos se somam, uma vez que o cenário de demanda submetido pelas transportadoras nesta consulta pública não guarda relação com o cenário indicado no Plano Coordenado. Temos ciência que o Plano Coordenado contempla investimentos que transcendem ao ciclo tarifário, em questão, mas ao mesmo tempo, muitos dos investimentos propostos pelas transportadoras nesta revisão tarifária, em análise, foram contemplados no referido plano, o qual encontra-se em avaliação.
Sendo assim, o mínimo que se espera é que as informações detalhadas dos projetos estejam disponíveis e que as transportadoras apresentassem, em uma visão integrada como deve ser o planejamento em um modelo por entradas e saídas, a fundamentação pela opção de projetos concorrentes que foram submetidos no Plano Coordenado, como a simulações de fluxos da rede, a partir das perspectivas de demanda apresentadas nesta consulta pública.
Tendo em vista que nem todas as informações necessárias foram disponibilizadas ao mercado para a adequada avaliação dos investimentos realizados e propostos e considerando o tempo exíguo para a análise de um conjunto de informações importantes que impactarão as tarifas nos próximos cinco anos, solicitamos à ANP que a análise dos investimentos apresentados aconteça em um processo de consulta pública específico, direcionando a presente discussão para a valoração da BRA atual e do Opex correspondente e para a metodologia e cálculo da taxa de retorno (WACC).
Além disso, a ABRACE Energia defende que os investimentos aprovados devem ser incluídos na BRA apenas após entrada em operação. Ou seja, não devem compor o Fluxo de Caixa Descontado, mas sim serem remunerados por Juro de Obra em Andamento (JOA).  Caso contrário, dever-se-ia reduzir o custo de capital próprio no cálculo do WACC, já que as tarifas já incorporariam ex-ante o investimento, ou seja, seriam em parte financiadas pelos próprios carregadores.</v>
      </c>
      <c r="CE64" t="str">
        <f t="shared" si="20"/>
        <v>Pelas informações disponibilizadas pelas transportadoras, nesta consulta pública, percebe-se que os investimentos realizados pela TAG e NTS foram significativos, da ordem de R$ 3,4 bilhões (R$ 1,7 bilhão para cada). Ressalta-se que tais investimentos não passaram pela análise do mercado, tampouco há informações sobre análises realizadas pelo regulador para comprovar a sua eficiência e prudência. Sendo assim, antes de incorporá-los à BRA, sugerimos que a ANP os submeta à consulta pública específica de modo a cumprir o rito processual correto, previsto no regramento do setor. A ausência desse rito, frisamos, poderia resultar em investimentos ineficientes com o condão de aumentar, injustificadamente, a base regulada com impactos tarifários relevantes. 
Por outro lado, as propostas de novos investimentos são ainda mais significativas e somam um total de R$ 12,3 bilhões para os próximos cinco anos, representando 74% da BRA inicial proposta pelas transportadoras, de R$ 15,4 bilhões. Esses investimentos, contudo, não encontram respaldo nas projeções de demanda, que, em alguns casos, apresentam redução.
Deste modo, devido ao tempo exíguo para análise e tendo em vista a qualidade das informações disponibilizadas, a ABRACE Energia gostaria apenas de levantar algumas questões acerca das propostas da TBG, as quais:
A TBG propõe investimentos que somam R$ 3,125 bilhões, equivalente ao montante da base inicial do ciclo. Isso representaria um aumento da 100% da BRA no ciclo. Dentre os ativos propostos, destacam-se a Ecomp Gaspar, a qual contempla um montante de R$ 446 milhões para acréscimo de capacidade no trecho Sul do Gasbol de apenas 374 mil m³ por dia. Neste caso, seria necessário avaliar a prudência do investimento, tendo em vista o alto CAPEX comparado ao volume de capacidade que será acrescentado ao sistema. Ademais, a transportadora pediu a aprovação de R$ 1,68 bilhão em Programa de Reclassificação de Classe de Locação, justificando a necessidade de substituição de trechos de gasodutos, devido ao aumento populacional próximo à rede, mas sem maiores informações. Considerando que o montante associado a esses investimentos é expressivo, seria desejável que as transportadoras esclarecessem se esta solução é necessária, mesmo considerando a expectativa de redução de volume advindo da Bolívia.</v>
      </c>
      <c r="CF64" t="str">
        <f t="shared" si="20"/>
        <v xml:space="preserve">A proposta de OPEX das transportadoras não são subsidiadas por análise que justifiquem os números apresentados. 
No caso da NTS, os números do custo histórico realizado são significativamente menores que aqueles pleiteados.  Nos últimos 3 anos, o OPEX girou em torno de R$ 500 milhões.  A proposta salta para valores acima de R$ 700 milhões (sendo R$ 951 para 2026). Nota-se que nesta comparação se deve considerar as receitas referente a OPEX dos contratos legados. 
Considerando a falta de dados para benchmarks, sugerimos a utilização do melhor índice de custo unitário histórico para a projeção dos custos futuros.
Propomos a utilização do índice OPEX/m. Ao utilizar o melhor valor histórico, o regulador incentiva a operação mais eficiente pelos transportadores. Do custo total, deve ser deduzido as receitas de OPEX previstos pelos contratos legados.
Utilizando essa metodologia, verificamos relevante redução do OPEX proposto pelas transportadoras. No caso da NTS, redução de 66%. Já na TAG, de 11%.
Importante mencionar que o risco de custos operacionais é do transportador. Custos realizado acima do aprovado, NÃO devem ensejar revisão tarifária extraordinária, conforme proposto. Tampouco custos realizados abaixo daquele aprovado devem ser revertidos à Conta regulatória. Caso contrário, o regime de regulação seria por Cost plus, e não revenue cap conforme determinado pela Lei do Gás.
</v>
      </c>
      <c r="CG64" t="str">
        <f t="shared" si="20"/>
        <v xml:space="preserve">O cálculo dos custos operacionais, de manutenção e administrativos das transportadoras representa mais de 20% da receita proposta aos usuários nos pleitos tarifários. Trata-se de um montante significativo que não pode ser negligenciado na análise, principalmente considerando a regulação por incentivos e critérios de eficiência como se espera da regulação. Neste sentido, como em atividades naturalmente monopolísticas não há incentivos no próprio ambiente de mercado para que a empresa prestadora do serviço busque ganhos de eficiência, cabe ao regulador incentivá-las para que a atividade seja exercida aproximando-se, ao máximo, de uma atividade concorrencial.
Nesta acepção, a regulação por incentivos deve estimular a eficiência na operação dos ativos, a partir de análise histórica dos custos operacionais comparando-os a benchmarks setoriais e até mesmo internacionais, de modo a incorporar os ganhos de eficiência. Isso posto, pelas propostas ora em análise não nos parece razoável os valores pleiteados pelas transportadoras para o Opex, os quais estão muito superiores aos custos históricos apresentados nos memoriais de cálculo dos contratos legados.
O valor do OPEX para o contrato Malhas Sudeste é de R$ 228 milhões anuais (valores atualizados para 2025), em contrapartida a NTS apresentou uma proposta de R$ 553 milhões (média anual), um aumento superior a 140%. Para o Malhas Nordeste, o valor que consta na memória de cálculo é de R$ 325 milhões por ano, ao passo que a TAG apresentou a proposta de R$ 446 milhões, representando um acréscimo de aproximadamente 40%. Para a TBG, o valor proposto nesta revisão tarifária foi R$ 480 milhões por ano, 13% maior ao praticado no último ciclo regulatório, R$ 428 milhões (valores na base dez/25). 
Ainda, as transportadoras pedem o ressarcimento de valores passados relacionados a gastos com iniciativas de abertura de mercado, sem justificar técnica-economicamente as ações tomadas para esta finalidade. As transportadoras, portanto, propõem uma inovação na lógica da regulação econômica ao buscar o reconhecimento de custos pretéritos que não foram previamente regulados, o que deve ser corrigido de modo a garantir resultados justos e eficientes.
Finalmente, não enxergamos qualquer sentido no pedido de repasse (via RTE ou Conta Regulatória) de custos realizados maiores que aqueles aprovados pelo regulador. Essa lógica pleiteada torna a regulação por custo de serviço, notadamente contrária à Receita Máxima Permitida definida pela Lei do Gás e às boas práticas regulatórias. 
</v>
      </c>
      <c r="CH64" t="str">
        <f t="shared" si="20"/>
        <v xml:space="preserve">Inicialmente, cabe-nos salientar a influência dos contratos legados na definição da demanda a ser (re)contratada pelo mercado. Finalizados os contratos Malhas SE e NE, a Petrobras manterá relevante capacidade contratada através dos demais contratos legados. Contudo, não está claro como a capacidade contratada dos contratos legados, que obedecem a uma lógica de capacidade por gasoduto, serão adequados para o regime de entradas e saídas. Segundo a NTS:
“A metodologia utilizada considerou o cenário de mudanças nos GTAs Legados, o fim do Acordo de Redução de Flexibilidade “ARF” junto com a Petrobras e a situação de expectativa de contratação das térmicas para contratos anuais”
Tal metodologia não foi explicitada na documentação que acompanha a consulta pública. ABRACE Energia entende que os contratos legados devem ser preservados na sua essência: receita e capacidade contratada. Dito de outra forma, a adequação dos contratos, ou novos ARF, não podem ensejar redução de capacidade contratada à Petrobras. Ou seja, possíveis ociosidades nas capacidades contratados dos contratos legados que porventura existam NÃO podem ser repassadas ao mercado. Tal premissa é essencial para dimensionamento da demanda a ser contratada nos processos de oferta de capacidade.
Outro aspecto relevante em relação ao dimensionamento da demanda é a perspectiva de despacho termelétrico considerado. Nota-se que as transportadoras construíram cenários “sem térmicas”, dado a finalização de alguns contratos (PPAs) das térmicas com o SIN. Este cenário, na visão da ABRACE Energia é inexistente. Está claro por relatos dos órgãos competentes (ONS e EPE) que o SIN necessitará do despacho térmico nos próximos anos para garantir a confiabilidade do sistema elétrico. Portanto, a projeção da demanda de gás para geração termelétrica não deve se basear nos contratos PPAs vigentes, mas sim na previsão de despacho emitido pelos órgãos competentes, dado a quantidade de usinas “merchant” que iniciarão o próximo ano.
Por fim, conforme já exposto, causou-nos estranhamento a proposição de investimentos em ampliação do sistema sem a contraparte de contratação de demanda. Conforme já exposto, investimentos focados em ampliação de capacidade devem passar pelo processo de consulta pública para determinação da demanda e definição do benefício sistêmico.
</v>
      </c>
      <c r="CI64" t="str">
        <f t="shared" si="20"/>
        <v xml:space="preserve">A queda prevista para contratação de capacidade nos sistemas TAG e TBG pode ser, em grande medida, explicada pela finalização dos contratos legados, já que a capacidade ora contratada não seria integralmente recontratada. Trata-se de evidência relevante para que o regulador atue para a justa realocação das capacidades dos contratos legados vigentes de forma a não onerar o restante do mercado.
Sob o aspecto da demanda termelétrica, a projeção deve considerar a melhor informação dos órgãos competentes, ONS e EPE. Trata-se da melhor informação disponível e não apenas considerar a expectativa de despacho com base nos contratos vigentes conforme proposto pelas transportadoras.  
Ademais, citamos a incoerência dos cenários de demanda constantes no Plano Coordenado colocado em consulta pública em relação ao considerado na proposta tarifária. Parece-nos haver uma distorção na demanda do Plano Coordenado para justificar novos investimentos, ao passo que essa demanda não é refletida na proposta tarifária. 
</v>
      </c>
      <c r="CJ64" t="str">
        <f t="shared" si="20"/>
        <v>Sugerimos a manutenção da proporção adotada hoje de recuperação de 70% da receita máxima permitida na entrada e 30% na saída.</v>
      </c>
      <c r="CK64" t="str">
        <f t="shared" si="20"/>
        <v xml:space="preserve">Seria desejável que a ANP determinasse os encargos de capacidade para os pontos de entrada e saída de forma a garantir maior liquidez e adequada alocação de risco entre os carregadores de entrada e saída. Sob essa ótica, a ABRACE Energia reforça a acertada decisão tomada pela Agência em 2019, que adotou a proporção dos custos 70% na entrada e 30% na saída, tendo em vista que os carregadores de saída tendem a ter menor porte financeiro e, dessa forma, teriam maior custo na apresentação de garantias financeiras na contratação do transporte. A equalização ou reversão dessa proporção tem grande potencial em impor barreira ao acesso de carregadores de saída, em função das garantias contratuais exigidas. Ademais, os custos relativos à contratação da entrada são repassados aos consumidores finais, na contratação da molécula.
As alterações de contratação de entrada, fruto de mudanças de disponibilidade do gás ou condições comerciais serão sanadas pela integração das áreas de mercado.
</v>
      </c>
      <c r="CL64" t="str">
        <f t="shared" si="20"/>
        <v>Sugerimos a manutenção do regime atual que envolve um percentual de fator locacional e postal, este último com o objetivo de evitar discrepâncias tarifárias para aqueles pontos distantes do centro de carga.</v>
      </c>
      <c r="CM64" t="str">
        <f t="shared" si="20"/>
        <v xml:space="preserve">Em regimes postais, a tarifa é calculada de forma a recuperar o custo médio de utilização do sistema de transporte. Assim, todas as transações pagam a mesma tarifa de transporte, independentemente, do local em que o gás é injetado ou retirado. Segundo a ANP, na Nota Técnica nº 004/2016-SCM, de abril de 2016, este tipo de regime é normalmente aplicado em mercados nos quais prevalecem o conceito de universalização dos serviços, em que não há preocupação com a influência da sinalização de preços no processo concorrencial ou em mercados ultra maduros, nos quais novos investimentos têm importância marginal.
Já em metodologias que envolvem fatores locacionais, a tarifa é calculada com base entre a distância onde o gás natural é injetado e retirado do sistema. Ainda, segundo a ANP, na nota técnica em comento, esse tipo de tarifação é recomendável para malhas de transporte com predominância de gasodutos longos e unidirecionais, sendo, contudo, de difícil aplicação para sistemas complexos, em que os fluxos contratuais não refletem fielmente os custos físicos.
Assim, a conclusão da Agência, tendo em vista o estágio de maturidade do mercado brasileiro de gás natural e a necessidade de sinalizar de forma eficiente a utilização e os investimentos à rede de transporte, indica como mais adequado aplicar o fator locacional, estruturado em zonas. Sob essa ótica, a ABRACE Energia considera adequada essa recomendação com a ressalva de que sejam mantidos percentuais de fatores postais às tarifas, a partir de uma análise operacional do sistema de transporte brasileiro, de modo a mitigar os impactos tarifários para os pontos extremos do sistema de transporte e distantes do centro de carga.
</v>
      </c>
      <c r="CN64" t="str">
        <f t="shared" si="20"/>
        <v xml:space="preserve">Sugerimos que a ANP mantenha os descontos aplicados até o endereçamento de regulação específica para a integração entre áreas de mercado e das atribuições do gestor de área de mercado e de conciliação de receita entre transportadoras.
A discussão de integração entre as áreas de mercado é elementar para mitigar aumentos tarifários decorrente do efeito de migração de capacidade contratada entre áreas de mercado. Tal efeito já pode ser verificado na proposta dos transportadores, em que há relevante aumento tarifário da TBG, em detrimento da NTS, dado a migração da entrada do gás da Bolívia para o Pré-sal.
</v>
      </c>
      <c r="CO64" t="str">
        <f t="shared" si="20"/>
        <v>Idealmente, o acesso ao transporte não deve ser dificultado por barreiras ou ausência de informações para contratar capacidade nos pontos que interconectam as redes operadas por diferentes transportadoras ou mesmo pela sobreposição de custos. Entretanto, reconhecemos os desafios relativos à transição a um ambiente concorrencial em uma perspectiva de mudança do modelo de alocação desta capacidade. A resolução destas questões, contudo, se faz urgente, pois, do contrário, postergará a diversidade da oferta e o surgimento da liquidez, tão necessária ao desenvolvimento das transações entre novos players. Neste sentido, há aquelas mudanças que dependem de regulação, por exemplo, a integração total das zonas de balanceamento e intercâmbio de receitas, decorrentes do acesso e operação integrados, mas também há aquelas melhorias contratuais pela decisão do regulador que podem beneficiar o mercado e promover liquidez. Os problemas advindos da recuperação de receita decorrente dos descontos nas interconexões transcendem, ao nosso ver, à definição de tais descontos, pelo contrário, remetem à ausência de uma visão integrada do transporte e da conciliação de receitas entre transportadoras, que impactam inclusive decisões de investimentos, cujo benefício será percebido pela área de mercado de capacidade adjacente àquela área que custeou o investimento. Assim, recomendamos que a ANP mantenha os descontos aplicados até o endereçamento de regulação específica para a integração entre áreas de mercado e das atribuições do gestor de área de mercado e de conciliação de receita entre transportadoras. Qualquer decisão de retirar os descontos nas interconexões devem resguardar os carregadores de possíveis empilhamentos tarifários.</v>
      </c>
      <c r="CP64" t="str">
        <f t="shared" si="20"/>
        <v>Sugerimos que a atualização monetária considere como parâmetro o IPCA, índice sugerido pela ANP para atualização da Base Regulatória de Ativos na Consulta Pública nº 5/2025.</v>
      </c>
      <c r="CQ64" t="str">
        <f t="shared" si="20"/>
        <v xml:space="preserve">Sugerimos o IPCA por apresentar maior estabilidade e previsibilidade, em comparação a outros indicadores de preços.
Sobre os ativos construídos pelos transportadores entre 2017-2025 (desvinculados dos contratos legados), somos contrários à atualização monetária da BRA pelo IGPM, mas sim pelo IPCA que é o índice oficial da inflação brasileira. Causa-nos estranheza o fato de os transportadores ignorarem a depreciação prevista nos contratos legados, mas utilizam como índice de atualização monetária prevista nestes contratos.
</v>
      </c>
      <c r="CR64">
        <f t="shared" si="20"/>
        <v>0</v>
      </c>
      <c r="CS64">
        <f t="shared" si="20"/>
        <v>0</v>
      </c>
      <c r="CT64">
        <f t="shared" si="20"/>
        <v>0</v>
      </c>
      <c r="CU64">
        <f t="shared" si="20"/>
        <v>0</v>
      </c>
      <c r="CV64">
        <f t="shared" si="20"/>
        <v>0</v>
      </c>
      <c r="CW64">
        <f t="shared" si="20"/>
        <v>0</v>
      </c>
      <c r="CX64">
        <f t="shared" si="20"/>
        <v>0</v>
      </c>
      <c r="CY64">
        <f t="shared" si="20"/>
        <v>0</v>
      </c>
      <c r="CZ64">
        <f t="shared" si="20"/>
        <v>0</v>
      </c>
      <c r="DA64">
        <f t="shared" si="20"/>
        <v>0</v>
      </c>
      <c r="DB64">
        <f t="shared" si="20"/>
        <v>0</v>
      </c>
      <c r="DC64">
        <f t="shared" si="20"/>
        <v>0</v>
      </c>
      <c r="DD64">
        <f t="shared" si="20"/>
        <v>0</v>
      </c>
      <c r="DE64">
        <f t="shared" si="20"/>
        <v>0</v>
      </c>
      <c r="DF64">
        <f t="shared" si="20"/>
        <v>0</v>
      </c>
      <c r="DG64">
        <f t="shared" si="20"/>
        <v>0</v>
      </c>
      <c r="DH64">
        <f t="shared" si="20"/>
        <v>0</v>
      </c>
      <c r="DI64">
        <f t="shared" si="20"/>
        <v>0</v>
      </c>
      <c r="DJ64">
        <f t="shared" si="20"/>
        <v>0</v>
      </c>
      <c r="DK64">
        <f t="shared" si="20"/>
        <v>0</v>
      </c>
      <c r="DL64">
        <f t="shared" si="20"/>
        <v>0</v>
      </c>
      <c r="DM64">
        <f t="shared" si="20"/>
        <v>0</v>
      </c>
      <c r="DN64">
        <f t="shared" si="20"/>
        <v>0</v>
      </c>
      <c r="DO64">
        <f t="shared" si="20"/>
        <v>0</v>
      </c>
      <c r="DP64" t="str">
        <f t="shared" si="20"/>
        <v>Pedimos esclarecimentos da ANP, em relação ao rito regulatório que será adotado para a aprovação das tarifas de transporte. Na oportunidade, sugerimos uma consulta pública específica para validação dos investimentos propostos, tanto dos realizados e não incorporados à BRA, como dos investimentos propostos neste ciclo tarifário.</v>
      </c>
      <c r="DQ64" t="str">
        <f t="shared" si="20"/>
        <v xml:space="preserve">As propostas tarifárias devem ser encaminhadas pelas transportadoras à ANP, acompanhadas de todas as informações que a subsidiem de forma pública e padronizada, e com antecedência e prazo adequados para permitir a efetiva participação do mercado e isonomia no processo. É certo que a ausência de transparência ou a disponibilização de informações de forma incompleta ou morosa prejudicam o processo público, que possui o propósito principal assegurar a “accountability”. Assim, prazos inadequados ou inconsistentes com a análise que precisa ser realizada, somados às incertezas em relação ao rito regulatório ferem tais objetivos e comprometem a participação dos agentes afetados pela tomada de decisão do regulador.  Isto posto, não podemos nos eximir de mencionar o tempo exíguo para análise de um volume importante de documentos, muitos deles disponibilizados ao longo do processo. A previsibilidade e o rito regulatório são elementares para que a regulação alcance bons resultados. Ademais, ressente-se da análise do regulador em relação às propostas encaminhadas pelas transportadoras. Neste sentido, não está claro qual será o rito regulatório para a aprovação das tarifas, se esta será única oportunidade de participação do mercado ou se haverá discussões futuras após análise da ANP. As incertezas também se sobrepõem às propostas de investimentos, tendo em vista, como já mencionado, muitos daqueles que integram o Plano Coordenado estão propostos neste processo de revisão tarifária, no nosso entendimento, sem as informações necessárias para a adequada validação pelo mercado. Sendo assim, sugerimos que a ANP oportunize uma nova consulta pública direcionada à avaliação dos investimentos, tantos os já realizados que não estão incorporados à BRA como os investimentos propostos para o presente ciclo tarifário, uma vez que, pelo conjunto de análise que precisava ser realizada, tal validação restou prejudicada não somente pelo tempo exíguo concedido nesta consulta pública, mas também pela ausência de dados necessários para a efetiva validação. Neste sentido, a abertura de nova consulta pública pela ANP garantirá que o processo de aprovação de novos investimentos seja legítimo e alinhado aos interesses do mercado brasileiro de gás natural. </v>
      </c>
      <c r="DR64">
        <f t="shared" si="3"/>
        <v>77</v>
      </c>
      <c r="DS64">
        <f t="shared" si="6"/>
        <v>30</v>
      </c>
      <c r="DT64">
        <f t="shared" si="4"/>
        <v>29</v>
      </c>
    </row>
    <row r="65" spans="1:124">
      <c r="A65" s="5">
        <v>30</v>
      </c>
      <c r="B65">
        <f t="shared" si="2"/>
        <v>0</v>
      </c>
      <c r="C65">
        <f t="shared" si="21"/>
        <v>0</v>
      </c>
      <c r="D65">
        <f t="shared" si="21"/>
        <v>0</v>
      </c>
      <c r="E65">
        <f t="shared" si="21"/>
        <v>0</v>
      </c>
      <c r="F65">
        <f t="shared" si="21"/>
        <v>0</v>
      </c>
      <c r="G65">
        <f t="shared" si="21"/>
        <v>0</v>
      </c>
      <c r="H65">
        <f t="shared" si="21"/>
        <v>0</v>
      </c>
      <c r="I65">
        <f t="shared" si="21"/>
        <v>0</v>
      </c>
      <c r="J65">
        <f t="shared" si="21"/>
        <v>0</v>
      </c>
      <c r="K65">
        <f t="shared" si="21"/>
        <v>0</v>
      </c>
      <c r="L65">
        <f t="shared" si="21"/>
        <v>0</v>
      </c>
      <c r="M65">
        <f t="shared" si="21"/>
        <v>0</v>
      </c>
      <c r="N65">
        <f t="shared" si="21"/>
        <v>0</v>
      </c>
      <c r="O65">
        <f t="shared" si="21"/>
        <v>0</v>
      </c>
      <c r="P65">
        <f t="shared" si="21"/>
        <v>0</v>
      </c>
      <c r="Q65">
        <f t="shared" si="21"/>
        <v>0</v>
      </c>
      <c r="R65">
        <f t="shared" si="21"/>
        <v>0</v>
      </c>
      <c r="S65">
        <f t="shared" si="21"/>
        <v>0</v>
      </c>
      <c r="T65">
        <f t="shared" si="21"/>
        <v>0</v>
      </c>
      <c r="U65">
        <f t="shared" si="21"/>
        <v>0</v>
      </c>
      <c r="V65">
        <f t="shared" si="21"/>
        <v>0</v>
      </c>
      <c r="W65">
        <f t="shared" si="21"/>
        <v>0</v>
      </c>
      <c r="X65">
        <f t="shared" si="21"/>
        <v>0</v>
      </c>
      <c r="Y65">
        <f t="shared" si="21"/>
        <v>0</v>
      </c>
      <c r="Z65">
        <f t="shared" si="21"/>
        <v>0</v>
      </c>
      <c r="AA65">
        <f t="shared" si="21"/>
        <v>0</v>
      </c>
      <c r="AB65">
        <f t="shared" si="21"/>
        <v>0</v>
      </c>
      <c r="AC65">
        <f t="shared" si="21"/>
        <v>0</v>
      </c>
      <c r="AD65">
        <f t="shared" si="21"/>
        <v>0</v>
      </c>
      <c r="AE65">
        <f t="shared" si="21"/>
        <v>0</v>
      </c>
      <c r="AF65">
        <f t="shared" si="21"/>
        <v>0</v>
      </c>
      <c r="AG65">
        <f t="shared" si="21"/>
        <v>0</v>
      </c>
      <c r="AH65">
        <f t="shared" si="21"/>
        <v>0</v>
      </c>
      <c r="AI65">
        <f t="shared" si="21"/>
        <v>0</v>
      </c>
      <c r="AJ65">
        <f t="shared" si="21"/>
        <v>0</v>
      </c>
      <c r="AK65">
        <f t="shared" si="21"/>
        <v>0</v>
      </c>
      <c r="AL65">
        <f t="shared" si="21"/>
        <v>0</v>
      </c>
      <c r="AM65">
        <f t="shared" si="21"/>
        <v>0</v>
      </c>
      <c r="AN65">
        <f t="shared" si="21"/>
        <v>0</v>
      </c>
      <c r="AO65">
        <f t="shared" si="21"/>
        <v>0</v>
      </c>
      <c r="AP65">
        <f t="shared" si="21"/>
        <v>0</v>
      </c>
      <c r="AQ65">
        <f t="shared" si="21"/>
        <v>0</v>
      </c>
      <c r="AR65">
        <f t="shared" si="21"/>
        <v>0</v>
      </c>
      <c r="AS65">
        <f t="shared" si="21"/>
        <v>0</v>
      </c>
      <c r="AT65">
        <f t="shared" si="21"/>
        <v>0</v>
      </c>
      <c r="AU65">
        <f t="shared" si="21"/>
        <v>0</v>
      </c>
      <c r="AV65">
        <f t="shared" si="21"/>
        <v>0</v>
      </c>
      <c r="AW65">
        <f t="shared" si="21"/>
        <v>0</v>
      </c>
      <c r="AX65" t="str">
        <f t="shared" si="21"/>
        <v>A Base Regulatória de Ativos (BRA) deve, em sua definição, estar rigorosamente aderente aos   da necessidade, eficiência, prudência e modicidade tarifária, de forma que apenas os ativos efetivamente utilizados e indispensáveis à prestação do serviço de transporte sejam remunerados pela tarifa.
Na apuração da base inicial de cada ciclo, é imperioso considerar o grau de depreciação econômica já ocorrido, garantindo que somente o valor residual ainda não recuperado seja remunerado ao longo da vida útil remanescente. Nesse sentido, as propostas formuladas pelas transportadoras no âmbito da Consulta Pública nº 08/2025 estão completamente desalinhadas com esse critério, pois, na prática, implicará numa duplicidade de remuneração de ativos já amortizados por tarifas aplicadas no passado, em desacordo com o princípio da modicidade tarifária, comprometendo a eficiência econômica do sistema.
Já no caso dos novos investimentos, os mesmos devem ser reconhecidos pelo valor efetivo de sua execução e tão somente após sua efetiva entrada em operação. A ANP deveria ainda, estabelecer parâmetros máximos de custos unitários passiveis de serem retribuíveis nas tarifas, assim como se verifica, em boas práticas regulatórias. Esses ativos devem ser depreciados com base na vida útil regulatória (A ANP deveria estabelecer a vida útil aplicada a cada ativo como ocorre também nas boas práticas regulatórias) aplicável à classe de ativo, sem reincorporar valores de depreciação já reconhecidos anteriormente. 
Isso contribui para assegurar a coerência com o princípio do uso efetivo do ativo (used and useful), evitando uma sobreavaliação patrimonial, garantindo a previsibilidade e a estabilidade tarifária, o que não se verificou no caso dos contratos legados, alguns com custos projetados excessivos e alguns até não operacionais ou existentes.
A incorporação de novos ativos na BRA deve estar condicionada à comprovação de sua necessidade e prudência, mediante documentação técnica e contábil verificável, acompanhada de auditoria independente como também se verifica em regulações consolidadas pelo mundo. Uma auditoria deve confirmar a existência e o estado físico dos ativos, a adequação das vidas úteis e o cumprimento das normas da ANP, prevenindo distorções e assegurando transparência no processo de regulação.
A adoção de contabilidade regulatória estruturada e transparente, com metodologias uniformes e revisões públicas, será elemento essencial para se evitar a dupla remuneração de ativos, fortalecendo a segurança jurídica e preservando a modicidade tarifária, em benefício de todo o mercado.</v>
      </c>
      <c r="AY65" t="str">
        <f t="shared" si="21"/>
        <v xml:space="preserve"> Os impactos da Consulta Pública ANP nº 08/2025 foram debatidos em Audiência Pública da Comissão de Infraestrutura (CI) do Senado Federal, realizada em 24/09/2025. Nessa ocasião, a própria Petrobras, carregadora original dos Contratos Legados, informou que mais de 90% dos ativos das Malhas Sudeste e Nordeste já se encontram amortizados, ressaltando que as propostas das transportadoras, ao desconsiderarem a depreciação já havida, contrariam o racional econômico dos contratos originais e violam o disposto no art. 6º, §3º, da RANP nº 15/2014.
A ANP, ao divulgar as memórias de cálculo dos contratos legados, já evidenciou a trajetória de recuperação histórica dos ativos, que deve necessariamente ser considerada na abertura da BRA. Ignorar esse histórico resultaria na sobreavaliação patrimonial e na dupla remuneração de ativos
(double recovery), em afronta ao princípio da modicidade tarifária e à coerência intertemporal da regulação.
Enquanto a BRA econômica esperada para as Malhas Sudeste e Nordeste seria, segundo nossos cálculos, da ordem de R$ 450 milhões (R$ 216 milhões - Malha NE e R$ 231 milhões - Malha SE) segundo nossos cálculos, que por sinal, coincidem em ordem de grandeza com o valor indicado pela própria Petrobras, a proposta atualmente em consulta apresenta valor próximo de R$ 8,9 bilhões, está incrementada pela reintrodução de depreciação já reconhecida em tarifas anteriores, o que a ANP não pode reconhecer pelos princípios da administração pública.
Face ao anteriormente exposto, a ANP deve exigir:
(i) Consistência intertemporal e vedação à dupla remuneração: a BRA inicial deve refletir apenas o saldo não recuperado, tomando como referência o valor residual econômico (VRE);
(ii) Princípio do uso efetivo: novos investimentos só podem ser remunerados após o comissionamento, com base na vida útil regulatória aplicável à classe de ativo;
(iii) Transparência e auditabilidade: distinguir ativos legados (vida remanescente) de novos (vida útil regulatória) facilita a fiscalização e reduz a assimetria informacional;
(iv) Alinhamento de incentivos: evita-se tanto a sobrevalorização dos ativos legados quanto a antecipação indevida da recuperação de novos investimentos, garantindo equilíbrio econômico-financeiro e distribuição justa de riscos entre transportadores e usuários.</v>
      </c>
      <c r="AZ65" t="str">
        <f t="shared" si="21"/>
        <v>Para os ativos oriundos dos contratos legados, a depreciação deve incidir apenas sobre o valor ainda não recuperado, calculado conforme a vida econômica remanescente. Já para os novos investimentos, a ANP deve definir uma Tabela de Vidas Úteis Regulatórias por categoria de ativo, acompanhada de uma Matriz de Métodos de Depreciação com regras de transição, revisões periódicas e critérios técnicos objetivos.
A definição prévia dessas vidas úteis e métodos, considerando fatores como função, desgaste, obsolescência e padrão de uso, reforça a rastreabilidade regulatória, previne divergências
interpretativas e assegura maior transparência e segurança jurídica ao processo tarifário.
A depreciação deve ser aplicada somente após o comissionamento dos ativos, vinculando a recuperação do investimento ao início efetivo da prestação do serviço. Esse alinhamento entre uso e remuneração evita antecipações indevidas e assegura sinal econômico adequado para novos investimentos.
É importante distinguir a depreciação contábil (fiscal) da depreciação regulatória. A primeira reflete o desgaste dos ativos nas demonstrações financeiras e serve de base tributária; a segunda determina o ritmo de recuperação do capital investido via tarifas. 
As duas não precisam coincidir: Optar por depreciação contábil acelerada pode reduzir tributos no curto prazo, mas não autoriza extensão automática dessa lógica ao cálculo tarifário.
A ANP, considerando o princípio de boas práticas de governança regulatória, deveria adotar padrões regulatórios vistos por exemplo na Espanha onde a CNMC estabelece a vida útil de cada instalação, numa tabela contida no regulamento.</v>
      </c>
      <c r="BA65" t="str">
        <f t="shared" si="21"/>
        <v xml:space="preserve">Para os ativos legados, a depreciação deve considerar apenas o valor econômico ainda não recuperado, com base na vida econômica remanescente, conforme demonstrados nos fluxos tornados públicos pela ANP e por ela aprovados no passado como modelo regulatório.
Esse critério assegura que o cálculo da Base Regulatória de Ativos (BRA) reflita unicamente o valor efetivo a ser remunerado, evitando dupla recuperação e garantindo aderência ao princípio da modicidade tarifária.
A inexistência de parâmetros regulatórios uniformes permite que cada transportadora defina, de forma subjetiva, a vida útil e o método de depreciação de seus ativos, o que pode inflar artificialmente a base de capital e, por consequência, a Receita Máxima Permitida (RMP). Para mitigar esse risco, a ANP deve instituir uma Tabela de Vidas Úteis Regulatórias e uma Matriz de Métodos de Depreciação, com critérios técnicos, revisões periódicas e justificativas formais para eventuais exceções.
Conforme já informado pela própria Petrobras, carregadora original dos Contratos Legados, as propostas apresentadas pelas transportadoras, ao desconsiderarem a depreciação e a amortização já havidas, não se coadunam com o racional econômico original das tarifas definidas nos contratos legados, em afronta ao disposto no art. 6º, §3º, da RANP nº 15/2014. Tal abordagem resulta em valor artificialmente inflado pela reintrodução de depreciação já reconhecida em tarifas anteriores, caracterizando dupla remuneração e violando o princípio da modicidade tarifária.
A padronização desses parâmetros reforça a transparência regulatória, reduz a assimetria de informações entre agentes, facilita auditorias e diminui potenciais disputas, garantindo previsibilidade e segurança jurídica.
Além disso, impede arbitragens como o encurtamento artificial da vida útil dos ativos para antecipar a recuperação de capital, o que distorceria o equilíbrio econômico-financeiro e oneraria indevidamente o usuário.
A aplicação da depreciação somente após o comissionamento do ativo, com base na vida útil regulatória, assegura o alinhamento entre uso efetivo e remuneração, evitando que o consumidor pague por ativos ainda não operacionais.
Casos em que a depreciação contábil já está próxima de se encerrar, a ANP pode, de forma preventiva, redistribuir o valor remanescente da depreciação ao longo da vida técnica real do ativo, evitando distorções e mantendo coerência entre a depreciação regulatória e o consumo econômico efetivo dos bens.
</v>
      </c>
      <c r="BB65" t="str">
        <f t="shared" si="21"/>
        <v>Propõe-se que o CAPEX novo seja financiado por capital próprio e dívida em uma proporção regulatória, compatível com a média das empresas do setor, com encargos financeiros da obra capitalizados somente até o comissionamento.
A partir da entrada em operação, o ativo deprecia pela vida útil regulatória e é remunerado pelo WACC aplicado ao saldo não depreciado</v>
      </c>
      <c r="BC65" t="str">
        <f t="shared" si="21"/>
        <v>A separação entre fase de obra e fase operacional é essencial para assegurar que o usuário só pague pelo ativo quando ele estiver efetivamente em serviço (used &amp; useful). A capitalização de encargos financeiros somente até o comissionamento evita a transferência de riscos de atraso ou ineficiência da transportadora para o consumidor, preservando o princípio da modicidade tarifária.
O uso da vida útil regulatória para depreciação padroniza critérios entre operadores e garante comparabilidade. Já a aplicação do WACC (custo médio ponderado de capital) sobre o saldo não depreciado assegura que tanto o capital próprio (equity) quanto o capital de terceiros (dívida) sejam remunerados de forma equilibrada, refletindo a estrutura regulatória de capital definida pela ANP.
O arranjo proposto fortalece a coerência metodológica, promove transparência e auditabilidade e reduz potenciais disputas entre regulador, transportadoras e usuários, assegurando equilíbrio econômico-financeiro e previsibilidade tarifária.</v>
      </c>
      <c r="BD65" t="str">
        <f t="shared" si="21"/>
        <v xml:space="preserve"> O modelo de fluxo de caixa descontado deve refletir apenas custos e investimentos prudentes, necessários e eficientes, assegurando coerência com o princípio da modicidade tarifária.
A projeção de fluxos deve considerar exclusivamente ativos efetivamente utilizados (used &amp; useful) e valores ainda não recuperados da Base Regulatória Inicial, evitando sobreavaliações e dupla remuneração. O CAPEX novo deve ser incorporado apenas após o comissionamento, com depreciação conforme a vida útil regulatória e remuneração pelo WACC aplicável ao saldo não depreciado.
Princípios básicos:
•	Ativos entram na base somente quando usados e úteis.
•	BRA Inicial calculada pelo valor residual econômico.
•	Evitar dupla recuperação.
•	Custos reconhecidos apenas quando prudentes e eficientes, com base em benchmarks.
•	Componentes do fluxo de caixa
•	Remuneração da BRA: retorno sobre o saldo da base regulatória.
Depreciação regulatória:
•	Econômica para a BRA Inicial (vida remanescente).
•	Pela vida útil regulatória para novos investimentos.
Opex: 
•	custos de operação e manutenção, testados por referências internacionais e nacionais.
Tributos e encargos pass-through: 
•	reconhecidos integralmente, com ajuste posterior.
Dinâmica temporal
•	No ciclo tarifário: Receita = Remuneração + Depreciação + OPEX + Tributos ± ajuste regulatório ( true-up) do capex.
Entre ciclos: 
•	novos ativos entram na BRA (via roll-forward ou pela conta regulatória incorporada ao início do ciclo seguinte).
</v>
      </c>
      <c r="BE65" t="str">
        <f t="shared" si="21"/>
        <v>A aplicação de vidas úteis regulatórias e de parâmetros operacionais padronizados reforça a previsibilidade, a comparabilidade entre agentes e a eficiência na gestão dos ativos. Essa padronização reduz assimetrias informacionais e assegura maior transparência e rastreabilidade nos cálculos tarifários, promovendo estabilidade regulatória e segurança jurídica.
Nos termos do art. 6º, §§ 2º e 3º da RANP nº 15/2014, apenas os bens e instalações autorizados pela ANP e necessários à prestação do serviço podem compor a Base Regulatória de Ativos, devendo sua valoração considerar o valor atual dos ativos descontada a depreciação e a amortização já havidas. 
A metodologia de fluxo de caixa deve refletir exclusivamente investimentos prudentes, necessários e efetivamente comissionados, evitando a recontabilização de valores já recuperados.
Tal abordagem impede a dupla remuneração de ativos amortizados, assegura que os usuários arquem apenas com custos associados a ativos efetivamente usados e úteis e concretiza os princípios da modicidade tarifária, eficiência e transparência.</v>
      </c>
      <c r="BF65" t="str">
        <f t="shared" si="21"/>
        <v>A incorporação de ativos à Base Regulatória (BRA) deve restringir-se àqueles efetivamente comissionados, vedada a inclusão de obras em andamento ou de estimativas de investimento. A ANP deve condicionar o reconhecimento de novos CAPEX à comprovação de necessidade, eficiência e prudência, com base em documentação técnica que contemple análise de viabilidade econômica, comparação com benchmarks de custo, alternativas tecnológicas e demonstração de benefício líquido ao sistema.
Além disso, é necessário que novos investimentos sejam precedidos de consulta pública para sua efetiva aprovação de modo a evitar distorções tarifárias e dupla remuneração.
Reconhecer na BRA apenas ativos comissionados (roll-in); expurgar obras em andamento e projeções; exigir dossiês de prudência (integridade, alternativas, benchmarks, licenciamento, sobressalentes). Para projetos já contemplados no regime anterior (ex.: GASFOR II), ajustar para evitar dupla contagem.</v>
      </c>
      <c r="BG65" t="str">
        <f t="shared" si="21"/>
        <v>O roll-forward só incorpora CAPEX efetivo e comissionado; o reconhecimento de projetos legados deve descontar capital já recuperado, garantindo modicidade. 
O reconhecimento de ativos na Base Regulatória de Ativos (BRA) deve restringir-se àqueles efetivamente comissionados e previamente autorizados pela ANP. Nos termos do art. 6º, §2º, da RANP nº 15/2014, apenas os bens e instalações previamente autorizados pela Agência e considerados necessários à prestação do serviço de transporte podem compor a BRA para fins de definição da Receita Máxima Permitida.
Cabe à ANP exigir documentação técnica que comprove a necessidade, eficiência e prudência dos investimentos, contemplando, entre outros, estudos de integridade, análise de alternativas tecnológicas, comparativos de custo.</v>
      </c>
      <c r="BH65" t="str">
        <f t="shared" si="21"/>
        <v xml:space="preserve">Recalibrar OPEX por benchmarks físicos (km, diâmetro) e  assegurar parâmetros comparáveis entre transportadoras e aderência aos princípios da eficiência.
Deve-se classificar as atividades recorrentes de integridade (ILI/PIG) como OPEX operacional, enquanto apenas obras permanentes que ampliem ou substituam infraestrutura (ex.: lançadores, recebedores, substituições estruturais) devem ser tratadas como CAPEX e integradas à Base Regulatória de Ativos (BRA).
Esse critério está em consonância com a modicidade tarifária, evitando que despesas rotineiras sejam indevidamente capitalizadas e repassadas aos usuários como investimento. 
A correta segregação entre custos operacionais e de capital, promove tarifas justas, comparabilidade regulatória e segurança jurídica.
A análise de custos deve incluir também a verificação do adequado rateio de OPEX nos contratos legados, bem como, eventuais pleitos de reconhecimento de despesas, especialmente aquelas vinculadas a iniciativas de abertura de mercado que não foram previamente avaliadas sob a ótica regulatória. A incorporação desses custos ex post configuraria desvio do regime de custo do serviço, comprometendo a modicidade tarifária e a justiça distributiva entre transportadoras e usuários.
</v>
      </c>
      <c r="BI65" t="str">
        <f t="shared" si="21"/>
        <v xml:space="preserve">A faixa R$ 70–125 mil/km·ano é referência internacional consolidada; na Malha NE, o OPEX por km supera o teto em ~75%, devendo ser ajustado/justificado. 
A aceitação de despesas operacionais em patamar significativamente superior a benchmarks nacionais e internacionais afronta o princípio da modicidade tarifária e da eficiência previsto no art. 37 da Constituição Federal. Além disso, viola a lógica do regime de custo do serviço, segundo o qual apenas custos prudentes e eficientes podem compor a receita permitida.
Despesas acima dos parâmetros de referência ou discrepâncias salariais sem justificativa adequada devem ser desconsideradas, assegurando que apenas custos necessários sejam reconhecidos na BRA e refletidos nas tarifas. Tal medida preserva a neutralidade econômica do regime, garante equilíbrio entre transportadoras e usuários e reforça a conformidade da regulação com os marcos legais vigentes.
</v>
      </c>
      <c r="BJ65" t="str">
        <f t="shared" si="21"/>
        <v xml:space="preserve">Para os gasodutos não incluídos no conjunto dos Contratos Legados, o volume a ser considerado para efeito do cálculo das tarifas de transporte, será a média dos últimos 4 anos. As diferenças verificadas serão levadas a Conta Regulatória e compensadas no ano imediatamente posterior. Para tanto o balanço deverá considerar o período de 01/10 de um determinado ano até 30/09 do ano subsequente. 
O volume a ser considerado na tarifa dos contratos legados (que ainda não venceram) deve refletir o compromisso de volume original da Petrobras – isto é, a cláusula de ship-or-pay dos contratos. 
Os contratos legados devem ser respeitados em sua totalidade: não somente a receita, mas também o compromisso de volume (SoP), que era da Petrobras com as transportadoras.  Esse risco de volume não pode ser transferido para o mercado. 
Qualquer ônus decorrente deste cálculo deve ser resolvido entre Petrobras e transportadoras – afinal, se trata de um risco privado assumido pela Petrobras junto a agentes privados (as transportadoras) através de compromissos particulares. Em outras palavras, o risco de volume em torno dos contratos legados não pode ser socializado com os demais usuários da malha de transporte. 
A parcela dos legados ainda não finalizados, a tarifa não pode subir por conta da redução de demanda do mercado, porque a Petrobras deve manter seu compromisso de volume (SoP - ship or pay).
</v>
      </c>
      <c r="BK65" t="str">
        <f t="shared" si="21"/>
        <v xml:space="preserve">A metodologia proposta diferencia adequadamente o tratamento dos gasodutos vinculados a contratos legados e dos gasodutos em regime de nova regulação.
Nos ativos legados, a Petrobras assumiu contratualmente obrigações de ship-or-pay (SoP), que garantiam não apenas a receita, mas também o compromisso de volume mínimo. Esse risco de demanda foi integralmente precificado e remunerado ao longo da vigência dos contratos privados. Por isso, não é compatível com as boas práticas regulatórias socializar esse risco com os demais usuários do sistema de transporte: qualquer ônus decorrente deve ser resolvido entre Petrobras e transportadoras, no âmbito privado. Assim, assegura-se o respeito aos contratos e evita-se transferir para terceiros um risco que não assumiram.
Para os ativos não abrangidos pelos contratos legados, a utilização da média dos volumes contratados nos últimos quatro anos garante previsibilidade e suaviza variações conjunturais, ao mesmo tempo em que preserva a aderência da tarifa à realidade de mercado. A compensação via Conta Regulatória reforça a neutralidade temporal, corrigindo eventuais desvios de forma transparente no ciclo seguinte.
Essa solução respeita integralmente os contratos legados, protege os demais usuários contra riscos privados que não lhes cabem e, ao mesmo tempo, cria uma base tarifária justa, transparente e estável para o período regulatório
</v>
      </c>
      <c r="BL65" t="str">
        <f t="shared" si="21"/>
        <v xml:space="preserve">A TAG esta propondo a alocação de 70% (setenta por cento) para o conjunto de pontos de entrada e 30% (trinta por cento) para o conjunto das zonas de saída.
Estas definições deveriam ser precedidas de uma análise de causalidade de custos, objetivando promover estabilidade ao longo do ciclo e revisões apenas ante mudanças estruturais, e já deveriam entrar num processo de consulta pública previamente analisado e deliberado.
Essas e muitas outras questões envoltas nessa CP 08/2025 demonstram de forma clara que a ANP não estruturou adequadamente e previamente esse processo, impedindo a participação social, e o mais apropriado, seguindo os princípios constitucionais que regem o serviço público, seria a ANP considerar a CP 08/2025 como uma consulta prévia, trazendo, após analisadas as contribuições, uma proposta ordenada e harmonizada a uma definitiva consulta pública. 
</v>
      </c>
      <c r="BM65" t="str">
        <f t="shared" si="21"/>
        <v xml:space="preserve">Considerando as boas práticas internacionais como indica a resolução 03/2022 do Conselho Nacional de Política Energética – CNPE, a ANP deveria buscar uma alocação de custos entre ponto de entrada e de saída de 50%. Embora existam exceções, essa é uma tendencia nas regulações internacionais.
Alocação na proporção 70% (setenta por cento) para o conjunto de pontos de entrada e 30% (trinta por cento) para o conjunto das zonas de saída como proposto pela TAG não é comum de se encontrar.
No caso de alocação dos investimentos, normalmente no caso dos gasodutos 50% são alocados entre entrada e saída, ficando os investimentos nos pontos de entrada alocados na entrada e os City Gates alocados na saída. 
O princípio de causalidade assegura neutralidade e evita subsídios cruzados entre pontos, alinhando tarifa e uso às boas práticas internacionais.
</v>
      </c>
      <c r="BN65" t="str">
        <f t="shared" ref="BN65:DQ68" si="22">IF(BN31="",0,IF(AND(ISTEXT(BN31),LEN(BN31)&gt;5),BN31,0))</f>
        <v xml:space="preserve">No atual momento de abertura do mercado de gás nas regiões nordeste e sudeste do país, seria interessante um peso maior do componente postal na recuperação da Receita Máxima Permitida – RMP.
Outra possibilidade seria manter a tarifa postal como regra; aplicar ajustes locacionais só quando houver restrição estrutural comprovada e necessidade de sinal econômico (ex.: expansão incremental), com critérios públicos de ativação/desativação.
A proposta  da TAG foi 10% locacional e 90% postal – sem indicação de um cronograma.
Embora na UE, os países membros estejam migrando para um fator 100% locacional (na Itália é 100% locacional desde 2007) aqui a migração de um sistema 100% postal para locacional deveria estar condicionado a uma maior competição e desconcentração de mercado. 
A migração deveria ocorrer de forma gradual como ocorreu na Espanha. 
Seria interessante a ANP considerar a possibilidade de um mecanismo de alteração automática de pontos de entrega e diferentes zonas de saída, sempre que não exista um congestionamento.
</v>
      </c>
      <c r="BO65" t="str">
        <f t="shared" si="22"/>
        <v xml:space="preserve">O modelo de entrada e saída, aplicado adequadamente, se demonstra como o mais equilibrado pois facilita a competição gás – gás. É utilizado em quase toda a União Europeia - UE. 
Já o modelo postal vem sendo cada vez menos utilizado, no entanto numa fase de início de processo de abertura de mercado ele se encaixa melhor na medida em que é positivo para a competição gás – gás que no caso do Brasil, se reveste da maior importância na medida em que ainda existe uma grande concentração de mercado, em especial, nas regiões Sul e Sudeste.
No entanto, esse modelo de tarifa postal requer um Gestor Técnico do Sistema de forma a mitigar o uso das redes e evitar congestionamento.
A eleição entre o melhor modelo vai depender, dentre outros, do nível de congestão das redes. Maior congestão requer menor flexibilidade. Menor congestão possibilita maior flexibilidade.
Na EU, se aplica o modelo de entrada – saída. Não existe, em geral, congestionamento e existe o desejo de abrir o mercado e estimular a competição Gás – Gás.
O congestionamento de capacidade ocorre quando a demanda por capacidade excede à oferta e pode ser tanto contratual como física. 
Na União Europeia, o gerenciamento do congestionamento da capacidade é considerado fundamental para assegurar a eficiência do uso e da maximização da capacidade das redes de gás natural, bem como da melhora do funcionamento do mercado como um todo. 
Se define o congestionamento contratual para o transporte de gás natural, que corresponde a situação de impedimento contratual ao atendimento de demanda por capacidade, quando esta não se encontra plenamente utilizada. 
É necessário adotar mecanismos de eliminação de congestionamento contratual nos pontos de entrada e de saída dos sistemas de transportem sempre que necessário. 
Já a Lei n° 14.134/2021 estabelece em seu art. 33, dentre outras disposições, que cabe à ANP acompanhar o funcionamento do mercado de gás e adotar mecanismos de estímulo à eficiência e à competitividade e de redução da concentração na oferta de gás. 
Nesse sentido, a adoção de mecanismos ou procedimentos para lidar com congestionamentos contratuais e físicos nas infraestruturas essenciais se alinha aos ditames legais na medida em que contribuem para o incremento da competitividade e da eficiência. 
</v>
      </c>
      <c r="BP65" t="str">
        <f t="shared" si="22"/>
        <v xml:space="preserve">Em condições normais, o ideal seria padronizar o desconto para todos os pontos de interconexão a proposta da TAG é de 95% visando uma maior integração entre áreas de mercado. 
Assim, permitir descontos padronizados para interconexões sempre que sejam comprovadamente pró-concorrência, condicionados a neutralidade competitiva, transparência e ausência de subsídio cruzado. 
</v>
      </c>
      <c r="BQ65" t="str">
        <f t="shared" si="22"/>
        <v>Embora no Brasil, o transporte seja uma atividade sob regime de autorização, ela tem uma característica de monopólio natural na extensão da malha. Dessa forma, uma única transportadora realizaria com maior eficiência e menor custo que diferentes transportadoras. Caso existisse uma única transportadora não existiria tarifa de interconexão entre elas</v>
      </c>
      <c r="BR65" t="str">
        <f t="shared" si="22"/>
        <v xml:space="preserve">Adotar índice oficial único (IPCA) para a atualização anual e para eventual correção utilizando a metodologia de Custo Histórico Corrigido pela Inflação – CHCI. Vedar combinações que impliquem dupla indexação. </v>
      </c>
      <c r="BS65" t="str">
        <f t="shared" si="22"/>
        <v xml:space="preserve">O uso de IGP-M na atualização monetária contraria o Decreto 10.712/2021 (art. 26, §8º) e eleva artificialmente a base (~16%); a padronização evita viés na BRA e na RMP. 
</v>
      </c>
      <c r="BT65">
        <f t="shared" si="22"/>
        <v>0</v>
      </c>
      <c r="BU65">
        <f t="shared" si="22"/>
        <v>0</v>
      </c>
      <c r="BV65">
        <f t="shared" si="22"/>
        <v>0</v>
      </c>
      <c r="BW65">
        <f t="shared" si="22"/>
        <v>0</v>
      </c>
      <c r="BX65">
        <f t="shared" si="22"/>
        <v>0</v>
      </c>
      <c r="BY65">
        <f t="shared" si="22"/>
        <v>0</v>
      </c>
      <c r="BZ65">
        <f t="shared" si="22"/>
        <v>0</v>
      </c>
      <c r="CA65">
        <f t="shared" si="22"/>
        <v>0</v>
      </c>
      <c r="CB65">
        <f t="shared" si="22"/>
        <v>0</v>
      </c>
      <c r="CC65">
        <f t="shared" si="22"/>
        <v>0</v>
      </c>
      <c r="CD65">
        <f t="shared" si="22"/>
        <v>0</v>
      </c>
      <c r="CE65">
        <f t="shared" si="22"/>
        <v>0</v>
      </c>
      <c r="CF65">
        <f t="shared" si="22"/>
        <v>0</v>
      </c>
      <c r="CG65">
        <f t="shared" si="22"/>
        <v>0</v>
      </c>
      <c r="CH65">
        <f t="shared" si="22"/>
        <v>0</v>
      </c>
      <c r="CI65">
        <f t="shared" si="22"/>
        <v>0</v>
      </c>
      <c r="CJ65">
        <f t="shared" si="22"/>
        <v>0</v>
      </c>
      <c r="CK65">
        <f t="shared" si="22"/>
        <v>0</v>
      </c>
      <c r="CL65">
        <f t="shared" si="22"/>
        <v>0</v>
      </c>
      <c r="CM65">
        <f t="shared" si="22"/>
        <v>0</v>
      </c>
      <c r="CN65">
        <f t="shared" si="22"/>
        <v>0</v>
      </c>
      <c r="CO65">
        <f t="shared" si="22"/>
        <v>0</v>
      </c>
      <c r="CP65">
        <f t="shared" si="22"/>
        <v>0</v>
      </c>
      <c r="CQ65">
        <f t="shared" si="22"/>
        <v>0</v>
      </c>
      <c r="CR65">
        <f t="shared" si="22"/>
        <v>0</v>
      </c>
      <c r="CS65">
        <f t="shared" si="22"/>
        <v>0</v>
      </c>
      <c r="CT65">
        <f t="shared" si="22"/>
        <v>0</v>
      </c>
      <c r="CU65">
        <f t="shared" si="22"/>
        <v>0</v>
      </c>
      <c r="CV65">
        <f t="shared" si="22"/>
        <v>0</v>
      </c>
      <c r="CW65">
        <f t="shared" si="22"/>
        <v>0</v>
      </c>
      <c r="CX65">
        <f t="shared" si="22"/>
        <v>0</v>
      </c>
      <c r="CY65">
        <f t="shared" si="22"/>
        <v>0</v>
      </c>
      <c r="CZ65">
        <f t="shared" si="22"/>
        <v>0</v>
      </c>
      <c r="DA65">
        <f t="shared" si="22"/>
        <v>0</v>
      </c>
      <c r="DB65">
        <f t="shared" si="22"/>
        <v>0</v>
      </c>
      <c r="DC65">
        <f t="shared" si="22"/>
        <v>0</v>
      </c>
      <c r="DD65">
        <f t="shared" si="22"/>
        <v>0</v>
      </c>
      <c r="DE65">
        <f t="shared" si="22"/>
        <v>0</v>
      </c>
      <c r="DF65">
        <f t="shared" si="22"/>
        <v>0</v>
      </c>
      <c r="DG65">
        <f t="shared" si="22"/>
        <v>0</v>
      </c>
      <c r="DH65">
        <f t="shared" si="22"/>
        <v>0</v>
      </c>
      <c r="DI65">
        <f t="shared" si="22"/>
        <v>0</v>
      </c>
      <c r="DJ65">
        <f t="shared" si="22"/>
        <v>0</v>
      </c>
      <c r="DK65">
        <f t="shared" si="22"/>
        <v>0</v>
      </c>
      <c r="DL65">
        <f t="shared" si="22"/>
        <v>0</v>
      </c>
      <c r="DM65">
        <f t="shared" si="22"/>
        <v>0</v>
      </c>
      <c r="DN65">
        <f t="shared" si="22"/>
        <v>0</v>
      </c>
      <c r="DO65">
        <f t="shared" si="22"/>
        <v>0</v>
      </c>
      <c r="DP65" t="str">
        <f t="shared" si="22"/>
        <v xml:space="preserve">É imprescindível que a ANP reorganize as Consultas Públicas atualmente em curso perante a ANP, com a suspensão temporária da Consulta Pública nº8/2025 até a conclusão da revisão da RANP nº15/2014 (objeto da CPnº05/2025) e a realização de Consulta Pública Prévia, conforme previsto no art.45 do Regimento Interno da Agência.   concomitância de vários processos que tem uma dependência direta entre eles prejudica a participação social e fere os princípios constitucionais da administração pública. 
A ANP deveria atender as inúmeras solicitações recebidas e postergar o prazo da CP 08/2025. Uma decisão futura teria caráter retroativo à 1/1/26, o que não traria prejuízos ao processo e estaria em linha com os princípios da administração pública, notadamente, a eficiência, a publicidade, e a legalidade. 
Realizar o reordenamento da Agenda regulatório: 1ºlugar-CP5/2025;2ºlugar-CP3/2025e3ºlugar-CP8/2025–Revisão Tarifária Ordinária(RTO)26–30.
No caso do não atendimento pela ANP das solicitações de suspensão da CP08/2025, a mesma deveria ter o caráter de Consulta Prévia, devendo a ANP abrir nova Consulta Pública a partir de uma proposta definitiva da ANP, baseada em auditorias, benchmark, e relatório de impacto regulatório, incluindo cálculos próprios para todos os ativos comparativos das metodologias de CHCI e CRN (sem consideração de valor de mercado do estudo da KPMG).  
Em audiência pública realizada no senado federal no dia 24/09/2025, ficou evidenciado que a CP 08/2025 tem mais as características de uma Consulta Prévia. A própria representante da ANP salientou que a CP se tratava apenas das propostas das transportadoras e não a posição da ANP.
Cabe à ANP, em conformidade com seu regimento e as boas práticas de governança da Resolução CNPEnº03/2022, realizar uma Consulta Pública definitiva e uma Audiência Pública, garantindo transparência, participação social e contribuições mais efetivas dos agentes.
A ANP precisa estruturar melhor as informações, realizar as necessárias análises internas, promover maior transparente permitindo uma adequada participação dos agentes.O modelo europeu deveria orientar a atuação da ANP, seguindo exemplos como o da Espanha, onde o regulador (CNMC) conduz com antecedência os ciclos regulatórios de seis anos para revisão da remuneração das atividades reguladas.
No que se refere a BRA, a utilização do fluxo de caixa original dos Contratos Legados como referência para a BRA Inicial é a única forma de respeitar integralmente o regime contratual vigente ao longo de 20 anos e de garantir a continuidade regulatória na transição para o modelo de custo do serviço.
O fluxo reconhecido pela ANP como base de remuneração tarifária reflete o capital recuperado e o valor residual econômico, devendo ser preservado para evitar dupla recuperação e garantir a modicidade tarifária. As contas regulatórias asseguram a neutralidade temporal das receitas e não devem ter outros usos, sob risco de perda de transparência. Além disso, a disponibilização de data room com planilhas auditáveis e auditorias de campo é essencial para reduzir assimetrias de informação e confirmar a efetiva realização, operação e eficiência dos investimentos.
Em tempo, vale ressaltar que defendemos os investimentos na malha de Transporte superando os atuais gargalos na infraestrutura e liberando maior oferta de gás natural para o país.
Com isso, analisando as informações disponibilizadas sobre o Projeto Itajuipe, reconhecemos que o projeto representa um avanço relevante para a infraestrutura de transporte, com impactos positivos tanto para o sistema quanto para os agentes conectados.
O projeto traz ganhos em eficiência econômica, segurança e flexibilidade operacional, reduzindo custos, aumentando a confiabilidade do suprimento e ampliando a capacidade da malha. Reiteramos nosso apoio à iniciativa por seu papel estratégico no fortalecimento do transporte e no desenvolvimento do mercado de gás natural no Brasil.
</v>
      </c>
      <c r="DQ65" t="str">
        <f t="shared" si="22"/>
        <v xml:space="preserve">A simultaneidade de processos gera risco de contradição normativa e compromete a consistência técnica, a previsibilidade e a segurança jurídica do setor, em afronta aos princípios da legalidade, eficiência e transparência previstos no art. 37 da Constituição Federal. Nos termos do art. 45, incisos II e III, do Regimento Interno da ANP, a natureza e o impacto das matérias exigem a realização de Consulta Pública Prévia, etapa destinada a colher subsídios sobre a necessidade e o alcance da ação regulatória antes da submissão de propostas consolidadas. A ausência dessa fase fragiliza a legitimidade do processo, restringe a participação social e confere protagonismo indevido aos transportadores, que elaboraram as próprias propostas tarifárias e de BRA, atuando simultaneamente como proponentes e beneficiários diretos. A ausência desse controle prévio amplia o risco de nulidades e judicialização. Diante disso, impõe-se que a ANP reorganize as consultas atualmente em curso, suspendendo a CP nº 08/2025 até a conclusão da revisão da RANP nº 15/2014 e promovendo nova consulta pública definitiva — precedida da devida consulta prévia e com parecer jurídico da PGF — conforme as boas práticas de governança regulatória previstas na Resolução CNPE nº 03/2022. Tal medida reforçará a transparência, a previsibilidade e a legitimidade do processo decisório da Agência, em benefício da estabilidade regulatória e do equilíbrio econômico do setor. Na Espanha, a Comissão Nacional de Mercados e Concorrência – CNMC, estrutura o processo com bastante antecedência .Na revisão realizada para o ciclo de 01/01/2021 a 31/12/2026 (atualmente vigente) a metodologia foi aprovada em abril de 2020 (cerca de 18 meses antes). A CNMC realizou 2 Consultas Públicas. A 1ª ocorreu em julho de 2019 e uma 2ª ocorreu em dezembro de 2019, 5 meses após a 1ª CP. A decisão final quanto a metodologia aplicada acabou sendo aprovada pelo Conselho de Estado em fevereiro de 2020, e após orientações do ministério de política energética, foi aprovado em sessão plenária da CNMC em março de 2020, 9 meses antes do início do novo ciclo. Ao utilizar o fluxo legado como âncora, o regulador assegura previsibilidade e neutralidade para agentes e usuários, harmonizando o passado tarifário com a nova metodologia. Trata-se, portanto, de medida indispensável para garantir equilíbrio econômico-financeiro, transparência e consistência intertemporal na formação da BRA Inicial. A padronização de templates de BRA por ativo (informando extensão em km, diâmetro, data de entrada em operação, vida útil regulatória, custo histórico corrigido – CHCI, depreciação acumulada e valor líquido) assegura comparabilidade entre empresas, facilita a análise técnica da ANP e garante transparência e consistência intertemporal na formação da Base Regulatória de Ativos. A destinação exclusiva para a compensação tarifária no ano subsequente reforça a modicidade tarifária e a estabilidade das tarifas, especialmente relevante em um cenário em que os consumidores demandam tarifas de transporte mais baixas e previsíveis. Essa prática é alinhada a experiências internacionais. Vedação ao uso do saldo da conta para novos investimentos. O uso dos saldos das contas regulatórias para financiar expansões de infraestrutura, como proposto por algumas transportadoras, pois pode gerar alguma expansão sem demanda contratada firme, transferindo riscos privados para os usuários. A apuração de eficiências do sistema de transporte deve considerar estudos de benchmark contratados pela ANP. O sistema de retribuição dos custos de exploração da atividade deve incentivar uma gestão eficaz, a melhoria da produtividade que deve em parte retornar aos consumidores e usuários do sistema e prezar pela Sustentabilidade econômico-financeira do sistema como um todo, e deve considerar os custos necessários para realizar a atividade por uma empresa eficiente e com critérios homogêneos em todo território. </v>
      </c>
      <c r="DR65">
        <f t="shared" si="3"/>
        <v>24</v>
      </c>
      <c r="DS65">
        <f t="shared" si="6"/>
        <v>31</v>
      </c>
      <c r="DT65">
        <f t="shared" si="4"/>
        <v>30</v>
      </c>
    </row>
    <row r="66" spans="1:124">
      <c r="A66" s="4">
        <v>31</v>
      </c>
      <c r="B66">
        <f t="shared" si="2"/>
        <v>0</v>
      </c>
      <c r="C66">
        <f t="shared" ref="C66:BN68" si="23">IF(C32="",0,IF(AND(ISTEXT(C32),LEN(C32)&gt;5),C32,0))</f>
        <v>0</v>
      </c>
      <c r="D66">
        <f t="shared" si="23"/>
        <v>0</v>
      </c>
      <c r="E66">
        <f t="shared" si="23"/>
        <v>0</v>
      </c>
      <c r="F66">
        <f t="shared" si="23"/>
        <v>0</v>
      </c>
      <c r="G66">
        <f t="shared" si="23"/>
        <v>0</v>
      </c>
      <c r="H66">
        <f t="shared" si="23"/>
        <v>0</v>
      </c>
      <c r="I66">
        <f t="shared" si="23"/>
        <v>0</v>
      </c>
      <c r="J66">
        <f t="shared" si="23"/>
        <v>0</v>
      </c>
      <c r="K66">
        <f t="shared" si="23"/>
        <v>0</v>
      </c>
      <c r="L66">
        <f t="shared" si="23"/>
        <v>0</v>
      </c>
      <c r="M66">
        <f t="shared" si="23"/>
        <v>0</v>
      </c>
      <c r="N66">
        <f t="shared" si="23"/>
        <v>0</v>
      </c>
      <c r="O66">
        <f t="shared" si="23"/>
        <v>0</v>
      </c>
      <c r="P66">
        <f t="shared" si="23"/>
        <v>0</v>
      </c>
      <c r="Q66">
        <f t="shared" si="23"/>
        <v>0</v>
      </c>
      <c r="R66">
        <f t="shared" si="23"/>
        <v>0</v>
      </c>
      <c r="S66">
        <f t="shared" si="23"/>
        <v>0</v>
      </c>
      <c r="T66">
        <f t="shared" si="23"/>
        <v>0</v>
      </c>
      <c r="U66">
        <f t="shared" si="23"/>
        <v>0</v>
      </c>
      <c r="V66">
        <f t="shared" si="23"/>
        <v>0</v>
      </c>
      <c r="W66">
        <f t="shared" si="23"/>
        <v>0</v>
      </c>
      <c r="X66">
        <f t="shared" si="23"/>
        <v>0</v>
      </c>
      <c r="Y66">
        <f t="shared" si="23"/>
        <v>0</v>
      </c>
      <c r="Z66" t="str">
        <f t="shared" si="23"/>
        <v>Composição da BRA (existente e nova):
Propõe-se que esta D. Agência realize um escrutínio técnico detalhado e robusto de todos os ativos incluídos na BRA (existente e nova) proposta pelas transportadoras, de modo a identificar e determinar a exclusão de eventuais ativos que não deveriam compor a base de remuneração da atividade de transporte, evitando distorções tarifárias e expurgando-se inclusive os efeitos históricos de eventual inclusão, se houver. 
Espera-se que tal escrutínio levará à demonstração de que não há, qualitativamente, ativos indevidos na BRA do transporte. Contudo, e dado o baixo grau de transparência com o qual tais questões vêm sendo tratadas, esta premissa não pode ser tomada como dada, sendo necessária a demonstração motivada de que a composição da BRA é qualitativamente adstrita aos ativos necessários à prestação dos serviços de transporte, e que não abrange ativos já depreciados.
Valoração da BRA Existente: 
Propõe-se que o cômputo do valor residual da BRA Existente leve em consideração as receitas já obtidas com os Contratos Legados, evitando-se assim que os carregadores remunerem novamente um investimento cuja viabilidade e financiabilidade fora demonstrada a partir do fluxo de caixa destes contratos.</v>
      </c>
      <c r="AA66" t="str">
        <f t="shared" si="23"/>
        <v>Justificativa inserida no anexo do e-mail enviado com informações complementares.</v>
      </c>
      <c r="AB66">
        <f t="shared" si="23"/>
        <v>0</v>
      </c>
      <c r="AC66">
        <f t="shared" si="23"/>
        <v>0</v>
      </c>
      <c r="AD66">
        <f t="shared" si="23"/>
        <v>0</v>
      </c>
      <c r="AE66">
        <f t="shared" si="23"/>
        <v>0</v>
      </c>
      <c r="AF66">
        <f t="shared" si="23"/>
        <v>0</v>
      </c>
      <c r="AG66">
        <f t="shared" si="23"/>
        <v>0</v>
      </c>
      <c r="AH66" t="str">
        <f t="shared" si="23"/>
        <v>Sustaining CAPEX incorrido:
Com relação ao sustaining CAPEX anterior ao Ciclo Regulatório 2026-2030, propõe-se que sejam incluídos apenas: (a) os custos associados à adaptação da malha de transporte dutoviário para viabilizar a oferta de serviços sob o regime de contratação de capacidade por entrada e saída, introduzido em nosso ordenamento pelo art. 52-A do Decreto nº 7.382/2010, incluído pelo Decreto nº 9.616/2018, e posteriormente consolidado sob o marco da Lei nº 14.134/2021; e (b) os valores incorridos pelos operadores das infraestruturas de transporte no âmbito da abertura do mercado, desde que encontrem previsão legal ou regulamentar expressa (atualmente, são aqueles previstos no art. 6º-E, §§4º e 5º, no art. 10, §3º, no art. 22-B, §§1º e 2º, no art. 25 e no art. 26, §11, todos do Decreto nº 10.712/2021).
Assim, propõe-se que os demais investimentos realizados pelas transportadoras sob a rubrica de sustaining CAPEX incorrido sejam excluídos da BRA que será remunerada por todos os usuários do sistema. O custeio dos investimentos realizados pelas transportadoras a título de sustaining CAPEX no âmbito da BRA Existente somente poderá ser imputado a outros carregadores: (i) quando do fim dos respectivos contratos que lastrearam sua implementação; e (ii) pelo valor residual não depreciado, com a depreciação iniciada desde o momento de sua entrada em operação comercial – não pelo seu custo de aquisição, como proposto. 
Caso haja dúvida relevante quanto a esses valores terem sido considerados ou não na fixação da remuneração prevista nos Contratos Legados, entende-se que caberia à ANP dirimir tal dúvida. 
Em todo caso, é juridicamente imperativo que a ANP, no exercício de suas competências regulatórias, adote critérios rigorosos para evitar a sobreposição de investimentos na BRA Existente, garantindo que apenas a parcela não remunerada dos ativos seja considerada para fins de cálculo tarifário.
Sustaining CAPEX (geral):
Propõe-se que a ANP adote mecanismos de identificação, classificação e validação dos investimentos enquadrados como sustaining CAPEX, de modo a evitar sua utilização como categoria genérica para acomodação de custos não regulatórios.
Novos Investimentos/Projetos de Expansão: 
Ao detalhar a composição da BRA, as propostas das transportadoras incluem investimentos em projetos de expansão, com data de início da operação estimada para ocorrer ao longo do Ciclo Regulatório 2026-2030. 
Propõe-se que a aprovação da inclusão de novos investimentos na BRA não seja realizada no momento em que tais ativos ainda estão sendo projetados, mas ocorra apenas após a análise dos documentos técnicos de projeto pela ANP e a conclusão do processo da respectiva autorização de construção; por sua vez, o início da operação comercial seria o marco temporal de início do recebimento da receita associada. Caso as autorizações continuem a ser emitidas pela ANP sem a fixação de receita prévia, uma alternativa seria realizar a inclusão dos novos ativos na BRA anualmente, no âmbito do processo de reajuste de receita, desde que com efeitos retroativos à data de entrada em operação. A sua inclusão definitiva na BRA (com a consequente blindagem do valor aprovado) ocorreria apenas na revisão tarifária periódica subsequente.
Com relação ao regime de serviço pelo custo, propõe-se que sejam adotados incentivos efetivos ou concretos à eficiência do transportador.</v>
      </c>
      <c r="AI66" t="str">
        <f t="shared" si="23"/>
        <v>Justificativa inserida no anexo do e-mail enviado com informações complementares.</v>
      </c>
      <c r="AJ66">
        <f t="shared" si="23"/>
        <v>0</v>
      </c>
      <c r="AK66">
        <f t="shared" si="23"/>
        <v>0</v>
      </c>
      <c r="AL66" t="str">
        <f t="shared" si="23"/>
        <v>Risco de Demanda Aplicável à BRA Existente: 
Diferentemente da proposta apresentada pelas transportadoras, entende-se que eventuais frustrações de receita associadas à insuficiência de contratação em determinado dia não devem ser socializadas entre os demais carregadores.</v>
      </c>
      <c r="AM66" t="str">
        <f t="shared" si="23"/>
        <v>Justificativa inserida no anexo do e-mail enviado com informações complementares.</v>
      </c>
      <c r="AN66">
        <f t="shared" si="23"/>
        <v>0</v>
      </c>
      <c r="AO66">
        <f t="shared" si="23"/>
        <v>0</v>
      </c>
      <c r="AP66" t="str">
        <f t="shared" si="23"/>
        <v xml:space="preserve">Propõe-se que a ANP conduza uma consulta pública específica ou audiência técnica focada na avaliação da alocação do modelo tarifário entre fatores postal e locacional. </v>
      </c>
      <c r="AQ66" t="str">
        <f t="shared" si="23"/>
        <v>Justificativa inserida no anexo do e-mail enviado com informações complementares.</v>
      </c>
      <c r="AR66">
        <f t="shared" si="23"/>
        <v>0</v>
      </c>
      <c r="AS66">
        <f t="shared" si="23"/>
        <v>0</v>
      </c>
      <c r="AT66">
        <f t="shared" si="23"/>
        <v>0</v>
      </c>
      <c r="AU66">
        <f t="shared" si="23"/>
        <v>0</v>
      </c>
      <c r="AV66">
        <f t="shared" si="23"/>
        <v>0</v>
      </c>
      <c r="AW66">
        <f t="shared" si="23"/>
        <v>0</v>
      </c>
      <c r="AX66" t="str">
        <f t="shared" si="23"/>
        <v>Composição da BRA (existente e nova):
Propõe-se que esta D. Agência realize um escrutínio técnico detalhado e robusto de todos os ativos incluídos na BRA (existente e nova) proposta pelas transportadoras, de modo a identificar e determinar a exclusão de eventuais ativos que não deveriam compor a base de remuneração da atividade de transporte, evitando distorções tarifárias e expurgando-se inclusive os efeitos históricos de eventual inclusão, se houver. 
Espera-se que tal escrutínio levará à demonstração de que não há, qualitativamente, ativos indevidos na BRA do transporte. Contudo, e dado o baixo grau de transparência com o qual tais questões vêm sendo tratadas, esta premissa não pode ser tomada como dada, sendo necessária a demonstração motivada de que a composição da BRA é qualitativamente adstrita aos ativos necessários à prestação dos serviços de transporte, e que não abrange ativos já depreciados.
Valoração da BRA Existente: 
Propõe-se que o cômputo do valor residual da BRA Existente leve em consideração as receitas já obtidas com os Contratos Legados, evitando-se assim que os carregadores remunerem novamente um investimento cuja viabilidade e financiabilidade fora demonstrada a partir do fluxo de caixa destes contratos.</v>
      </c>
      <c r="AY66" t="str">
        <f t="shared" si="23"/>
        <v>Justificativa inserida no anexo do e-mail enviado com informações complementares.</v>
      </c>
      <c r="AZ66">
        <f t="shared" si="23"/>
        <v>0</v>
      </c>
      <c r="BA66">
        <f t="shared" si="23"/>
        <v>0</v>
      </c>
      <c r="BB66">
        <f t="shared" si="23"/>
        <v>0</v>
      </c>
      <c r="BC66">
        <f t="shared" si="23"/>
        <v>0</v>
      </c>
      <c r="BD66">
        <f t="shared" si="23"/>
        <v>0</v>
      </c>
      <c r="BE66">
        <f t="shared" si="23"/>
        <v>0</v>
      </c>
      <c r="BF66" t="str">
        <f t="shared" si="23"/>
        <v>Sustaining CAPEX incorrido:
Com relação ao sustaining CAPEX anterior ao Ciclo Regulatório 2026-2030, propõe-se que sejam incluídos apenas: (a) os custos associados à adaptação da malha de transporte dutoviário para viabilizar a oferta de serviços sob o regime de contratação de capacidade por entrada e saída, introduzido em nosso ordenamento pelo art. 52-A do Decreto nº 7.382/2010, incluído pelo Decreto nº 9.616/2018, e posteriormente consolidado sob o marco da Lei nº 14.134/2021; e (b) os valores incorridos pelos operadores das infraestruturas de transporte no âmbito da abertura do mercado, desde que encontrem previsão legal ou regulamentar expressa (atualmente, são aqueles previstos no art. 6º-E, §§4º e 5º, no art. 10, §3º, no art. 22-B, §§1º e 2º, no art. 25 e no art. 26, §11, todos do Decreto nº 10.712/2021).
Assim, propõe-se que os demais investimentos realizados pelas transportadoras sob a rubrica de sustaining CAPEX incorrido sejam excluídos da BRA que será remunerada por todos os usuários do sistema. O custeio dos investimentos realizados pelas transportadoras a título de sustaining CAPEX no âmbito da BRA Existente somente poderá ser imputado a outros carregadores: (i) quando do fim dos respectivos contratos que lastrearam sua implementação; e (ii) pelo valor residual não depreciado, com a depreciação iniciada desde o momento de sua entrada em operação comercial – não pelo seu custo de aquisição, como proposto. 
Caso haja dúvida relevante quanto a esses valores terem sido considerados ou não na fixação da remuneração prevista nos Contratos Legados, entende-se que caberia à ANP dirimir tal dúvida. 
Em todo caso, é juridicamente imperativo que a ANP, no exercício de suas competências regulatórias, adote critérios rigorosos para evitar a sobreposição de investimentos na BRA Existente, garantindo que apenas a parcela não remunerada dos ativos seja considerada para fins de cálculo tarifário.
Sustaining CAPEX (geral):
Propõe-se que a ANP adote mecanismos de identificação, classificação e validação dos investimentos enquadrados como sustaining CAPEX, de modo a evitar sua utilização como categoria genérica para acomodação de custos não regulatórios.
Novos Investimentos/Projetos de Expansão: 
Ao detalhar a composição da BRA, as propostas das transportadoras incluem investimentos em projetos de expansão, com data de início da operação estimada para ocorrer ao longo do Ciclo Regulatório 2026-2030. 
Propõe-se que a aprovação da inclusão de novos investimentos na BRA não seja realizada no momento em que tais ativos ainda estão sendo projetados, mas ocorra apenas após a análise dos documentos técnicos de projeto pela ANP e a conclusão do processo da respectiva autorização de construção; por sua vez, o início da operação comercial seria o marco temporal de início do recebimento da receita associada. Caso as autorizações continuem a ser emitidas pela ANP sem a fixação de receita prévia, uma alternativa seria realizar a inclusão dos novos ativos na BRA anualmente, no âmbito do processo de reajuste de receita, desde que com efeitos retroativos à data de entrada em operação. A sua inclusão definitiva na BRA (com a consequente blindagem do valor aprovado) ocorreria apenas na revisão tarifária periódica subsequente.
Com relação ao regime de serviço pelo custo, propõe-se que sejam adotados incentivos efetivos ou concretos à eficiência do transportador.</v>
      </c>
      <c r="BG66" t="str">
        <f t="shared" si="23"/>
        <v>Justificativa inserida no anexo do e-mail enviado com informações complementares.</v>
      </c>
      <c r="BH66">
        <f t="shared" si="23"/>
        <v>0</v>
      </c>
      <c r="BI66">
        <f t="shared" si="23"/>
        <v>0</v>
      </c>
      <c r="BJ66" t="str">
        <f t="shared" si="23"/>
        <v>Risco de Demanda Aplicável à BRA Existente: 
Diferentemente da proposta apresentada pelas transportadoras, entende-se que eventuais frustrações de receita associadas à insuficiência de contratação em determinado dia não devem ser socializadas entre os demais carregadores.</v>
      </c>
      <c r="BK66" t="str">
        <f t="shared" si="23"/>
        <v>Justificativa inserida no anexo do e-mail enviado com informações complementares.</v>
      </c>
      <c r="BL66">
        <f t="shared" si="23"/>
        <v>0</v>
      </c>
      <c r="BM66">
        <f t="shared" si="23"/>
        <v>0</v>
      </c>
      <c r="BN66" t="str">
        <f t="shared" si="23"/>
        <v>Propõe-se que a ANP conduza uma consulta pública específica ou audiência técnica focada na avaliação da alocação do modelo tarifário entre fatores postal e locacional.</v>
      </c>
      <c r="BO66" t="str">
        <f t="shared" si="22"/>
        <v>Justificativa inserida no anexo do e-mail enviado com informações complementares.</v>
      </c>
      <c r="BP66">
        <f t="shared" si="22"/>
        <v>0</v>
      </c>
      <c r="BQ66">
        <f t="shared" si="22"/>
        <v>0</v>
      </c>
      <c r="BR66">
        <f t="shared" si="22"/>
        <v>0</v>
      </c>
      <c r="BS66">
        <f t="shared" si="22"/>
        <v>0</v>
      </c>
      <c r="BT66">
        <f t="shared" si="22"/>
        <v>0</v>
      </c>
      <c r="BU66">
        <f t="shared" si="22"/>
        <v>0</v>
      </c>
      <c r="BV66" t="str">
        <f t="shared" si="22"/>
        <v>Composição da BRA (existente e nova):
Propõe-se que esta D. Agência realize um escrutínio técnico detalhado e robusto de todos os ativos incluídos na BRA (existente e nova) proposta pelas transportadoras, de modo a identificar e determinar a exclusão de eventuais ativos que não deveriam compor a base de remuneração da atividade de transporte, evitando distorções tarifárias e expurgando-se inclusive os efeitos históricos de eventual inclusão, se houver. 
Espera-se que tal escrutínio levará à demonstração de que não há, qualitativamente, ativos indevidos na BRA do transporte. Contudo, e dado o baixo grau de transparência com o qual tais questões vêm sendo tratadas, esta premissa não pode ser tomada como dada, sendo necessária a demonstração motivada de que a composição da BRA é qualitativamente adstrita aos ativos necessários à prestação dos serviços de transporte, e que não abrange ativos já depreciados.
Valoração da BRA Existente: 
Propõe-se que o cômputo do valor residual da BRA Existente leve em consideração as receitas já obtidas com os Contratos Legados, evitando-se assim que os carregadores remunerem novamente um investimento cuja viabilidade e financiabilidade fora demonstrada a partir do fluxo de caixa destes contratos.</v>
      </c>
      <c r="BW66" t="str">
        <f t="shared" si="22"/>
        <v>Justificativa inserida no anexo do e-mail enviado com informações complementares.</v>
      </c>
      <c r="BX66">
        <f t="shared" si="22"/>
        <v>0</v>
      </c>
      <c r="BY66">
        <f t="shared" si="22"/>
        <v>0</v>
      </c>
      <c r="BZ66">
        <f t="shared" si="22"/>
        <v>0</v>
      </c>
      <c r="CA66">
        <f t="shared" si="22"/>
        <v>0</v>
      </c>
      <c r="CB66">
        <f t="shared" si="22"/>
        <v>0</v>
      </c>
      <c r="CC66">
        <f t="shared" si="22"/>
        <v>0</v>
      </c>
      <c r="CD66" t="str">
        <f t="shared" si="22"/>
        <v>Sustaining CAPEX incorrido:
Com relação ao sustaining CAPEX anterior ao Ciclo Regulatório 2026-2030, propõe-se que sejam incluídos apenas: (a) os custos associados à adaptação da malha de transporte dutoviário para viabilizar a oferta de serviços sob o regime de contratação de capacidade por entrada e saída, introduzido em nosso ordenamento pelo art. 52-A do Decreto nº 7.382/2010, incluído pelo Decreto nº 9.616/2018, e posteriormente consolidado sob o marco da Lei nº 14.134/2021; e (b) os valores incorridos pelos operadores das infraestruturas de transporte no âmbito da abertura do mercado, desde que encontrem previsão legal ou regulamentar expressa (atualmente, são aqueles previstos no art. 6º-E, §§4º e 5º, no art. 10, §3º, no art. 22-B, §§1º e 2º, no art. 25 e no art. 26, §11, todos do Decreto nº 10.712/2021).
Assim, propõe-se que os demais investimentos realizados pelas transportadoras sob a rubrica de sustaining CAPEX incorrido sejam excluídos da BRA que será remunerada por todos os usuários do sistema. O custeio dos investimentos realizados pelas transportadoras a título de sustaining CAPEX no âmbito da BRA Existente somente poderá ser imputado a outros carregadores: (i) quando do fim dos respectivos contratos que lastrearam sua implementação; e (ii) pelo valor residual não depreciado, com a depreciação iniciada desde o momento de sua entrada em operação comercial – não pelo seu custo de aquisição, como proposto. 
Caso haja dúvida relevante quanto a esses valores terem sido considerados ou não na fixação da remuneração prevista nos Contratos Legados, entende-se que caberia à ANP dirimir tal dúvida. 
Em todo caso, é juridicamente imperativo que a ANP, no exercício de suas competências regulatórias, adote critérios rigorosos para evitar a sobreposição de investimentos na BRA Existente, garantindo que apenas a parcela não remunerada dos ativos seja considerada para fins de cálculo tarifário.
Sustaining CAPEX (geral):
Propõe-se que a ANP adote mecanismos de identificação, classificação e validação dos investimentos enquadrados como sustaining CAPEX, de modo a evitar sua utilização como categoria genérica para acomodação de custos não regulatórios.
Novos Investimentos/Projetos de Expansão: 
Ao detalhar a composição da BRA, as propostas das transportadoras incluem investimentos em projetos de expansão, com data de início da operação estimada para ocorrer ao longo do Ciclo Regulatório 2026-2030. 
Propõe-se que a aprovação da inclusão de novos investimentos na BRA não seja realizada no momento em que tais ativos ainda estão sendo projetados, mas ocorra apenas após a análise dos documentos técnicos de projeto pela ANP e a conclusão do processo da respectiva autorização de construção; por sua vez, o início da operação comercial seria o marco temporal de início do recebimento da receita associada. Caso as autorizações continuem a ser emitidas pela ANP sem a fixação de receita prévia, uma alternativa seria realizar a inclusão dos novos ativos na BRA anualmente, no âmbito do processo de reajuste de receita, desde que com efeitos retroativos à data de entrada em operação. A sua inclusão definitiva na BRA (com a consequente blindagem do valor aprovado) ocorreria apenas na revisão tarifária periódica subsequente.
Com relação ao regime de serviço pelo custo, propõe-se que sejam adotados incentivos efetivos ou concretos à eficiência do transportador.</v>
      </c>
      <c r="CE66" t="str">
        <f t="shared" si="22"/>
        <v>Justificativa inserida no anexo do e-mail enviado com informações complementares.</v>
      </c>
      <c r="CF66">
        <f t="shared" si="22"/>
        <v>0</v>
      </c>
      <c r="CG66">
        <f t="shared" si="22"/>
        <v>0</v>
      </c>
      <c r="CH66" t="str">
        <f t="shared" si="22"/>
        <v>Risco de Demanda Aplicável à BRA Existente: 
Diferentemente da proposta apresentada pelas transportadoras, entende-se que eventuais frustrações de receita associadas à insuficiência de contratação em determinado dia não devem ser socializadas entre os demais carregadores.</v>
      </c>
      <c r="CI66" t="str">
        <f t="shared" si="22"/>
        <v>Justificativa inserida no anexo do e-mail enviado com informações complementares.</v>
      </c>
      <c r="CJ66">
        <f t="shared" si="22"/>
        <v>0</v>
      </c>
      <c r="CK66">
        <f t="shared" si="22"/>
        <v>0</v>
      </c>
      <c r="CL66" t="str">
        <f t="shared" si="22"/>
        <v xml:space="preserve">Propõe-se que a ANP conduza uma consulta pública específica ou audiência técnica focada na avaliação da alocação do modelo tarifário entre fatores postal e locacional. </v>
      </c>
      <c r="CM66" t="str">
        <f t="shared" si="22"/>
        <v>Justificativa inserida no anexo do e-mail enviado com informações complementares.</v>
      </c>
      <c r="CN66">
        <f t="shared" si="22"/>
        <v>0</v>
      </c>
      <c r="CO66">
        <f t="shared" si="22"/>
        <v>0</v>
      </c>
      <c r="CP66">
        <f t="shared" si="22"/>
        <v>0</v>
      </c>
      <c r="CQ66">
        <f t="shared" si="22"/>
        <v>0</v>
      </c>
      <c r="CR66">
        <f t="shared" si="22"/>
        <v>0</v>
      </c>
      <c r="CS66">
        <f t="shared" si="22"/>
        <v>0</v>
      </c>
      <c r="CT66">
        <f t="shared" si="22"/>
        <v>0</v>
      </c>
      <c r="CU66">
        <f t="shared" si="22"/>
        <v>0</v>
      </c>
      <c r="CV66">
        <f t="shared" si="22"/>
        <v>0</v>
      </c>
      <c r="CW66">
        <f t="shared" si="22"/>
        <v>0</v>
      </c>
      <c r="CX66">
        <f t="shared" si="22"/>
        <v>0</v>
      </c>
      <c r="CY66">
        <f t="shared" si="22"/>
        <v>0</v>
      </c>
      <c r="CZ66">
        <f t="shared" si="22"/>
        <v>0</v>
      </c>
      <c r="DA66">
        <f t="shared" si="22"/>
        <v>0</v>
      </c>
      <c r="DB66">
        <f t="shared" si="22"/>
        <v>0</v>
      </c>
      <c r="DC66">
        <f t="shared" si="22"/>
        <v>0</v>
      </c>
      <c r="DD66">
        <f t="shared" si="22"/>
        <v>0</v>
      </c>
      <c r="DE66">
        <f t="shared" si="22"/>
        <v>0</v>
      </c>
      <c r="DF66">
        <f t="shared" si="22"/>
        <v>0</v>
      </c>
      <c r="DG66">
        <f t="shared" si="22"/>
        <v>0</v>
      </c>
      <c r="DH66">
        <f t="shared" si="22"/>
        <v>0</v>
      </c>
      <c r="DI66">
        <f t="shared" si="22"/>
        <v>0</v>
      </c>
      <c r="DJ66">
        <f t="shared" si="22"/>
        <v>0</v>
      </c>
      <c r="DK66">
        <f t="shared" si="22"/>
        <v>0</v>
      </c>
      <c r="DL66">
        <f t="shared" si="22"/>
        <v>0</v>
      </c>
      <c r="DM66">
        <f t="shared" si="22"/>
        <v>0</v>
      </c>
      <c r="DN66">
        <f t="shared" si="22"/>
        <v>0</v>
      </c>
      <c r="DO66">
        <f t="shared" si="22"/>
        <v>0</v>
      </c>
      <c r="DP66" t="str">
        <f t="shared" si="22"/>
        <v>Certificação de independência do transportador:
Propõe-se que esta D. Agência enderece a regulamentação da certificação de independência dos transportadores, de modo a assegurar a efetividade dos critérios de unbundling vigentes no marco legal atual.</v>
      </c>
      <c r="DQ66" t="str">
        <f t="shared" si="22"/>
        <v>Justificativa inserida no anexo do e-mail enviado com informações complementares.</v>
      </c>
      <c r="DR66">
        <f t="shared" si="3"/>
        <v>26</v>
      </c>
      <c r="DS66">
        <f t="shared" si="6"/>
        <v>32</v>
      </c>
      <c r="DT66">
        <f t="shared" si="4"/>
        <v>31</v>
      </c>
    </row>
    <row r="67" spans="1:124">
      <c r="A67" s="5">
        <v>32</v>
      </c>
      <c r="B67" t="str">
        <f t="shared" si="2"/>
        <v xml:space="preserve">O Custo Médio de Capital utilizado na Proposta de Cálculo Tarifário da GOM é idêntico ao utilizado no 1º Ciclo Tarifário realizado pela TBG (Nota Técnica #12/2019-SIM), apresentando o valor de 7,25%. Consideramos ser necessário que a empresa atualize a premissa para refletir o cenário macroeconômico atual e atrair novos investimentos em transporte. </v>
      </c>
      <c r="C67" t="str">
        <f t="shared" si="23"/>
        <v>A manutenção do mesmo valor de Custo Médio Ponderado de Capital (7,25%) utilizado no 1º Ciclo Tarifário da TBG, realizado em 2019, não reflete as alterações significativas do cenário macroeconômico brasileiro ocorridas nos últimos anos, incluindo variações na taxa básica de juros (Selic), inflação, câmbio e risco-país. Esses fatores impactam diretamente o custo de captação de recursos e a atratividade de novos investimentos no setor de transporte de gás natural. A atualização da taxa de WACC é fundamental para garantir que as premissas tarifárias estejam alinhadas à realidade atual, assegurando equilíbrio econômico-financeiro e incentivando a expansão da infraestrutura de transporte. Estimativas da CBIE Advisory apontam para um WACC de 7,91%</v>
      </c>
      <c r="D67" t="str">
        <f t="shared" si="23"/>
        <v>Conforme exposto na Proposta de valor da base regulatória de ativos existentes da GOM, o método utilizado para a depreciação foi o método do custo histórico corrigido pela inflação (CHCI), em linha com o recomendado e aplicado pela ANP em processos anteriores</v>
      </c>
      <c r="E67" t="str">
        <f t="shared" si="23"/>
        <v>A utilização do método do Custo Histórico Corrigido pela Inflação (CHCI) para a depreciação da base regulatória de ativos existentes está em conformidade com as práticas já aplicadas pela ANP em processos anteriores e, inclusive, com o que está sendo proposto na revisão da Resolução ANP nº 15/2014. Tal abordagem garante consistência regulatória, segurança jurídica e previsibilidade para os agentes, refletindo de forma adequada a depreciação econômica dos ativos ao longo do tempo.</v>
      </c>
      <c r="F67" t="str">
        <f t="shared" si="23"/>
        <v>A empresa utiliza depreciação linear considerando 40 anos de vida útil da infraestrutura, resultando em uma taxa de depreciação média de 3,35%. Apesar de apresentar os cálculos da maneira descrita, a planilha disponibilizada junto ao documento de valoração da BRA cita que foi adotada a depreciação acelerada considerando a taxa de 4,00%, conforme ANEEL. É necessário uniformizar e refletir, no cômputo das tarifas e da BRA, o cálculo da depreciação.</v>
      </c>
      <c r="G67" t="str">
        <f t="shared" si="23"/>
        <v>A divergência entre a depreciação linear adotada na documentação principal (40 anos de vida útil, equivalente a 3,35% ao ano) e a depreciação acelerada indicada na planilha disponibilizada (4,00% ao ano, conforme parâmetros da ANEEL) gera inconsistência nos cálculos da Base Regulatória de Ativos (BRA) e das tarifas. A uniformização da metodologia é essencial para garantir transparência, previsibilidade e aderência regulatória, além de evitar distorções no valor reconhecido da BRA e, consequentemente, no nível tarifário aplicado.</v>
      </c>
      <c r="H67" t="str">
        <f t="shared" si="23"/>
        <v>Consideramos que faltam informações para a análise da estruturação financeira do projeto. Conforme citado nessa contribuição, as despesas de O&amp;M e as despesas de G&amp;A não apresentam nenhuma atualização desde o ano de 2022, sendo perpetuadas até o ano de 2040. Não há nenhuma indicativa de investimentos futuros. Não há nenhum critério de atualização de tarifas de transporte.</v>
      </c>
      <c r="I67" t="str">
        <f t="shared" si="23"/>
        <v>A ausência de atualização das despesas de Operação e Manutenção (O&amp;M) e de Despesas Gerais e Administrativas (G&amp;A) a partir de 2022, perpetuando-se os mesmos valores até 2040, compromete a representatividade dos dados utilizados no cálculo tarifário e na valoração da Base Regulatória de Ativos. Além disso, a inexistência de informações sobre investimentos futuros e de critérios claros para atualização das tarifas de transporte impossibilita a adequada avaliação da sustentabilidade econômico-financeira do projeto.</v>
      </c>
      <c r="J67" t="str">
        <f t="shared" si="23"/>
        <v>O modelo de fluxo de caixa apresentado pela empresa apresenta erros ao perpetuar custos com O&amp;M e G&amp;A em níveis idênticos a 2022 para todo o fluxo. Além disso, a empresa não disponibiliza nenhuma projeção de CAPEX. Consideramos ser essencial a apresentação de premissas atualizadas, bem como a construção de um DCF que considere apenas o próximo ciclo (2026-2030)</v>
      </c>
      <c r="K67" t="str">
        <f t="shared" si="23"/>
        <v>O modelo de fluxo de caixa disponibilizado pela empresa apresenta inconsistências relevantes, uma vez que perpetua custos de O&amp;M e G&amp;A em valores idênticos aos de 2022 para todo o horizonte de análise, sem considerar a evolução natural dessas despesas ao longo do tempo. Adicionalmente, não há qualquer projeção de CAPEX, o que inviabiliza a adequada avaliação da necessidade de reinvestimentos e da sustentabilidade econômico-financeira da atividade. Diante disso, entendemos ser essencial a apresentação de premissas atualizadas e a elaboração de um fluxo de caixa descontado (DCF) que contemple exclusivamente o próximo ciclo tarifário (2026–2030), em linha com as melhores práticas regulatórias e com o princípio da prudência na definição de tarifas.</v>
      </c>
      <c r="L67" t="str">
        <f t="shared" si="23"/>
        <v>O documento apresenta apenas o histórico de investimentos realizados que correspondem a base de ativos (BRA) no valor de R$629.328.381,00. O documento não apresenta nenhuma projeção de investimentos futuros para o próximo ciclo tarifário.</v>
      </c>
      <c r="M67" t="str">
        <f t="shared" si="23"/>
        <v>A apresentação restrita ao histórico de investimentos realizados, correspondente à Base Regulatória de Ativos (BRA) no valor de R$ 629.328.381,00, sem contemplar projeções de investimentos futuros, compromete a análise da sustentabilidade econômico-financeira e da expansão da infraestrutura de transporte. A ausência de CAPEX projetado para o próximo ciclo tarifário dificulta a avaliação da adequação das tarifas propostas e da capacidade de manutenção e modernização dos ativos.</v>
      </c>
      <c r="N67" t="str">
        <f t="shared" si="23"/>
        <v>As projeções de O&amp;M e G&amp;A são estáticas, perpetuando os valores verificados em 2022. Consideramos que seja necessário apresentar projeções mais elaboradas tendo em vista que boa parte dos custos como Pessoal, Energia Elétrica e Aluguéis apresentam reajustes anuais.</v>
      </c>
      <c r="O67" t="str">
        <f t="shared" si="23"/>
        <v>As projeções de O&amp;M e G&amp;A mantidas em níveis estáticos a partir de 2022 não refletem a realidade operacional do setor, visto que diversos componentes relevantes dessas despesas — como Pessoal, Energia Elétrica e Aluguéis — estão sujeitos a reajustes anuais. A perpetuação de valores sem atualização compromete a acurácia das estimativas de custos e, consequentemente, a adequada formação tarifária.</v>
      </c>
      <c r="P67">
        <f>IF(P33="",0,IF(AND(ISTEXT(P33),LEN(P33)&gt;5),IF(P33="Sem comentários adicionais",0,P33),0))</f>
        <v>0</v>
      </c>
      <c r="Q67">
        <f t="shared" ref="Q67:U67" si="24">IF(Q33="",0,IF(AND(ISTEXT(Q33),LEN(Q33)&gt;5),IF(Q33="Sem comentários adicionais",0,Q33),0))</f>
        <v>0</v>
      </c>
      <c r="R67">
        <f t="shared" si="24"/>
        <v>0</v>
      </c>
      <c r="S67">
        <f t="shared" si="24"/>
        <v>0</v>
      </c>
      <c r="T67">
        <f t="shared" si="24"/>
        <v>0</v>
      </c>
      <c r="U67">
        <f t="shared" si="24"/>
        <v>0</v>
      </c>
      <c r="V67" t="str">
        <f t="shared" si="23"/>
        <v>Documento apresentado não trouxe informações sobre o item. É necessário que a empresa apresente no documento de Proposta Tarifária os critérios de atualização monetária das tarifas de transporte.</v>
      </c>
      <c r="W67" t="str">
        <f t="shared" si="23"/>
        <v>Considerando que tais critérios são fundamentais para a avaliação da metodologia tarifária e para assegurar a transparência e previsibilidade do processo de reajuste, é necessário que a transportadora apresente, na Proposta Tarifária, a descrição detalhada do índice ou metodologia de correção monetária adotada, bem como a periodicidade e as fontes de referência utilizadas.</v>
      </c>
      <c r="X67" t="str">
        <f t="shared" si="23"/>
        <v>A TBG, TAG e NTS utilizam a mesma taxa de desconto em seus modelos de fluxo de caixa descontado, marcando 9,41%. Consideramos o número está elevado considerando a metodologia apresentada no cômputo do WACC durante o 1º Ciclo Regulatório realizado pela TBG. Estimativas da CBIE Advisory apontam para uma taxa de retorno da ordem de 7,91%</v>
      </c>
      <c r="Y67" t="str">
        <f t="shared" si="23"/>
        <v xml:space="preserve">Consideramos ser necessário revisão das principais premissas utilizadas na construção do WACC Regulatório da taxa de referência da ATGás, principalmente no que diz respeito a Taxa Livre de Risco e remuneração de debentures. Distorções no WACC regulatório possuem impactos sensíveis sobre as tarifas de transporte e, consequentemente, sobre os preços de gás aos consumidores finais. </v>
      </c>
      <c r="Z67" t="str">
        <f t="shared" si="23"/>
        <v>Embora a empresa tenha apresentado a exclusão do valor residual referente ao Contrato Legado CPAC 2007 da Base Regulatória de Ativos (BRA), entendemos que tal parcela não deveria ser desconsiderada. Isso porque os investimentos associados a esse contrato resultaram em ativos que continuam integrando a infraestrutura essencial de transporte e permanecem em operação, garantindo a prestação do serviço regulado. A exclusão desse montante pode gerar distorções na valoração da BRA, subestimando o real patrimônio regulatório disponível e comprometendo a adequada remuneração dos ativos que, de fato, seguem sendo utilizados na atividade.</v>
      </c>
      <c r="AA67" t="str">
        <f t="shared" si="23"/>
        <v>A Resolução ANP nº 15/2014, que define os critérios para composição da BRA, estabelece que os ativos vinculados ao serviço de transporte devem ser considerados pelo valor atualizado, deduzida a depreciação acumulada. Não há, portanto, fundamento claro que determine a exclusão automática de parcelas associadas a contratos legados quando os ativos permanecem em operação e continuam gerando benefícios ao sistema.</v>
      </c>
      <c r="AB67" t="str">
        <f t="shared" si="23"/>
        <v>Sem comentários adicionais</v>
      </c>
      <c r="AC67" t="str">
        <f t="shared" si="23"/>
        <v>Sem comentários adicionais</v>
      </c>
      <c r="AD67" t="str">
        <f t="shared" si="23"/>
        <v>A estrutura financeira do projeto foi moldada com base no 1º Ciclo Regulatório, com mudanças pontuais na construção da tarifa final considerando recuperação de receita por Pontos de recebimento e Zonas de saída, descontos de interconexão e fatores locacionais.</v>
      </c>
      <c r="AE67" t="str">
        <f t="shared" si="23"/>
        <v>É necessário, conforme contribuições apresentadas pela CBIE Advisory, ajustar a Base Regulatória de Ativos e as projeções de despesas de O&amp;M e G&amp;A para análise completa da estrutura financeira.</v>
      </c>
      <c r="AF67" t="str">
        <f t="shared" si="23"/>
        <v>O fluxo de caixa apresentado pela empresa segue os mesmos moldes do 1º Ciclo Regulatório da TBG, entretanto, são necessários ajustes propostos no item anterior.</v>
      </c>
      <c r="AG67" t="str">
        <f t="shared" si="23"/>
        <v xml:space="preserve">Distorções na Base Regulatória de Ativos e nas despesas de O&amp;M e G&amp;A tem impacto relevante sobre o fluxo de caixa. </v>
      </c>
      <c r="AH67" t="str">
        <f t="shared" si="23"/>
        <v>Sem comentários adicionais</v>
      </c>
      <c r="AI67" t="str">
        <f t="shared" si="23"/>
        <v>Sem comentários adicionais</v>
      </c>
      <c r="AJ67" t="str">
        <f t="shared" si="23"/>
        <v xml:space="preserve">Chama a atenção o fato de apresentarem valores estáticos quando desconsiderados os gatos com Novos Negócios, Abertura de Mercado e GASIG. É necessário apresentar projeções confiáveis, aplicando as melhores práticas a fim de se evitar distorções tarifárias. 
</v>
      </c>
      <c r="AK67" t="str">
        <f t="shared" si="23"/>
        <v>Referências desatualizadas de custos de O&amp;M e despesas G&amp;A tem impacto direto sobre o computo de tarifas</v>
      </c>
      <c r="AL67" t="str">
        <f t="shared" si="23"/>
        <v>No caso de contratação das térmicas, a projeção de capacidade a ser contratada corresponde a análise do período entre 2023 e 2024, período com baixo despacho termelétrico em função dos níveis benignos de chuva. Importante mencionar que atualmente os principais reservatórios do país operam pressionados, aumentando a necessidade de despacho termelétrico, conforme demonstrado anteriormente. 
A média histórica de apenas dois anos anteriores para demandas não térmicas pode destacar eventos não recorrentes.</v>
      </c>
      <c r="AM67" t="str">
        <f t="shared" si="23"/>
        <v xml:space="preserve"> Consideramos que é necessário analisar um período maior para mitigar esses efeitos. Além disso, a análise deve ser feita considerando a conjuntura atual do momento, e levar em consideração apenas dados históricos para estimar a demanda por capacidade pode subestimar a demanda, impactando diretamente na tarifa dos usuários finais. </v>
      </c>
      <c r="AN67" t="str">
        <f t="shared" si="23"/>
        <v>Sem comentários adicionais</v>
      </c>
      <c r="AO67" t="str">
        <f t="shared" si="23"/>
        <v>Sem comentários adicionais</v>
      </c>
      <c r="AP67" t="str">
        <f t="shared" si="23"/>
        <v>Sem comentários adicionais</v>
      </c>
      <c r="AQ67" t="str">
        <f t="shared" si="23"/>
        <v>Sem comentários adicionais</v>
      </c>
      <c r="AR67" t="str">
        <f t="shared" si="23"/>
        <v>Sem comentários adicionais</v>
      </c>
      <c r="AS67" t="str">
        <f t="shared" si="23"/>
        <v>Sem comentários adicionais</v>
      </c>
      <c r="AT67" t="str">
        <f t="shared" si="23"/>
        <v>Sem comentários adicionais</v>
      </c>
      <c r="AU67" t="str">
        <f t="shared" si="23"/>
        <v>Sem comentários adicionais</v>
      </c>
      <c r="AV67" t="str">
        <f t="shared" si="23"/>
        <v>A TBG, TAG e NTS utilizam a mesma taxa de desconto em seus modelos de fluxo de caixa descontado, marcando 9,41%. Consideramos o número está elevado considerando a metodologia apresentada no cômputo do WACC durante o 1º Ciclo Regulatório realizado pela TBG. Estimativas da CBIE Advisory apontam para uma taxa de retorno da ordem de 7,91%</v>
      </c>
      <c r="AW67" t="str">
        <f t="shared" si="23"/>
        <v xml:space="preserve">Consideramos ser necessário revisão das principais premissas utilizadas na construção do WACC Regulatório da taxa de referência da ATGás, principalmente no que diz respeito a Taxa Livre de Risco e remuneração de debentures. Distorções no WACC regulatório possuem impactos sensíveis sobre as tarifas de transporte e, consequentemente, sobre os preços de gás aos consumidores finais. </v>
      </c>
      <c r="AX67" t="str">
        <f t="shared" si="23"/>
        <v xml:space="preserve">Assim como no caso da TBG, consideramos que a parcela referente ao Contrato Legado não deveria ser excluída do cálculo da Base Regulatória de Ativos, uma vez que tem a vez com a questão de contratação das malhas, e não da base de ativos operacionais. </v>
      </c>
      <c r="AY67" t="str">
        <f t="shared" si="23"/>
        <v xml:space="preserve">A Resolução ANP 15/2014 é clara ao mencionar que todos os ativos operacionais devem compor a Base Regulatória de Ativos. 
Art. 6º Serão considerados bens e instalações destinados à exploração da atividade de transporte de gás natural sob o regime de autorização aqueles ativos expressamente autorizados pela ANP.
§ 3º. No caso de gasodutos de transporte que já se encontram em fase operacional na data de publicação desta Resolução, a metodologia de valoração da base regulatória de ativos utilizada pela ANP deverá levar em consideração:
I - o valor atual dos ativos, descontada a depreciação e a amortização havidas até a data de estabelecimento da tarifa de transporte; 
II - o custo de reposição dos ativos, descontada a depreciação e a amortização havidas até a data de estabelecimento da tarifa de transporte;
III - o valor dos ativos resultante da aplicação de metodologias alternativas e amplamente reconhecidas e adotadas pelo mercado, descontada a depreciação e a amortização havidas até a data de estabelecimento da tarifa de transporte. </v>
      </c>
      <c r="AZ67" t="str">
        <f t="shared" si="23"/>
        <v>Sem comentários adicionais</v>
      </c>
      <c r="BA67" t="str">
        <f t="shared" si="23"/>
        <v>Sem comentários adicionais</v>
      </c>
      <c r="BB67" t="str">
        <f t="shared" si="23"/>
        <v xml:space="preserve">A estrutura financeira do projeto apresenta alguns pontos de atenção como despesas de O&amp;M e de G&amp;A estáticas, que acabam por influenciar no computo das tarifas de transporte, que pode estar sendo subestimada. Adicionalmente, é necessário reavaliar a Base Regulatória de Ativos para refletir os ativos referentes aos contratos legados. </v>
      </c>
      <c r="BC67" t="str">
        <f t="shared" si="23"/>
        <v>É necessário, conforme contribuições apresentadas pela CBIE Advisory, ajustar a Base Regulatória de Ativos e as projeções de despesas de O&amp;M e G&amp;A para análise completa da estrutura financeira.</v>
      </c>
      <c r="BD67" t="str">
        <f t="shared" si="23"/>
        <v>O fluxo de caixa apresentado pela empresa segue os mesmos moldes do 1º Ciclo Regulatório da TBG, entretanto, são necessários ajustes propostos no item anterior.</v>
      </c>
      <c r="BE67" t="str">
        <f t="shared" si="23"/>
        <v xml:space="preserve">Distorções na Base Regulatória de Ativos e nas despesas de O&amp;M e G&amp;A tem impacto relevante sobre o fluxo de caixa. </v>
      </c>
      <c r="BF67" t="str">
        <f t="shared" si="23"/>
        <v>Sem comentários adicionais</v>
      </c>
      <c r="BG67" t="str">
        <f t="shared" si="23"/>
        <v>Sem comentários adicionais</v>
      </c>
      <c r="BH67" t="str">
        <f t="shared" si="23"/>
        <v>Em relação aos investimentos e custos de O&amp;M e G&amp;A, a apresenta apresentou gastos estáticos, o que chama a atenção dado que várias dessas cifras, como custos com pessoal e aluguéis, aumentam pelo menos em função da inflação.</v>
      </c>
      <c r="BI67" t="str">
        <f t="shared" si="23"/>
        <v>Referências desatualizadas de custos de O&amp;M e despesas G&amp;A tem impacto direto sobre o computo de tarifas</v>
      </c>
      <c r="BJ67" t="str">
        <f t="shared" si="23"/>
        <v xml:space="preserve">Consideramos que o período analisado no cenário de referência analisa períodos desatualizados, tendo em vista que nos outros cenários a base de dados analisada compreendia o período entre janeiro de 2023 e dezembro de 2024. Além disso, o período analisado em cenário de referência compreende limites inferiores de despacho termelétrico. </v>
      </c>
      <c r="BK67" t="str">
        <f t="shared" si="23"/>
        <v>Assim como no caso da TBG, seria necessário considerar um período maior para mitigar efeitos isolados, no qual foi utilizado o período de 5 anos mais análise qualitativa do período futuro. 
Adicionalmente, é necessário maior embasamento na taxa de crescimento considerada na demanda a partir de 2025 tendo em vista que a referência de 1,5% a.a. está abstrata, sem abertura da expectativa de despacho termelétrico e consumo industrial</v>
      </c>
      <c r="BL67" t="str">
        <f t="shared" si="23"/>
        <v>Sem comentários adicionais</v>
      </c>
      <c r="BM67" t="str">
        <f t="shared" si="23"/>
        <v>Sem comentários adicionais</v>
      </c>
      <c r="BN67" t="str">
        <f t="shared" si="23"/>
        <v>Sem comentários adicionais</v>
      </c>
      <c r="BO67" t="str">
        <f t="shared" si="22"/>
        <v>Sem comentários adicionais</v>
      </c>
      <c r="BP67" t="str">
        <f t="shared" si="22"/>
        <v>Sem comentários adicionais</v>
      </c>
      <c r="BQ67" t="str">
        <f t="shared" si="22"/>
        <v>Sem comentários adicionais</v>
      </c>
      <c r="BR67" t="str">
        <f t="shared" si="22"/>
        <v>Sem comentários adicionais</v>
      </c>
      <c r="BS67" t="str">
        <f t="shared" si="22"/>
        <v>Sem comentários adicionais</v>
      </c>
      <c r="BT67" t="str">
        <f t="shared" si="22"/>
        <v>A TBG, TAG e NTS utilizam a mesma taxa de desconto em seus modelos de fluxo de caixa descontado, marcando 9,41%. Consideramos o número está elevado considerando a metodologia apresentada no cômputo do WACC durante o 1º Ciclo Regulatório realizado pela TBG. Estimativas da CBIE Advisory apontam para uma taxa de retorno da ordem de 7,91%</v>
      </c>
      <c r="BU67" t="str">
        <f t="shared" si="22"/>
        <v xml:space="preserve">Consideramos ser necessário revisão das principais premissas utilizadas na construção do WACC Regulatório da taxa de referência da ATGás, principalmente no que diz respeito a Taxa Livre de Risco e remuneração de debentures. Distorções no WACC regulatório possuem impactos sensíveis sobre as tarifas de transporte e, consequentemente, sobre os preços de gás aos consumidores finais. </v>
      </c>
      <c r="BV67" t="str">
        <f t="shared" si="22"/>
        <v xml:space="preserve">O cálculo da base regulatória de ativos não apresentou alteração na metodologia em relação ao 1º Ciclo Regulatório. Consideramos que a parcela referente ao Contrato Legado não deveria ser excluída do cálculo da Base Regulatória de Ativos, uma vez que tem a vez com a questão de contratação das malhas, e não da base de ativos. </v>
      </c>
      <c r="BW67" t="str">
        <f t="shared" si="22"/>
        <v>a Resolução ANP nº 15/2014, que define os critérios para composição da BRA, estabelece que os ativos vinculados ao serviço de transporte devem ser considerados pelo valor atualizado, deduzida a depreciação acumulada. Não há, portanto, fundamento claro que determine a exclusão automática de parcelas associadas a contratos legados quando os ativos permanecem em operação e continuam gerando benefícios ao sistema.</v>
      </c>
      <c r="BX67" t="str">
        <f t="shared" si="22"/>
        <v>Sem comentários adicionais</v>
      </c>
      <c r="BY67" t="str">
        <f t="shared" si="22"/>
        <v>Sem comentários adicionais</v>
      </c>
      <c r="BZ67" t="str">
        <f t="shared" si="22"/>
        <v>A estrutura financeira do projeto foi moldada com base no 1º Ciclo Regulatório, com mudanças pontuais na construção da tarifa final considerando recuperação de receita por Pontos de recebimento e Zonas de saída, descontos de interconexão e fatores locacionais.</v>
      </c>
      <c r="CA67" t="str">
        <f t="shared" si="22"/>
        <v>Necessário ajustar a Base Regulatória de Ativos, conforme sugerido pela CBIE Advisory</v>
      </c>
      <c r="CB67" t="str">
        <f t="shared" si="22"/>
        <v xml:space="preserve">O fluxo de caixa descontado está construído em consonância com modelos previamente utilizados no 1º Ciclo Regulatório da TBG, entretanto, são necessários ajustes na estrutura financeira, conforme sugerido no item anterior. </v>
      </c>
      <c r="CC67" t="str">
        <f t="shared" si="22"/>
        <v xml:space="preserve">Ajustes se fazem necessários apenas nas rubricas de depreciação e valor residual, tendo em vista sinalizações feitas acerca de ativos pertinentes a parcela de contratos legado. </v>
      </c>
      <c r="CD67" t="str">
        <f t="shared" si="22"/>
        <v>Sem comentários adicionais</v>
      </c>
      <c r="CE67" t="str">
        <f t="shared" si="22"/>
        <v>Sem comentários adicionais</v>
      </c>
      <c r="CF67" t="str">
        <f t="shared" si="22"/>
        <v>Sem comentários adicionais</v>
      </c>
      <c r="CG67" t="str">
        <f t="shared" si="22"/>
        <v>Sem comentários adicionais</v>
      </c>
      <c r="CH67" t="str">
        <f t="shared" si="22"/>
        <v>Sem comentários adicionais</v>
      </c>
      <c r="CI67" t="str">
        <f t="shared" si="22"/>
        <v>Sem comentários adicionais</v>
      </c>
      <c r="CJ67" t="str">
        <f t="shared" si="22"/>
        <v>Sem comentários adicionais</v>
      </c>
      <c r="CK67" t="str">
        <f t="shared" si="22"/>
        <v>Sem comentários adicionais</v>
      </c>
      <c r="CL67" t="str">
        <f t="shared" si="22"/>
        <v>Sem comentários adicionais</v>
      </c>
      <c r="CM67" t="str">
        <f t="shared" si="22"/>
        <v>Sem comentários adicionais</v>
      </c>
      <c r="CN67" t="str">
        <f t="shared" si="22"/>
        <v>Empresa propõe utilizar taxa de desconto de 50% para interconexões vs. média de 90% aplicado pelas outras transportadoras. Necessário uniformização para evitar distorções.</v>
      </c>
      <c r="CO67" t="str">
        <f t="shared" si="22"/>
        <v xml:space="preserve">TAG e NTS propõe descontos em interconexões entre 90% e 95%. </v>
      </c>
      <c r="CP67" t="str">
        <f t="shared" si="22"/>
        <v>Sem comentários adicionais</v>
      </c>
      <c r="CQ67" t="str">
        <f t="shared" si="22"/>
        <v>Sem comentários adicionais</v>
      </c>
      <c r="CR67" t="str">
        <f t="shared" si="22"/>
        <v xml:space="preserve">O Custo Médio de Capital utilizado na Proposta de Cálculo Tarifário da TSB é idêntico ao utilizado no 1º Ciclo Tarifário realizado pela TBG (Nota Técnica #12/2019-SIM), apresentando o valor de 7,25%. Consideramos ser necessário que a empresa atualize a premissa para refletir o cenário macroeconômico atual e atrair novos investimentos em transporte. </v>
      </c>
      <c r="CS67" t="str">
        <f t="shared" si="22"/>
        <v>A manutenção do mesmo valor de Custo Médio Ponderado de Capital (7,25%) utilizado no 1º Ciclo Tarifário da TBG, realizado em 2019, não reflete as alterações significativas do cenário macroeconômico brasileiro ocorridas nos últimos anos, incluindo variações na taxa básica de juros (Selic), inflação, câmbio e risco-país. Esses fatores impactam diretamente o custo de captação de recursos e a atratividade de novos investimentos no setor de transporte de gás natural. A atualização da taxa de WACC é fundamental para garantir que as premissas tarifárias estejam alinhadas à realidade atual, assegurando equilíbrio econômico-financeiro e incentivando a expansão da infraestrutura de transporte. Estimativas da CBIE Advisory apontam para um WACC de 7,91%</v>
      </c>
      <c r="CT67" t="str">
        <f t="shared" si="22"/>
        <v>A TSB construiu a Base de Remuneração do Ativo (BRA) com origem em um modelo teórico, baseado no conceito de “Metropol”, que relaciona o diâmetro necessário do duto (simulado a partir de análises termo hidráulicas) ao comprimento do trecho considerado. Para cada segmento da malha, o investimento foi estimado com base neste modelo teórico, multiplicando-se o diâmetro do duto pelo comprimento e pelo custo unitário do material.</v>
      </c>
      <c r="CU67" t="str">
        <f t="shared" si="22"/>
        <v>A BRA é construída a partir de um modelo teórico, sem base nos registros contábeis efetivos da TSB. Isso pode gerar discrepâncias significativas entre o valor teórico apresentado à regulação e os custos realmente incorridos ou pagos pela empresa. O uso exclusivo de estimativas teóricas não captura adequadamente riscos como atrasos, custos de manutenção ou revisões de projeto.</v>
      </c>
      <c r="CV67" t="str">
        <f t="shared" si="22"/>
        <v>Sem comentários adicionais</v>
      </c>
      <c r="CW67" t="str">
        <f t="shared" si="22"/>
        <v>Sem comentários adicionais</v>
      </c>
      <c r="CX67" t="str">
        <f t="shared" si="22"/>
        <v>Consideramos ser necessário corrigir a taxa de retorno regulatório para a premissa mais atualizada, visando refletir o cenário macroeconômico atual. Além disso, sugere-se verificar a Base Regulatória de Ativos, atualizar premissas de O&amp;M e G&amp;A e investimentos futuros.</v>
      </c>
      <c r="CY67" t="str">
        <f t="shared" si="22"/>
        <v xml:space="preserve">Premissas relevantes desatualizadas possuem impactos tarifários negativos. </v>
      </c>
      <c r="CZ67" t="str">
        <f t="shared" si="22"/>
        <v xml:space="preserve">O fluxo de caixa foi construído com base nas informações apresentadas acima. Consideramos ser necessário corrigir a taxa de retorno regulatório para a premissa mais atualizada, visando refletir o cenário macroeconômico atual. </v>
      </c>
      <c r="DA67" t="str">
        <f t="shared" si="22"/>
        <v>O fluxo de caixa considera taxa de retorno que não condiz com a realidade macroeconômica atual. Necessário ajustes na estrutura financeira do projeto</v>
      </c>
      <c r="DB67" t="str">
        <f t="shared" si="22"/>
        <v>Sem comentários adicionais</v>
      </c>
      <c r="DC67" t="str">
        <f t="shared" si="22"/>
        <v>Sem comentários adicionais</v>
      </c>
      <c r="DD67" t="str">
        <f t="shared" si="22"/>
        <v xml:space="preserve">Os custos e despesas com O&amp;M e G&amp;A consideraram valores estáticos ao logo do próximo ciclo regulatório. Consideramos ser necessário apresentar projeções atualizadas tendo em vista que boa parte dos custos são corrigidos pelo menos via inflação. </v>
      </c>
      <c r="DE67" t="str">
        <f t="shared" si="22"/>
        <v>Referências desatualizadas de custos de O&amp;M e despesas G&amp;A tem impacto direto sobre o computo de tarifas</v>
      </c>
      <c r="DF67" t="str">
        <f t="shared" si="22"/>
        <v>Sem comentários adicionais</v>
      </c>
      <c r="DG67" t="str">
        <f t="shared" si="22"/>
        <v>Sem comentários adicionais</v>
      </c>
      <c r="DH67" t="str">
        <f t="shared" si="22"/>
        <v>Sem comentários adicionais</v>
      </c>
      <c r="DI67" t="str">
        <f t="shared" si="22"/>
        <v>Sem comentários adicionais</v>
      </c>
      <c r="DJ67" t="str">
        <f t="shared" si="22"/>
        <v>Sem comentários adicionais</v>
      </c>
      <c r="DK67" t="str">
        <f t="shared" si="22"/>
        <v>Sem comentários adicionais</v>
      </c>
      <c r="DL67" t="str">
        <f t="shared" si="22"/>
        <v>Sem comentários adicionais</v>
      </c>
      <c r="DM67" t="str">
        <f t="shared" si="22"/>
        <v>Sem comentários adicionais</v>
      </c>
      <c r="DN67" t="str">
        <f t="shared" si="22"/>
        <v>Sem comentários adicionais</v>
      </c>
      <c r="DO67" t="str">
        <f t="shared" si="22"/>
        <v>Sem comentários adicionais</v>
      </c>
      <c r="DP67" t="str">
        <f t="shared" si="22"/>
        <v xml:space="preserve">Em percepção geral, consideramos que o atual processo de Consulta Pública busca corrigir a falta de isonomia verificado no setor de transporte de gás, onde apenas uma das três principais transportadoras havia realizado o processo de revisão tarifária. Apesar do avanço, entendemos que o processo deveria ter maior sinergia com a Consulta Pública ANP #5/2025, que trata da Revisão da Resolução ANP #15/2014, que representa um passo importante para conferir maior clareza, previsibilidade e alinhamento regulatório ao processo de definição das tarifas de transporte e valoração da Base Regulatória de Ativos das Transportadoras. A realização simultânea não permite que melhorias apresentadas a luz do novo arcabouço regulatório para o processo de revisão tarifária sejam aplicadas nesse momento. 
Como exemplo, a CBIE Advisory sugeriu na Consulta Pública ANP #05/2025 que fosse criada uma taxa de remuneração de ativos completamente depreciados, mas que ainda estão em operação, tal como ocorre no setor de distribuição de energia elétrica. Nesse cenário, estimamos uma redução de tarifa para a TAG de 46,4% e de 43,6% para a NTS vs. tarifas aumento de 8,9% projetado pela TAG e queda de aproximadamente 5,5% simulada pela NTS. 
Chama a atenção o fato de que as propostas apresentadas pelas transportadoras, em sua maioria, excluem os ativos associados aos contratos legado do cômputo da Base Regulatória de Ativos, o que em nossa visão não possui embasamento técnico. Entendemos que a parcela de ativos pertinentes aos contratos legados não deveria ser desconsiderada. Isso porque os investimentos associados a esse contrato resultaram em ativos que continuam integrando a infraestrutura essencial de transporte e permanecem em operação, garantindo a prestação do serviço regulado. A exclusão desse montante pode gerar distorções na valoração da BRA, subestimando o real patrimônio regulatório disponível e comprometendo a adequada remuneração dos ativos que, de fato, seguem sendo utilizados na atividade.
Adicionalmente, a Resolução ANP nº 15/2014, que define os critérios para composição da BRA, estabelece que os ativos vinculados ao serviço de transporte devem ser considerados pelo valor atualizado, deduzida a depreciação acumulada. 
É necessário também que se uniformize a taxa de retorno regulatório nas propostas e as taxas de desconto em pontos de interconexão, a fim de evitar distorções na malha interligada. </v>
      </c>
      <c r="DQ67" t="str">
        <f t="shared" si="22"/>
        <v xml:space="preserve">O processo simultâneo das Consultas Públicas ANP #5 e #8 de 2025 impede que seja aplicado o rito regulatório mais recente e atualizado na revisão das propostas tarifarias e de valoração da BRA. Válido mencionar que a atualização da RANP #15/2014 deve preencher lacunas citadas pela CBIE Advisory como a falta de uniformização nas tarifas de desconto em interconexões e retorno regulatório.  Em relação a exclusão de ativos associados aos contratos legado do cômputo da BRA, consideramos que a RANP #15/2014 não abre espaço para a exclusão dessas infraestruturas, sendo que esse movimento pode causar distorções relevantes sobre as tarifas. </v>
      </c>
      <c r="DR67">
        <f t="shared" si="3"/>
        <v>114</v>
      </c>
      <c r="DS67">
        <f t="shared" si="6"/>
        <v>33</v>
      </c>
      <c r="DT67">
        <f t="shared" si="4"/>
        <v>32</v>
      </c>
    </row>
    <row r="68" spans="1:124">
      <c r="A68" s="4">
        <v>33</v>
      </c>
      <c r="B68">
        <f t="shared" si="2"/>
        <v>0</v>
      </c>
      <c r="C68">
        <f t="shared" si="23"/>
        <v>0</v>
      </c>
      <c r="D68">
        <f t="shared" si="23"/>
        <v>0</v>
      </c>
      <c r="E68">
        <f t="shared" si="23"/>
        <v>0</v>
      </c>
      <c r="F68">
        <f t="shared" si="23"/>
        <v>0</v>
      </c>
      <c r="G68">
        <f t="shared" si="23"/>
        <v>0</v>
      </c>
      <c r="H68">
        <f t="shared" si="23"/>
        <v>0</v>
      </c>
      <c r="I68">
        <f t="shared" si="23"/>
        <v>0</v>
      </c>
      <c r="J68">
        <f t="shared" si="23"/>
        <v>0</v>
      </c>
      <c r="K68">
        <f t="shared" si="23"/>
        <v>0</v>
      </c>
      <c r="L68">
        <f t="shared" si="23"/>
        <v>0</v>
      </c>
      <c r="M68">
        <f t="shared" si="23"/>
        <v>0</v>
      </c>
      <c r="N68">
        <f t="shared" si="23"/>
        <v>0</v>
      </c>
      <c r="O68">
        <f t="shared" si="23"/>
        <v>0</v>
      </c>
      <c r="P68">
        <f t="shared" si="23"/>
        <v>0</v>
      </c>
      <c r="Q68">
        <f t="shared" si="23"/>
        <v>0</v>
      </c>
      <c r="R68">
        <f t="shared" si="23"/>
        <v>0</v>
      </c>
      <c r="S68">
        <f t="shared" si="23"/>
        <v>0</v>
      </c>
      <c r="T68">
        <f t="shared" si="23"/>
        <v>0</v>
      </c>
      <c r="U68">
        <f t="shared" si="23"/>
        <v>0</v>
      </c>
      <c r="V68">
        <f t="shared" si="23"/>
        <v>0</v>
      </c>
      <c r="W68">
        <f t="shared" si="23"/>
        <v>0</v>
      </c>
      <c r="X68" t="str">
        <f t="shared" si="23"/>
        <v>A proposta de cálculo da taxa de remuneração do capital (WACC) proposta do segmento de transporte adota parâmetros que superestimam o risco e resultam em uma taxa de remuneração excessiva, com impactos tarifários significativos para os usuários.
As transportadoras propõem um WACC de 9,41%, que pode ser considerado fora da realidade do setor de gás encanado no Brasil e até mesmo das práticas de agências de energia elétrica.
No próprio estudo apresentado pela ATGAS, como benchmark de mercado, aponta o que foi aplicado pela ARSESP, para  a 5ª Revisão Tarifária da Comgás. A abordagem utilizada, além de atual, é tecnicamente robusta, regulatoriamente coerente e economicamente equilibrada, promovendo a modicidade tarifária e refletindo com maior precisão o risco real do setor de gás canalizado. 
Contrário do que foi proposto pelas transportadoras. Que é uma proposta excessiva, especialmente em um cenário de redução de demanda e ativos depreciados, além de considerar uma proposta de investimentos agressiva, sem contrapartida de aumento de demanda. Portando uma proposta completamente descabida. 
A seguir, são apresentados os principais parâmetros utilizados pela NTS e pela proposta da ARSESP para a Comgás (Deliberação ARSESP Nº 1.630/2025, Nota Técnica de dezembro/2024 – Custo de Capital 5ª RTO – Gás Canalizado e Nota Técnica Final Comgás P05 RTO; Submódulo 2A.5 – Custo de Capital), com análise técnica de cada item:
a) Taxa Livre de Risco (Rf)
•NTS: 6,09% a.a. real
•ARSESP: 3,91% a.a. real
•A NTS utiliza a média de NTN-Bs com vencimento de 20 anos, refletindo o custo de captação atual do Tesouro Nacional.
• A proposta da ARSESP considera a média de 25 anos dos títulos do Tesouro Americano de 30 anos, o que suaviza flutuações conjunturais e é mais alinhado ao horizonte de longo prazo da concessão.
• Impacto: A taxa mais elevada da NTS resulta em um custo de capital próprio e WACC mais altos.
b) Prêmio de Risco de Mercado (Rm - Rf)
•NTS: 6,73% a.a.
•ARSESP: 5,17% a.a.
•A NTS utiliza dados do S&amp;P500 e UST10Y com janela histórica ampla, porém sem alinhamento temporal com a taxa livre de risco.
•A ARSESP propõe o uso da média de 25 anos do S&amp;P500, com janela alinhada à da taxa livre de risco.
• Impacto: A coerência temporal da ARSESP contribui para maior representatividade do prêmio de risco no CAPM.
c) Beta Desalavancado
•NTS: 0,61
•ARSESP: 0,4274
•NTS baseia-se em dados do setor de distribuição de óleo e gás, que incluem empresas com perfis variados.
•A ARSESP seleciona empresas norte-americanas de gás canalizado, com perfil regulatório semelhante ao brasileiro.
• Impacto: O beta mais elevado da NTS implica maior risco sistemático e custo de capital próprio.
d) Beta Alavancado (Realavancado)
•NTS: 0,78
•ARSESP: 0,6759
•A NTS aplica estrutura de capital de 70/30, sem base histórica específica para o setor de transporte.
• A ARSESP utiliza média ponderada das estruturas regulatórias históricas das distribuidoras (46,83% dívida / 53,17% equity).
• Impacto: A estrutura mais conservadora da NTS eleva o risco percebido e o custo de capital.
e) Custo do Capital Próprio (Ke)
•NTS: 11,36% a.a. real
•ARSESP: 8,85% a.a. real (até 11,21% no cenário superior)
•O Ke da NTS resulta da combinação de parâmetros mais elevados, sem considerar integralmente a previsibilidade do setor regulado.
• A ARSESP propõe que o Ke reflita o risco real de um monopólio natural com receita garantida.
• Impacto: A diferença tem efeito direto sobre o WACC e a tarifa final.
f) Custo da Dívida (Kd)
•	NTS: 7,34% a.a. real
•	ARSESP: 5,80% a.a. real (cenário superior: 7,85%)
• A NTS adota abordagem empírica com cesta de debêntures de infraestrutura de até 5 anos.
• A ARSESP utiliza o modelo CAPM, com separação entre risco soberano e risco de crédito.
• Impacto: Mesmo no cenário superior, o Kd da ARSESP é compensado por um Ke mais conservador
Propomos a adoção de um WACC em torno de 7%, valor compatível com o perfil de risco do setor de transporte de gás natural</v>
      </c>
      <c r="Y68" t="str">
        <f t="shared" si="23"/>
        <v xml:space="preserve">A proposta da NTS, embora possa ser tecnicamente válida e alinhada com práticas da ANEEL, incorpora riscos conjunturais que não se aplicam diretamente ao transporte, especialmente considerando que os contratos são firmes e garantidos financeiramente.
Do ponto de vista da modicidade tarifária, previsibilidade regulatória e proteção ao consumidor, a proposta da Arsesp é mais equilibrada:
Menor WACC → menor Receita Total Requerida → menor tarifa.
Separação de riscos → maior transparência e controle regulatório.
Referência internacional estável → menos suscetível a volatilidades fiscais e políticas domésticas.
A metodologia adotada pela Arsesp na 5ª Revisão Tarifária Ordinária representa o exemplo mais recente, completo e tecnicamente estruturado disponível para o setor de gás canalizado. Fundamentada em parâmetros transparentes, dados históricos e práticas regulatórias consolidadas, essa abordagem oferece uma referência sólida para o cálculo do WACC. Embora tenha sido mencionada de forma breve pela transportadora, uma análise mais aprofundada revela que sua aplicação é significativamente mais coerente e equilibrada do que a proposta apresentada pela NTS, especialmente no que diz respeito à modicidade tarifária e à compatibilidade com os riscos efetivos da atividade de transporte, que tem seus contratos todos lastreados por garantias financeiras.
A definição da metodologia de cálculo do WACC para o transporte de gás natural exige uma avaliação técnica criteriosa, com análise dos riscos envolvidos e dos impactos econômicos sobre o setor e os consumidores. Esse processo deve ocorrer de forma transparente e participativa, por meio de consulta pública, permitindo o debate entre agentes, reguladores e sociedade. A simples divulgação de uma fórmula, sem o devido amadurecimento regulatório, pode comprometer a previsibilidade e a modicidade tarifária. É fundamental que haja tempo adequado para essa construção, garantindo decisões sustentáveis e alinhadas às melhores práticas.
</v>
      </c>
      <c r="Z68" t="str">
        <f t="shared" si="23"/>
        <v xml:space="preserve">A Resolução ANP nº 15/2014 determina que a valoração da BRA deve considerar o valor atual dos ativos, descontada a depreciação e amortização até a data de estabelecimento da tarifa. Além disso, o §3º do artigo 13 da Lei nº 14.134/2021 reforça os princípios da transparência, eficiência e modicidade tarifária como pilares da regulação do transporte dutoviário de gás natural.
Legados:
Fazendo referência aos Contratos Legados, a proposta das transportadoras NTS e TAG claramente não apresenta depreciação/amortização dos ativos realmente ocorridas.
Portanto, primeiramente, antes de se discutir a aplicação de metodologias de valoração como o Custo Histórico Corrigido pela Inflação (CHCI) ou o Custo de Reposição (CNR), é imprescindível que se estabeleça qual parcela da Base Regulatória de Ativos (BRA) já foi efetivamente depreciada e amortizada ao longo do ciclo anterior.
A correta identificação e exclusão desses ativos da nova base é condição essencial para evitar duplicações de remuneração e garantir que qualquer metodologia adotada reflita com precisão o valor econômico dos ativos remanescentes. Apenas ativos úteis e em operação devem compor a BRA. Do contrário haverá duplicidade de pagamento de ativos.
As transportadoras usam valores contábeis na BRA para os ativos relacionados aos contratos legados, não usando uma depreciação regulatória.
Destacamos que a depreciação contábil é o processo de redução do valor dos ativos registrado nos balanços financeiros da empresa, com finalidade tributária e contábil, que adota prazos padronizados e pode manter valores residuais elevados mesmo após o término dos contratos, sem refletir necessariamente a remuneração efetiva dos ativos prevista nos contratos regulatórios.
A depreciação regulatória é o processo de reconhecimento da perda de valor dos ativos para fins de cálculo tarifário, baseado na efetiva recuperação dos investimentos conforme os contratos e regras da ANP, refletindo o que já foi remunerado pelos usuários ao longo do tempo; por isso, é essa depreciação que deve ser usada para os contratos legados — e não a contábil — que deve ser aplicada na revisão tarifária, garantindo modicidade, justiça econômica e evitando duplicidade de remuneração.
As planilhas com a valoração dos ativos dos contratos legados foram tornadas públicas pela ANP em março de 2025, a pedido dos agentes de mercado. 
Os contratos legados foram estruturados para que os ativos fossem amortizados ao longo de 20 anos. Essa depreciação acelerada implica que, ao final do período contratual, os ativos deveriam ter valor residual próximo de zero ou significativamente inferior ao valor contábil. O que foi completamente desprezado pelas transportadoras NTS e TAG  em suas propostas. A revisão tarifária atual não deveria incluir esses ativos na BRA, ou deveria fazê-lo com valores residuais mínimos, evitando duplicidade de remuneração.
Projetos de Expansão
Os projetos de expansão propostos inseridos na BRA, ainda não foram autorizados pela ANP, conforme reconhecido pela própria NTS, não estão em operação e muito menos foram expostos a análise de essencialidade, considerando analise de demanda. E além de tudo, a capacidade associada a eles não está considerada nos cenários de capacidade de referência, o que pode gerar distorções tarifárias. 
Portanto, recomendamos que a ANP condicione a entrada de ativos na BRA à sua efetiva autorização e entrada em operação. Alinhe o reconhecimento da receita com a disponibilidade da capacidade correspondente, garantindo equilíbrio entre numerador e denominador da tarifa. Reforce os critérios de essencialidade e eficiência dos investimentos, com base em planejamento setorial e manifestação de interesse dos usuários. Alinhe também a coerência com o planejamento da EPE e com a demanda real.
A ANP deve exigir uma análise pública e detalhada de demanda para cada projeto proposto, para que seja sanada quaisquer dúvidas sobre a real necessidade.
(Segue continuação em arquivo anexo)
</v>
      </c>
      <c r="AA68" t="str">
        <f t="shared" si="23"/>
        <v xml:space="preserve">A presente contribuição fundamenta-se na necessidade de garantir que a revisão tarifária da Base Regulatória de Ativos (BRA) das transportadoras NTS e TAG seja conduzida com base em critérios regulatórios compatíveis com os princípios de modicidade tarifária, transparência e eficiência, conforme estabelecido pela Resolução ANP nº 15/2014 e pela Lei nº 14.134/2021.
Portanto, solicitamos que a ANP verifique e certifique a amortização efetiva dos ativos, especialmente daqueles vinculados aos contratos legados, que foram estruturados com horizonte de amortização de 20 anos. Devendo apresentar valor residual próximo de zero ou significativamente inferior ao valor contábil. 
Diferentemente do processo de revisão tarifária da TBG, em que a ANP adotou a depreciação contábil por ausência de documentação comprobatória — conforme registrado na Nota Técnica nº 13/2019 —, o atual processo conta com a publicidade das planilhas de valoração dos ativos legados, disponibilizadas pela própria ANP em março de 2025. Esse material permite a verificação da amortização efetiva destes ativos.
Contudo, as propostas das transportadoras não refletem essa realidade. Ao utilizar valores contábeis na BRA, ignoram a depreciação regulatória prevista nos contratos legados, o que pode resultar em duplicidade de remuneração e aumento indevido das tarifas. A aplicação de critérios contábeis, como proposto pelas transportadoras, não reflete a realidade contratual e pode gerar duplicidade de remuneração, em desacordo com os objetivos da regulação.
Portanto, antes de se discutir metodologias de valoração como o CHCI ou o Custo de Reposição Novo (CRN), é necessário que a ANP identifique e exclua da BRA os ativos já amortizados, garantindo que apenas ativos úteis, em operação e não remunerados componham a base tarifária.
Adicionalmente, quanto a projetos novos adicionados a BRA, a regulação vigente estabelece que apenas ativos em operação e úteis ao serviço de transporte devem compor a BRA. A antecipação do registro de ativos na BRA, ainda não autorizados e não operacionais fere a lógica regulatória, especialmente no regime de autorização, onde não há garantia de que o agente proponente será o executor do projeto. O mesmo, é válido para o Sustaing Capex proposto, devem passar pelos ritos de aprovação e comprovação de real caracterização como tal, e justificado que realmente não deveria ser caracterizado como OPEX, de modo que esta caracterização contribua com a modicidade (não apenas em uma visão de curto prazo, mas de longo, considerando a vida útil do investimento).
Além disso, a proposta de blindagem da BRA não se mostra adequada neste momento, pois compromete o escrutínio técnico necessário e impede a correção de distorções identificadas com base nos dados já disponibilizados.
Caso a proposta das transportadoras seja adotada sem os devidos ajustes, estima-se que os usuários poderão ser obrigados a pagar novamente por ativos já amortizados, com impacto tarifário da ordem de R$ 18 bilhões. Esse valor representa uma duplicidade de remuneração que contraria os princípios da regulação econômica e compromete a modicidade tarifária.
Portanto, a contribuição apresentada visa assegurar que a revisão tarifária seja conduzida com base em informações públicas, critérios regulatórios e respeito à amortização já ocorrida, promovendo equilíbrio econômico-financeiro e justiça tarifária para os usuários do sistema de transporte.
</v>
      </c>
      <c r="AB68" t="str">
        <f t="shared" si="23"/>
        <v xml:space="preserve">Seguindo o exposto nas questões 32 e 33, a proposta das transportadoras TAG e NTS não adota a depreciação regulatória como critério principal para os ativos legados, o que contraria a Resolução ANP nº 15/2014, que exige que a BRA reflita o valor atual dos ativos descontada a depreciação e amortização efetivamente ocorridas.
A proposta da NTS aplica depreciação acelerada aos projetos de expansão. Para a aplicação de depreciação acelerada, o regulador deve definir quais tipos de ativos são elegíveis para tal, com base em demonstrações que garantam o equilíbrio econômico entre os interesses dos investidores e as tarifas cobradas dos consumidores finais.
A depreciação acelerada pode ser aplicada, por exemplo, em investimentos de gasodutos não integrantes do sistema de transporte, com custos repassados exclusivamente ao carregador solicitante. Não podendo ser reclassificado como integrante do sistema de transporte pelo menos até o final de sua depreciação, ou se for o caso com revisão da metodologia. A ANP deve exigir justificativas técnicas específicas para cada ativo em processos de revisão tarifária.
A ANP deve regulamentar as práticas contábeis e de depreciação, favorecendo métodos que reflitam a vida útil real dos ativos e assegurem tarifas justas para os consumidores.
</v>
      </c>
      <c r="AC68" t="str">
        <f t="shared" si="23"/>
        <v xml:space="preserve">Idem ao item 33, a aplicação de critérios contábeis aos contratos legados, como proposto pelas transportadoras, não reflete a realidade contratual e pode gerar duplicidade de remuneração, em desacordo com os objetivos da regulação.
A aplicação da depreciação acelerada, em comparação à depreciação baseada na vida útil total do ativo, antecipa a recuperação do investimento e, por isso, aumenta a tarifa, ao concentrar a remuneração em um período mais curto, o que pode prejudicar a modicidade tarifária se não for devidamente justificado.
Essa abordagem é até justificada com base em precedentes regulatórios da ANP, mas não há detalhamento sobre critérios técnicos que justifiquem a escolha de cada projeto para esse tipo de depreciação.
</v>
      </c>
      <c r="AD68" t="str">
        <f t="shared" si="23"/>
        <v xml:space="preserve">Os projetos propostos são estruturados para serem 100% remunerados via tarifa, sem considerar alternativas como cofinanciamento por beneficiários diretos, risco compartilhado, chamadas públicas com compromisso vinculante, ou análise de retorno, fases de investimento condicionadas à demanda.
Financiamento via fluxo de caixa regulatório. A NTS apresenta os projetos como parte da BRA, sendo remunerados por meio do fluxo de caixa regulatório do ciclo 2026–2030.
Os investimentos são atualizados até dezembro de 2025 com aplicação de WACC de 7,25% (para valores incorridos até 2025) e WACC de 9,41% para os valores projetados a partir de 2026. O WACC para valores futuros deve ser revalido conforme colocado nos itens 30 e 31.
Adicionalmente, os projetos de expansão são depreciados em 15 anos, o que antecipa a recuperação dos investimentos e aumenta a tarifa nos primeiros anos do ciclo.  A aplicação uniforme da depreciação acelerada deve ser reavaliada, pois pode não refletir a vida útil real de cada ativo prejudicando a modicidade tarifária.
</v>
      </c>
      <c r="AE68" t="str">
        <f t="shared" si="23"/>
        <v xml:space="preserve">A adoção de mecanismos como cofinanciamento, pré-contratação de capacidade ou compartilhamento de risco em projetos de expansão é compatível com o regime de Receita Máxima Permitida (RMP) e representa a melhor prática para preservar a modicidade tarifária. Ao evitar que o custo total dos investimentos seja automaticamente repassado às tarifas, esses instrumentos permitem uma alocação mais eficiente dos riscos e garantem que os projetos sejam realizados com base em demanda firme e comprovada. Essa abordagem reduz o risco de sobreinvestimento e protege os consumidores de aumentos tarifários indevidos.
A depreciação acelerada deve ser aplicada apenas quando tecnicamente justificada, considerando o tipo de ativo, sua função e o contexto regulatório. A aplicação uniforme, como proposta pela NTS, deve ser reavaliada pela ANP para evitar impactos tarifários indevidos.
</v>
      </c>
      <c r="AF68" t="str">
        <f t="shared" si="23"/>
        <v xml:space="preserve">ANP possui prerrogativa regulatória para revisar, excluir ou postergar ativos registrados na Base Regulatória de Ativos (BRA), caso não atendam aos critérios técnicos, econômicos ou de demanda estabelecidos pelas normas vigentes, como a RANP nº 15/2014.
No regime de autorização, é fundamental destacar que, sem a emissão formal da autorização pela ANP, não há garantia de que o investimento será reconhecido como parte da infraestrutura regulada da transportadora. Isso implica que:
•	O ativo pode constar na Base Regulatória de Ativos (BRA) apenas para fins de planejamento;
•	Não há certeza de sua inclusão na Receita Máxima Permitida (RMP);
•	Portanto, não deve gerar impacto tarifário até que seja autorizado e efetivamente colocado em operação.
A inclusão antecipada desses ativos no fluxo de caixa da BRA, sem autorização formal, pode inflar artificialmente as tarifas futuras, ao considerar receitas associadas a ativos que ainda não foram validados pela ANP.
Além disso, como os ativos ainda não foram aprovados, a aplicação de depreciação acelerada (como o critério uniforme de 15 anos adotado pela NTS) não possui respaldo técnico específico para cada projeto. Isso representa um risco regulatório, pois:
A depreciação é um componente direto da formação da receita, e sua aplicação sem validação pode onerar indevidamente os usuários da malha de transporte.
</v>
      </c>
      <c r="AG68" t="str">
        <f t="shared" si="23"/>
        <v>A antecipação de ativos não autorizados na BRA, associada à aplicação de depreciação acelerada e à ausência de análise robusta de demanda, compromete a modicidade tarifária e a transparência regulatória. É fundamental que a ANP exerça seu papel de validação técnica e econômica antes da incorporação desses ativos à RMP.</v>
      </c>
      <c r="AH68" t="str">
        <f t="shared" si="23"/>
        <v>A proposta tarifária apresentada pela NTS para o ciclo regulatório 2026–2030 incorpora no fluxo de caixa da Base Regulatória de Ativos (BRA) tanto os investimentos já realizados quanto os investimentos futuros planejados, sob a justificativa de que são necessários à manutenção e expansão do sistema de transporte.
No entanto, essa abordagem apresenta fragilidades regulatórias e metodológicas relevantes, que merecem atenção:
1-	Ausência de Aprovação Formal dos Projetos Futuros 
A maior parte dos projetos de expansão incluídos na BRA ainda não possui autorização da ANP para construção ou operação. Isso significa que:
Os ativos não foram validados quanto à sua viabilidade técnica, econômica ou regulatória; Não há garantia de que serão incorporados à infraestrutura regulada;
E, portanto, não deveriam gerar impacto tarifário até que sejam formalmente autorizados.
A inclusão antecipada desses ativos no fluxo de caixa da BRA antecipa a expectativa de remuneração, sem respaldo regulatório, o que pode comprometer a modicidade tarifária.
2-	Investimentos 2017–2024 e Projeções Futuras
Os investimentos realizados entre 2017 e 2024 não remunerados e nem autorizados pela ANP. NTS propõe a classificação destes investimentos como sustaining CAPEX.
Não há evidência de validação prévia pela ANP quanto à necessidade, eficiência ou aderência desses investimentos. A proposta não apresenta análise técnica individualizada dos ativos, nem comprovação de que foram essenciais à manutenção do sistema. A ausência de critérios objetivos para seleção e incorporação desses ativos à BRA como sustaining CAPEX pode gerar sobre-remuneração, onerando indevidamente os usuários.
3-	Falta de Análise de Sensibilidade de Demanda
A proposta não apresenta estudos consistentes de demanda que justifiquem os investimentos projetados. Não há avaliação de cenários de contratação futura que sustentem a necessidade dos ativos; E tampouco se verifica a correlação entre os investimentos e o crescimento real do mercado, que se encontra estagnado principalmente a preços altos do gás.
Essa lacuna metodológica fragiliza a justificativa dos investimentos, podendo resultar em ativos ociosos ou subutilizados, cuja remuneração será repassada aos usuários via tarifa.
4-	Impacto Tarifário Desproporcional
Ao incluir os valores de CAPEX incorrido e planejado no fluxo de caixa, sem considerar as capacidades incrementais associadas aos projetos (que ainda não foram autorizadas), a NTS:
Eleva o numerador da fórmula tarifária (RMP), mas mantém o denominador (capacidade contratada) artificialmente baixo. O que resulta em tarifas mais altas, sem contrapartida proporcional de serviço.
Essa distorção compromete a eficiência econômica do modelo e penaliza os usuários com tarifas infladas por ativos que ainda não prestam serviço.
5-	Uniformização da Depreciação Acelerada
A aplicação de depreciação acelerada de 15 anos para todos os projetos de expansão, sem análise técnica individualizada, pode:
•	Não refletir a realidade operacional e contábil dos ativos;
•	Gerar remuneração excessiva em relação à vida útil real;
•	E comprometer a coerência regulatória, especialmente em ativos com características distintas.
A ANP precisa estabelecer critérios claros para inclusão de ativos na BRA. Para evitar que ativos não autorizados ou sem viabilidade comprovada sejam incorporados ao fluxo de caixa e onerem as tarifas. Garantindo que os investimentos estejam alinhados com a realidade do mercado e não resultem em ativos ociosos
Recomenda-se exigir análise de demanda e sensibilidade para projetos futuros;
Tornar obrigatória a apresentação de: Estudos de demanda regional e nacional; Cenários de contratação firme e flexível; Análise de sensibilidade com diferentes níveis de utilização; Justificativa técnica e econômica da necessidade do ativo.
(Segue continuação em arquivo anexo)</v>
      </c>
      <c r="AI68" t="str">
        <f t="shared" si="23"/>
        <v>A proposta da NTS, ao incorporar investimentos futuros não autorizados e sem validação de demanda, antecipa impactos tarifários sem garantias de efetividade ou necessidade real. A ausência de análise de sensibilidade e de critérios técnicos individualizados para depreciação reforça a necessidade de revisão crítica pela ANP, com vistas à preservação da modicidade tarifária, da transparência e da eficiência regulatória.</v>
      </c>
      <c r="AJ68" t="str">
        <f t="shared" si="23"/>
        <v xml:space="preserve">Mesma abordagem já adotada para os investimentos, a inclusão de O&amp;M e G&amp;A para ativos ainda não autorizados ou em fase de desenvolvimento pode gerar impacto tarifário antecipado, especialmente se esses ativos não forem aprovados ou não entrarem em operação conforme o previsto. A ANP deve validar esses custos com base em critérios técnicos e regulatórios antes de permitir sua remuneração via tarifa.
A relação OPEX/CAPEX dos ativos legados, que ultrapassa 70%, está não apenas acima dos benchmarks internacionais, mas também supera significativamente os índices observados nos projetos de expansão da própria NTS. Essa discrepância evidencia uma possível ineficiência na gestão operacional dos ativos herdados e levanta preocupações quanto à alocação adequada de custos. É fundamental que a ANP promova auditorias independentes e reavalie os critérios de elegibilidade dos custos operacionais, garantindo que apenas ativos úteis e em operação componham a BRA, e que os valores de OPEX reflitam a realidade técnica e econômica do setor, evitando dupla remuneração e assegurando a modicidade tarifária.
</v>
      </c>
      <c r="AK68" t="str">
        <f t="shared" si="23"/>
        <v>A inclusão antecipada de custos de O&amp;M e G&amp;A para ativos ainda não autorizados ou em fase de desenvolvimento, sem validação técnica e regulatória pela ANP, pode replicar o mesmo problema observado nos ativos legados, cuja relação OPEX/CAPEX ultrapassa 70%. Esse percentual elevado, acima de benchmarks internacionais e dos próprios projetos de expansão da NTS, evidencia riscos de ineficiência e alocação inadequada de custos. Para evitar impactos tarifários indevidos e garantir a modicidade tarifária, é essencial que a ANP condicione a remuneração desses custos à efetiva entrada em operação dos ativos e à comprovação de sua utilidade pública, mediante auditorias e critérios técnicos claros.</v>
      </c>
      <c r="AL68" t="str">
        <f t="shared" si="23"/>
        <v>Avaliando primeiramente os contratos legados, há inconsistência entre receita e volume considerados. Considerando que a receita dos contratos legados já incorpora integralmente os compromissos de capacidade por meio das cláusulas de ship or pay, é tecnicamente e regulatoriamente incoerente que o volume considerado na modelagem tarifária não reflita esse mesmo compromisso. Essa dissociação, além de contrariar os princípios da modicidade tarifária e da justiça econômica, transfere indevidamente o risco de volume para o mercado, como alertado por diversos expositores na audiência pública. Portanto, é imprescindível que a ANP alinhe receita e volume na estrutura tarifária, garantindo que os compromissos contratuais sejam respeitados em sua totalidade.
Há também diferença significativa entre oferta e demanda nos ativos da BRA, tanto na versão com quanto na sem térmicas, evidencia um descompasso entre a capacidade projetada e o interesse real do mercado.
Multiplicadores e Incentivo ao Aumento de Volume de Curto Prazo
A estrutura tarifária atual, com multiplicadores elevados para produtos de curto prazo (diário: 1,61; mensal: 1,48; trimestral: 1,23), tem se mostrado um entrave à expansão do uso da malha de transporte, especialmente em processos produtivos que demandam flexibilidade operacional.
Em um cenário de alta ociosidade física da rede, como observado na malha da NTS, esses multiplicadores deixam de cumprir sua função original — sinalizar escassez de capacidade — e passam a inibir o uso eficiente da infraestrutura existente, limitando o crescimento de volumes contratados no mercado secundário e em operações industriais com perfil variável.
Adicionalmente, multiplicadores aplicados para produtos de curto prazo (diário, mensal e trimestral) acabam por inibir a contratação de gás proveniente da Bolívia e da Argentina, cuja oferta tem perfil sazonal/intermitente. Esse tipo de suprimento, por natureza, demanda flexibilidade na contratação de capacidade de transporte. Ao aplicar fatores tarifários elevados, a regulação desestimula o aproveitamento de oportunidades de importação de gás competitivo, mesmo em trechos com alta ociosidade física.
Diante disso, propõe-se que:
•Os multiplicadores sejam reduzidos, aproximando-se de 1,0 nos períodos e trechos em que houver comprovada ociosidade física.
•A definição dos multiplicadores seja baseada em simulações operacionais e dados públicos de capacidade disponível, com atualização periódica.
•A regulação incentive as transportadoras a ofertar capacidade de curto prazo com sinal econômico correto, promovendo liquidez e concorrência no mercado de gás.
Demanda termelétrica:
A atual estrutura tarifária do transporte de gás natural não está adequada para lidar com o perfil flexível e intermitente das usinas termelétricas, principalmente tendo em vista o LRCAP. Ao reservar capacidade firme para térmicas que operam sob despacho variável, a transportadora incorre em risco de subutilização da infraestrutura. Contudo, esse risco não está sendo absorvido pela transportadora, mas sim repassado aos demais usuários da rede, por meio da socialização da Receita Máxima Permitida (RMP).
Essa prática gera distorções tarifárias, penalizando consumidores com perfil de demanda firme e contínua, que acabam subsidiando a flexibilidade das térmicas. Para corrigir esse desequilíbrio, propõe-se a adoção de uma tarifa diferenciada para térmicas, estruturada em duas parcelas:
•Parcela fixa reduzida, correspondente à reserva de capacidade, com desconto em relação à tarifa de referência.
•Parcela variável, aplicada apenas quando houver efetiva movimentação de gás, remunerando a capacidade utilizada.
•Conta regulatório para o setor termelétrico. 
(Segue continuação em arquivo anexo)</v>
      </c>
      <c r="AM68" t="str">
        <f t="shared" si="23"/>
        <v xml:space="preserve">A estrutura tarifária atual apresenta distorções que comprometem a modicidade e a eficiência do sistema. Nos contratos legados, há incoerência entre receita e volume, já que os compromissos ship or pay são integralmente reconhecidos, mas não refletidos na modelagem, transferindo indevidamente o risco ao mercado. 
No caso das térmicas, a obrigatoriedade de contratação de capacidade poderá gerar subsídio cruzado, onerando os demais usuários, já que as térmicas poderão ser cada vez mais intermitentes, levando este seguimento a possível contratação de curto prazo, saindo completamente da oferta anual de capacidade firme. Para corrigir, é necessário se estudar a criação um ambiente regulatório específico para o segmento térmico, com tarifa diferenciada e conta regulatória própria. 
Por fim, os multiplicadores elevados para produtos de curto prazo inibem o uso eficiente da malha ociosa. Reduzi-los é essencial para incentivar volumes adicionais e promover liquidez no mercado.
</v>
      </c>
      <c r="AN68">
        <f t="shared" si="23"/>
        <v>0</v>
      </c>
      <c r="AO68">
        <f t="shared" si="23"/>
        <v>0</v>
      </c>
      <c r="AP68">
        <f t="shared" si="23"/>
        <v>0</v>
      </c>
      <c r="AQ68">
        <f t="shared" si="23"/>
        <v>0</v>
      </c>
      <c r="AR68">
        <f t="shared" si="23"/>
        <v>0</v>
      </c>
      <c r="AS68">
        <f t="shared" si="23"/>
        <v>0</v>
      </c>
      <c r="AT68">
        <f t="shared" si="23"/>
        <v>0</v>
      </c>
      <c r="AU68">
        <f t="shared" si="23"/>
        <v>0</v>
      </c>
      <c r="AV68" t="str">
        <f t="shared" si="23"/>
        <v>idem item 30.</v>
      </c>
      <c r="AW68" t="str">
        <f t="shared" si="23"/>
        <v>idem item 31</v>
      </c>
      <c r="AX68" t="str">
        <f t="shared" si="23"/>
        <v>idem item 32</v>
      </c>
      <c r="AY68" t="str">
        <f t="shared" si="23"/>
        <v>idem item 33</v>
      </c>
      <c r="AZ68" t="str">
        <f t="shared" si="23"/>
        <v>idem item 34</v>
      </c>
      <c r="BA68" t="str">
        <f t="shared" si="23"/>
        <v>idem item 35</v>
      </c>
      <c r="BB68" t="str">
        <f t="shared" si="23"/>
        <v>idem item 36</v>
      </c>
      <c r="BC68" t="str">
        <f t="shared" si="23"/>
        <v>idem item 37</v>
      </c>
      <c r="BD68" t="str">
        <f t="shared" si="23"/>
        <v>idem item 38</v>
      </c>
      <c r="BE68" t="str">
        <f t="shared" si="23"/>
        <v>idem item 39</v>
      </c>
      <c r="BF68" t="str">
        <f t="shared" si="23"/>
        <v>idem item 40</v>
      </c>
      <c r="BG68" t="str">
        <f t="shared" si="23"/>
        <v>idem item 41</v>
      </c>
      <c r="BH68" t="str">
        <f t="shared" si="23"/>
        <v>idem item 42</v>
      </c>
      <c r="BI68" t="str">
        <f t="shared" si="23"/>
        <v>idem item 43</v>
      </c>
      <c r="BJ68" t="str">
        <f t="shared" si="23"/>
        <v>idem item 44</v>
      </c>
      <c r="BK68" t="str">
        <f t="shared" si="23"/>
        <v>idem item 45</v>
      </c>
      <c r="BL68">
        <f t="shared" si="23"/>
        <v>0</v>
      </c>
      <c r="BM68">
        <f t="shared" si="23"/>
        <v>0</v>
      </c>
      <c r="BN68">
        <f t="shared" si="23"/>
        <v>0</v>
      </c>
      <c r="BO68">
        <f t="shared" si="22"/>
        <v>0</v>
      </c>
      <c r="BP68">
        <f t="shared" si="22"/>
        <v>0</v>
      </c>
      <c r="BQ68">
        <f t="shared" si="22"/>
        <v>0</v>
      </c>
      <c r="BR68">
        <f t="shared" si="22"/>
        <v>0</v>
      </c>
      <c r="BS68">
        <f t="shared" si="22"/>
        <v>0</v>
      </c>
      <c r="BT68" t="str">
        <f t="shared" si="22"/>
        <v>idem 30</v>
      </c>
      <c r="BU68" t="str">
        <f t="shared" si="22"/>
        <v>idem 31</v>
      </c>
      <c r="BV68" t="str">
        <f t="shared" si="22"/>
        <v>idem 32</v>
      </c>
      <c r="BW68" t="str">
        <f t="shared" si="22"/>
        <v>idem 33</v>
      </c>
      <c r="BX68" t="str">
        <f t="shared" si="22"/>
        <v>idem 34</v>
      </c>
      <c r="BY68" t="str">
        <f t="shared" si="22"/>
        <v>idem 35</v>
      </c>
      <c r="BZ68" t="str">
        <f t="shared" si="22"/>
        <v>idem 36</v>
      </c>
      <c r="CA68" t="str">
        <f t="shared" si="22"/>
        <v>idem 37</v>
      </c>
      <c r="CB68" t="str">
        <f t="shared" si="22"/>
        <v>idem 38</v>
      </c>
      <c r="CC68" t="str">
        <f t="shared" si="22"/>
        <v>idem 39</v>
      </c>
      <c r="CD68" t="str">
        <f t="shared" si="22"/>
        <v>idem 40</v>
      </c>
      <c r="CE68" t="str">
        <f t="shared" si="22"/>
        <v>idem 41</v>
      </c>
      <c r="CF68" t="str">
        <f t="shared" si="22"/>
        <v>idem 42</v>
      </c>
      <c r="CG68" t="str">
        <f t="shared" si="22"/>
        <v>idem 43</v>
      </c>
      <c r="CH68" t="str">
        <f t="shared" si="22"/>
        <v>idem 44</v>
      </c>
      <c r="CI68" t="str">
        <f t="shared" si="22"/>
        <v>idem 45</v>
      </c>
      <c r="CJ68">
        <f t="shared" si="22"/>
        <v>0</v>
      </c>
      <c r="CK68">
        <f t="shared" si="22"/>
        <v>0</v>
      </c>
      <c r="CL68">
        <f t="shared" si="22"/>
        <v>0</v>
      </c>
      <c r="CM68">
        <f t="shared" si="22"/>
        <v>0</v>
      </c>
      <c r="CN68">
        <f t="shared" si="22"/>
        <v>0</v>
      </c>
      <c r="CO68">
        <f t="shared" si="22"/>
        <v>0</v>
      </c>
      <c r="CP68">
        <f t="shared" si="22"/>
        <v>0</v>
      </c>
      <c r="CQ68">
        <f t="shared" si="22"/>
        <v>0</v>
      </c>
      <c r="CR68">
        <f t="shared" si="22"/>
        <v>0</v>
      </c>
      <c r="CS68">
        <f t="shared" si="22"/>
        <v>0</v>
      </c>
      <c r="CT68">
        <f t="shared" si="22"/>
        <v>0</v>
      </c>
      <c r="CU68">
        <f t="shared" si="22"/>
        <v>0</v>
      </c>
      <c r="CV68">
        <f t="shared" si="22"/>
        <v>0</v>
      </c>
      <c r="CW68">
        <f t="shared" si="22"/>
        <v>0</v>
      </c>
      <c r="CX68">
        <f t="shared" si="22"/>
        <v>0</v>
      </c>
      <c r="CY68">
        <f t="shared" si="22"/>
        <v>0</v>
      </c>
      <c r="CZ68">
        <f t="shared" si="22"/>
        <v>0</v>
      </c>
      <c r="DA68">
        <f t="shared" si="22"/>
        <v>0</v>
      </c>
      <c r="DB68">
        <f t="shared" si="22"/>
        <v>0</v>
      </c>
      <c r="DC68">
        <f t="shared" si="22"/>
        <v>0</v>
      </c>
      <c r="DD68">
        <f t="shared" si="22"/>
        <v>0</v>
      </c>
      <c r="DE68">
        <f t="shared" si="22"/>
        <v>0</v>
      </c>
      <c r="DF68">
        <f t="shared" si="22"/>
        <v>0</v>
      </c>
      <c r="DG68">
        <f t="shared" si="22"/>
        <v>0</v>
      </c>
      <c r="DH68">
        <f t="shared" si="22"/>
        <v>0</v>
      </c>
      <c r="DI68">
        <f t="shared" si="22"/>
        <v>0</v>
      </c>
      <c r="DJ68">
        <f t="shared" si="22"/>
        <v>0</v>
      </c>
      <c r="DK68">
        <f t="shared" si="22"/>
        <v>0</v>
      </c>
      <c r="DL68">
        <f t="shared" si="22"/>
        <v>0</v>
      </c>
      <c r="DM68">
        <f t="shared" si="22"/>
        <v>0</v>
      </c>
      <c r="DN68">
        <f t="shared" si="22"/>
        <v>0</v>
      </c>
      <c r="DO68">
        <f t="shared" si="22"/>
        <v>0</v>
      </c>
      <c r="DP68">
        <f t="shared" si="22"/>
        <v>0</v>
      </c>
      <c r="DQ68">
        <f t="shared" si="22"/>
        <v>0</v>
      </c>
      <c r="DR68">
        <f t="shared" si="3"/>
        <v>48</v>
      </c>
      <c r="DS68">
        <f t="shared" si="6"/>
        <v>34</v>
      </c>
      <c r="DT68">
        <f t="shared" si="4"/>
        <v>33</v>
      </c>
    </row>
    <row r="70" spans="1:124">
      <c r="A70" t="s">
        <v>1336</v>
      </c>
      <c r="B70">
        <f>33-COUNTIF(B36:B68,0)</f>
        <v>4</v>
      </c>
      <c r="C70">
        <f t="shared" ref="C70:BN70" si="25">33-COUNTIF(C36:C68,0)</f>
        <v>4</v>
      </c>
      <c r="D70">
        <f t="shared" si="25"/>
        <v>5</v>
      </c>
      <c r="E70">
        <f t="shared" si="25"/>
        <v>5</v>
      </c>
      <c r="F70">
        <f t="shared" si="25"/>
        <v>5</v>
      </c>
      <c r="G70">
        <f t="shared" si="25"/>
        <v>5</v>
      </c>
      <c r="H70">
        <f t="shared" si="25"/>
        <v>5</v>
      </c>
      <c r="I70">
        <f t="shared" si="25"/>
        <v>4</v>
      </c>
      <c r="J70">
        <f t="shared" si="25"/>
        <v>5</v>
      </c>
      <c r="K70">
        <f t="shared" si="25"/>
        <v>5</v>
      </c>
      <c r="L70">
        <f t="shared" si="25"/>
        <v>5</v>
      </c>
      <c r="M70">
        <f t="shared" si="25"/>
        <v>5</v>
      </c>
      <c r="N70">
        <f t="shared" si="25"/>
        <v>4</v>
      </c>
      <c r="O70">
        <f t="shared" si="25"/>
        <v>4</v>
      </c>
      <c r="P70">
        <f t="shared" si="25"/>
        <v>3</v>
      </c>
      <c r="Q70">
        <f t="shared" si="25"/>
        <v>3</v>
      </c>
      <c r="R70">
        <f t="shared" si="25"/>
        <v>3</v>
      </c>
      <c r="S70">
        <f t="shared" si="25"/>
        <v>3</v>
      </c>
      <c r="T70">
        <f t="shared" si="25"/>
        <v>3</v>
      </c>
      <c r="U70">
        <f t="shared" si="25"/>
        <v>3</v>
      </c>
      <c r="V70">
        <f t="shared" si="25"/>
        <v>5</v>
      </c>
      <c r="W70">
        <f t="shared" si="25"/>
        <v>5</v>
      </c>
      <c r="X70">
        <f t="shared" si="25"/>
        <v>18</v>
      </c>
      <c r="Y70">
        <f t="shared" si="25"/>
        <v>18</v>
      </c>
      <c r="Z70">
        <f t="shared" si="25"/>
        <v>21</v>
      </c>
      <c r="AA70">
        <f t="shared" si="25"/>
        <v>21</v>
      </c>
      <c r="AB70">
        <f t="shared" si="25"/>
        <v>20</v>
      </c>
      <c r="AC70">
        <f t="shared" si="25"/>
        <v>20</v>
      </c>
      <c r="AD70">
        <f t="shared" si="25"/>
        <v>12</v>
      </c>
      <c r="AE70">
        <f t="shared" si="25"/>
        <v>12</v>
      </c>
      <c r="AF70">
        <f t="shared" si="25"/>
        <v>15</v>
      </c>
      <c r="AG70">
        <f t="shared" si="25"/>
        <v>15</v>
      </c>
      <c r="AH70">
        <f t="shared" si="25"/>
        <v>20</v>
      </c>
      <c r="AI70">
        <f t="shared" si="25"/>
        <v>20</v>
      </c>
      <c r="AJ70">
        <f t="shared" si="25"/>
        <v>19</v>
      </c>
      <c r="AK70">
        <f t="shared" si="25"/>
        <v>19</v>
      </c>
      <c r="AL70">
        <f t="shared" si="25"/>
        <v>20</v>
      </c>
      <c r="AM70">
        <f t="shared" si="25"/>
        <v>20</v>
      </c>
      <c r="AN70">
        <f t="shared" si="25"/>
        <v>9</v>
      </c>
      <c r="AO70">
        <f t="shared" si="25"/>
        <v>9</v>
      </c>
      <c r="AP70">
        <f t="shared" si="25"/>
        <v>9</v>
      </c>
      <c r="AQ70">
        <f t="shared" si="25"/>
        <v>9</v>
      </c>
      <c r="AR70">
        <f t="shared" si="25"/>
        <v>12</v>
      </c>
      <c r="AS70">
        <f t="shared" si="25"/>
        <v>12</v>
      </c>
      <c r="AT70">
        <f t="shared" si="25"/>
        <v>11</v>
      </c>
      <c r="AU70">
        <f t="shared" si="25"/>
        <v>11</v>
      </c>
      <c r="AV70">
        <f t="shared" si="25"/>
        <v>18</v>
      </c>
      <c r="AW70">
        <f t="shared" si="25"/>
        <v>18</v>
      </c>
      <c r="AX70">
        <f t="shared" si="25"/>
        <v>21</v>
      </c>
      <c r="AY70">
        <f t="shared" si="25"/>
        <v>21</v>
      </c>
      <c r="AZ70">
        <f t="shared" si="25"/>
        <v>20</v>
      </c>
      <c r="BA70">
        <f t="shared" si="25"/>
        <v>20</v>
      </c>
      <c r="BB70">
        <f t="shared" si="25"/>
        <v>14</v>
      </c>
      <c r="BC70">
        <f t="shared" si="25"/>
        <v>14</v>
      </c>
      <c r="BD70">
        <f t="shared" si="25"/>
        <v>14</v>
      </c>
      <c r="BE70">
        <f t="shared" si="25"/>
        <v>14</v>
      </c>
      <c r="BF70">
        <f t="shared" si="25"/>
        <v>20</v>
      </c>
      <c r="BG70">
        <f t="shared" si="25"/>
        <v>20</v>
      </c>
      <c r="BH70">
        <f t="shared" si="25"/>
        <v>19</v>
      </c>
      <c r="BI70">
        <f t="shared" si="25"/>
        <v>19</v>
      </c>
      <c r="BJ70">
        <f t="shared" si="25"/>
        <v>17</v>
      </c>
      <c r="BK70">
        <f t="shared" si="25"/>
        <v>17</v>
      </c>
      <c r="BL70">
        <f t="shared" si="25"/>
        <v>10</v>
      </c>
      <c r="BM70">
        <f t="shared" si="25"/>
        <v>10</v>
      </c>
      <c r="BN70">
        <f t="shared" si="25"/>
        <v>10</v>
      </c>
      <c r="BO70">
        <f t="shared" ref="BO70:DQ70" si="26">33-COUNTIF(BO36:BO68,0)</f>
        <v>10</v>
      </c>
      <c r="BP70">
        <f t="shared" si="26"/>
        <v>15</v>
      </c>
      <c r="BQ70">
        <f t="shared" si="26"/>
        <v>14</v>
      </c>
      <c r="BR70">
        <f t="shared" si="26"/>
        <v>13</v>
      </c>
      <c r="BS70">
        <f t="shared" si="26"/>
        <v>13</v>
      </c>
      <c r="BT70">
        <f t="shared" si="26"/>
        <v>17</v>
      </c>
      <c r="BU70">
        <f t="shared" si="26"/>
        <v>17</v>
      </c>
      <c r="BV70">
        <f t="shared" si="26"/>
        <v>19</v>
      </c>
      <c r="BW70">
        <f t="shared" si="26"/>
        <v>19</v>
      </c>
      <c r="BX70">
        <f t="shared" si="26"/>
        <v>15</v>
      </c>
      <c r="BY70">
        <f t="shared" si="26"/>
        <v>15</v>
      </c>
      <c r="BZ70">
        <f t="shared" si="26"/>
        <v>12</v>
      </c>
      <c r="CA70">
        <f t="shared" si="26"/>
        <v>12</v>
      </c>
      <c r="CB70">
        <f t="shared" si="26"/>
        <v>13</v>
      </c>
      <c r="CC70">
        <f t="shared" si="26"/>
        <v>13</v>
      </c>
      <c r="CD70">
        <f t="shared" si="26"/>
        <v>20</v>
      </c>
      <c r="CE70">
        <f t="shared" si="26"/>
        <v>20</v>
      </c>
      <c r="CF70">
        <f t="shared" si="26"/>
        <v>19</v>
      </c>
      <c r="CG70">
        <f t="shared" si="26"/>
        <v>19</v>
      </c>
      <c r="CH70">
        <f t="shared" si="26"/>
        <v>19</v>
      </c>
      <c r="CI70">
        <f t="shared" si="26"/>
        <v>17</v>
      </c>
      <c r="CJ70">
        <f t="shared" si="26"/>
        <v>13</v>
      </c>
      <c r="CK70">
        <f t="shared" si="26"/>
        <v>13</v>
      </c>
      <c r="CL70">
        <f t="shared" si="26"/>
        <v>13</v>
      </c>
      <c r="CM70">
        <f t="shared" si="26"/>
        <v>13</v>
      </c>
      <c r="CN70">
        <f t="shared" si="26"/>
        <v>14</v>
      </c>
      <c r="CO70">
        <f t="shared" si="26"/>
        <v>13</v>
      </c>
      <c r="CP70">
        <f t="shared" si="26"/>
        <v>11</v>
      </c>
      <c r="CQ70">
        <f t="shared" si="26"/>
        <v>11</v>
      </c>
      <c r="CR70">
        <f t="shared" si="26"/>
        <v>4</v>
      </c>
      <c r="CS70">
        <f t="shared" si="26"/>
        <v>4</v>
      </c>
      <c r="CT70">
        <f t="shared" si="26"/>
        <v>6</v>
      </c>
      <c r="CU70">
        <f t="shared" si="26"/>
        <v>6</v>
      </c>
      <c r="CV70">
        <f t="shared" si="26"/>
        <v>5</v>
      </c>
      <c r="CW70">
        <f t="shared" si="26"/>
        <v>5</v>
      </c>
      <c r="CX70">
        <f t="shared" si="26"/>
        <v>4</v>
      </c>
      <c r="CY70">
        <f t="shared" si="26"/>
        <v>4</v>
      </c>
      <c r="CZ70">
        <f t="shared" si="26"/>
        <v>4</v>
      </c>
      <c r="DA70">
        <f t="shared" si="26"/>
        <v>4</v>
      </c>
      <c r="DB70">
        <f t="shared" si="26"/>
        <v>5</v>
      </c>
      <c r="DC70">
        <f t="shared" si="26"/>
        <v>5</v>
      </c>
      <c r="DD70">
        <f t="shared" si="26"/>
        <v>5</v>
      </c>
      <c r="DE70">
        <f t="shared" si="26"/>
        <v>5</v>
      </c>
      <c r="DF70">
        <f t="shared" si="26"/>
        <v>5</v>
      </c>
      <c r="DG70">
        <f t="shared" si="26"/>
        <v>5</v>
      </c>
      <c r="DH70">
        <f t="shared" si="26"/>
        <v>6</v>
      </c>
      <c r="DI70">
        <f t="shared" si="26"/>
        <v>5</v>
      </c>
      <c r="DJ70">
        <f t="shared" si="26"/>
        <v>5</v>
      </c>
      <c r="DK70">
        <f t="shared" si="26"/>
        <v>5</v>
      </c>
      <c r="DL70">
        <f t="shared" si="26"/>
        <v>5</v>
      </c>
      <c r="DM70">
        <f t="shared" si="26"/>
        <v>5</v>
      </c>
      <c r="DN70">
        <f t="shared" si="26"/>
        <v>5</v>
      </c>
      <c r="DO70">
        <f t="shared" si="26"/>
        <v>5</v>
      </c>
      <c r="DP70">
        <f t="shared" si="26"/>
        <v>28</v>
      </c>
      <c r="DQ70">
        <f t="shared" si="26"/>
        <v>25</v>
      </c>
      <c r="DR70">
        <f>SUM(B70:DQ70)</f>
        <v>1383</v>
      </c>
      <c r="DT70">
        <f>COUNT(DR36:DR68)</f>
        <v>33</v>
      </c>
    </row>
    <row r="71" spans="1:124">
      <c r="DR71">
        <f>SUM(DR36:DR68)</f>
        <v>1383</v>
      </c>
    </row>
  </sheetData>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21EDC-92FC-40A8-A635-93FAC413515F}">
  <dimension ref="B2:D32"/>
  <sheetViews>
    <sheetView workbookViewId="0">
      <selection activeCell="B2" sqref="B2"/>
    </sheetView>
  </sheetViews>
  <sheetFormatPr defaultRowHeight="15"/>
  <cols>
    <col min="2" max="2" width="34.42578125" bestFit="1" customWidth="1"/>
  </cols>
  <sheetData>
    <row r="2" spans="2:3">
      <c r="B2" t="s">
        <v>1337</v>
      </c>
      <c r="C2">
        <f>Planilha1!DR70</f>
        <v>1383</v>
      </c>
    </row>
    <row r="3" spans="2:3">
      <c r="B3" t="s">
        <v>4</v>
      </c>
    </row>
    <row r="4" spans="2:3">
      <c r="B4" s="6" t="s">
        <v>10</v>
      </c>
      <c r="C4">
        <f>COUNTIF(Table1[Informe seu perfil:],Planilha2!B4)</f>
        <v>1</v>
      </c>
    </row>
    <row r="5" spans="2:3">
      <c r="B5" s="6" t="s">
        <v>5</v>
      </c>
      <c r="C5">
        <f>COUNTIF(Table1[Informe seu perfil:],Planilha2!B5)</f>
        <v>12</v>
      </c>
    </row>
    <row r="6" spans="2:3">
      <c r="B6" s="6" t="s">
        <v>7</v>
      </c>
      <c r="C6">
        <v>6</v>
      </c>
    </row>
    <row r="7" spans="2:3">
      <c r="B7" s="6" t="s">
        <v>9</v>
      </c>
      <c r="C7">
        <f>COUNTIF(Table1[Informe seu perfil:],Planilha2!B7)</f>
        <v>2</v>
      </c>
    </row>
    <row r="8" spans="2:3">
      <c r="B8" s="6" t="s">
        <v>6</v>
      </c>
      <c r="C8">
        <v>10</v>
      </c>
    </row>
    <row r="9" spans="2:3">
      <c r="B9" s="6" t="s">
        <v>8</v>
      </c>
      <c r="C9">
        <f>COUNTIF(Table1[Informe seu perfil:],Planilha2!B9)</f>
        <v>2</v>
      </c>
    </row>
    <row r="10" spans="2:3">
      <c r="B10" s="6"/>
    </row>
    <row r="13" spans="2:3">
      <c r="B13" s="6"/>
    </row>
    <row r="16" spans="2:3">
      <c r="C16">
        <f>SUM(C4:C13)</f>
        <v>33</v>
      </c>
    </row>
    <row r="21" spans="2:4">
      <c r="B21" t="s">
        <v>4</v>
      </c>
    </row>
    <row r="22" spans="2:4">
      <c r="B22" t="s">
        <v>5</v>
      </c>
      <c r="C22">
        <v>12</v>
      </c>
      <c r="D22" s="12">
        <f>C22/$C$16</f>
        <v>0.36363636363636365</v>
      </c>
    </row>
    <row r="23" spans="2:4">
      <c r="B23" t="s">
        <v>6</v>
      </c>
      <c r="C23">
        <v>9</v>
      </c>
      <c r="D23" s="12">
        <f t="shared" ref="D23:D32" si="0">C23/$C$16</f>
        <v>0.27272727272727271</v>
      </c>
    </row>
    <row r="24" spans="2:4">
      <c r="B24" t="s">
        <v>1250</v>
      </c>
      <c r="C24">
        <v>2</v>
      </c>
      <c r="D24" s="12">
        <f t="shared" si="0"/>
        <v>6.0606060606060608E-2</v>
      </c>
    </row>
    <row r="25" spans="2:4">
      <c r="B25" t="s">
        <v>8</v>
      </c>
      <c r="C25">
        <v>2</v>
      </c>
      <c r="D25" s="12">
        <f t="shared" si="0"/>
        <v>6.0606060606060608E-2</v>
      </c>
    </row>
    <row r="26" spans="2:4">
      <c r="B26" t="s">
        <v>9</v>
      </c>
      <c r="C26">
        <v>2</v>
      </c>
      <c r="D26" s="12">
        <f t="shared" si="0"/>
        <v>6.0606060606060608E-2</v>
      </c>
    </row>
    <row r="27" spans="2:4">
      <c r="B27" t="s">
        <v>10</v>
      </c>
      <c r="C27">
        <v>1</v>
      </c>
      <c r="D27" s="12">
        <f t="shared" si="0"/>
        <v>3.0303030303030304E-2</v>
      </c>
    </row>
    <row r="28" spans="2:4">
      <c r="B28" t="s">
        <v>1260</v>
      </c>
      <c r="C28">
        <v>1</v>
      </c>
      <c r="D28" s="12">
        <f t="shared" si="0"/>
        <v>3.0303030303030304E-2</v>
      </c>
    </row>
    <row r="29" spans="2:4">
      <c r="B29" t="s">
        <v>1237</v>
      </c>
      <c r="C29">
        <v>1</v>
      </c>
      <c r="D29" s="12">
        <f t="shared" si="0"/>
        <v>3.0303030303030304E-2</v>
      </c>
    </row>
    <row r="30" spans="2:4">
      <c r="B30" t="s">
        <v>1327</v>
      </c>
      <c r="C30">
        <v>1</v>
      </c>
      <c r="D30" s="12">
        <f t="shared" si="0"/>
        <v>3.0303030303030304E-2</v>
      </c>
    </row>
    <row r="31" spans="2:4">
      <c r="B31" t="s">
        <v>1263</v>
      </c>
      <c r="C31">
        <v>1</v>
      </c>
      <c r="D31" s="12">
        <f t="shared" si="0"/>
        <v>3.0303030303030304E-2</v>
      </c>
    </row>
    <row r="32" spans="2:4">
      <c r="B32" t="s">
        <v>144</v>
      </c>
      <c r="C32">
        <v>1</v>
      </c>
      <c r="D32" s="12">
        <f t="shared" si="0"/>
        <v>3.0303030303030304E-2</v>
      </c>
    </row>
  </sheetData>
  <sortState xmlns:xlrd2="http://schemas.microsoft.com/office/spreadsheetml/2017/richdata2" ref="B22:C32">
    <sortCondition descending="1" ref="C22:C32"/>
  </sortState>
  <pageMargins left="0.511811024" right="0.511811024" top="0.78740157499999996" bottom="0.78740157499999996" header="0.31496062000000002" footer="0.3149606200000000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1EB40-CC1A-45BF-883A-DC53A03F805A}">
  <dimension ref="C3:W11"/>
  <sheetViews>
    <sheetView workbookViewId="0">
      <selection activeCell="C11" sqref="C11"/>
    </sheetView>
  </sheetViews>
  <sheetFormatPr defaultRowHeight="15"/>
  <cols>
    <col min="3" max="3" width="36.5703125" bestFit="1" customWidth="1"/>
  </cols>
  <sheetData>
    <row r="3" spans="3:23" ht="15" customHeight="1">
      <c r="C3" s="31" t="s">
        <v>1338</v>
      </c>
      <c r="D3" s="31"/>
      <c r="E3" s="31"/>
      <c r="F3" s="31"/>
      <c r="G3" s="31"/>
      <c r="H3" s="31"/>
      <c r="I3" s="31"/>
      <c r="J3" s="31"/>
      <c r="K3" s="31"/>
      <c r="L3" s="31"/>
      <c r="M3" s="31"/>
      <c r="N3" s="31"/>
      <c r="O3" s="31"/>
      <c r="P3" s="31"/>
      <c r="Q3" s="31"/>
      <c r="R3" s="31"/>
      <c r="S3" s="31"/>
      <c r="T3" s="31"/>
      <c r="U3" s="31"/>
      <c r="V3" s="31"/>
      <c r="W3" s="31"/>
    </row>
    <row r="4" spans="3:23">
      <c r="C4" s="31"/>
      <c r="D4" s="31"/>
      <c r="E4" s="31"/>
      <c r="F4" s="31"/>
      <c r="G4" s="31"/>
      <c r="H4" s="31"/>
      <c r="I4" s="31"/>
      <c r="J4" s="31"/>
      <c r="K4" s="31"/>
      <c r="L4" s="31"/>
      <c r="M4" s="31"/>
      <c r="N4" s="31"/>
      <c r="O4" s="31"/>
      <c r="P4" s="31"/>
      <c r="Q4" s="31"/>
      <c r="R4" s="31"/>
      <c r="S4" s="31"/>
      <c r="T4" s="31"/>
      <c r="U4" s="31"/>
      <c r="V4" s="31"/>
      <c r="W4" s="31"/>
    </row>
    <row r="5" spans="3:23">
      <c r="C5" s="31"/>
      <c r="D5" s="31"/>
      <c r="E5" s="31"/>
      <c r="F5" s="31"/>
      <c r="G5" s="31"/>
      <c r="H5" s="31"/>
      <c r="I5" s="31"/>
      <c r="J5" s="31"/>
      <c r="K5" s="31"/>
      <c r="L5" s="31"/>
      <c r="M5" s="31"/>
      <c r="N5" s="31"/>
      <c r="O5" s="31"/>
      <c r="P5" s="31"/>
      <c r="Q5" s="31"/>
      <c r="R5" s="31"/>
      <c r="S5" s="31"/>
      <c r="T5" s="31"/>
      <c r="U5" s="31"/>
      <c r="V5" s="31"/>
      <c r="W5" s="31"/>
    </row>
    <row r="6" spans="3:23">
      <c r="C6" s="31"/>
      <c r="D6" s="31"/>
      <c r="E6" s="31"/>
      <c r="F6" s="31"/>
      <c r="G6" s="31"/>
      <c r="H6" s="31"/>
      <c r="I6" s="31"/>
      <c r="J6" s="31"/>
      <c r="K6" s="31"/>
      <c r="L6" s="31"/>
      <c r="M6" s="31"/>
      <c r="N6" s="31"/>
      <c r="O6" s="31"/>
      <c r="P6" s="31"/>
      <c r="Q6" s="31"/>
      <c r="R6" s="31"/>
      <c r="S6" s="31"/>
      <c r="T6" s="31"/>
      <c r="U6" s="31"/>
      <c r="V6" s="31"/>
      <c r="W6" s="31"/>
    </row>
    <row r="7" spans="3:23">
      <c r="C7" s="31"/>
      <c r="D7" s="31"/>
      <c r="E7" s="31"/>
      <c r="F7" s="31"/>
      <c r="G7" s="31"/>
      <c r="H7" s="31"/>
      <c r="I7" s="31"/>
      <c r="J7" s="31"/>
      <c r="K7" s="31"/>
      <c r="L7" s="31"/>
      <c r="M7" s="31"/>
      <c r="N7" s="31"/>
      <c r="O7" s="31"/>
      <c r="P7" s="31"/>
      <c r="Q7" s="31"/>
      <c r="R7" s="31"/>
      <c r="S7" s="31"/>
      <c r="T7" s="31"/>
      <c r="U7" s="31"/>
      <c r="V7" s="31"/>
      <c r="W7" s="31"/>
    </row>
    <row r="10" spans="3:23">
      <c r="C10" s="16" t="s">
        <v>1339</v>
      </c>
    </row>
    <row r="11" spans="3:23" ht="144.75">
      <c r="C11" s="39" t="s">
        <v>1340</v>
      </c>
    </row>
  </sheetData>
  <mergeCells count="1">
    <mergeCell ref="C3:W7"/>
  </mergeCell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48E2F-A00F-4C47-8D2B-B974EE01B375}">
  <dimension ref="A1:DR34"/>
  <sheetViews>
    <sheetView zoomScaleNormal="100" workbookViewId="0">
      <selection activeCell="DQ6" sqref="DQ6"/>
    </sheetView>
  </sheetViews>
  <sheetFormatPr defaultColWidth="8.85546875" defaultRowHeight="15"/>
  <cols>
    <col min="2" max="60" width="20" bestFit="1" customWidth="1"/>
    <col min="61" max="62" width="36.5703125" bestFit="1" customWidth="1"/>
    <col min="63" max="121" width="20" bestFit="1" customWidth="1"/>
    <col min="122" max="122" width="36.5703125" bestFit="1" customWidth="1"/>
  </cols>
  <sheetData>
    <row r="1" spans="1:122">
      <c r="B1" t="s">
        <v>1120</v>
      </c>
      <c r="C1" t="s">
        <v>17</v>
      </c>
      <c r="D1" t="s">
        <v>1123</v>
      </c>
      <c r="E1" t="s">
        <v>29</v>
      </c>
      <c r="F1" t="s">
        <v>1124</v>
      </c>
      <c r="G1" t="s">
        <v>42</v>
      </c>
      <c r="H1" t="s">
        <v>1125</v>
      </c>
      <c r="I1" t="s">
        <v>51</v>
      </c>
      <c r="J1" t="s">
        <v>1126</v>
      </c>
      <c r="K1" t="s">
        <v>62</v>
      </c>
      <c r="L1" t="s">
        <v>1127</v>
      </c>
      <c r="M1" t="s">
        <v>73</v>
      </c>
      <c r="N1" t="s">
        <v>1128</v>
      </c>
      <c r="O1" t="s">
        <v>83</v>
      </c>
      <c r="P1" t="s">
        <v>1129</v>
      </c>
      <c r="Q1" t="s">
        <v>92</v>
      </c>
      <c r="R1" t="s">
        <v>1130</v>
      </c>
      <c r="S1" t="s">
        <v>99</v>
      </c>
      <c r="T1" t="s">
        <v>1131</v>
      </c>
      <c r="U1" t="s">
        <v>1132</v>
      </c>
      <c r="V1" t="s">
        <v>1133</v>
      </c>
      <c r="W1" t="s">
        <v>112</v>
      </c>
      <c r="X1" t="s">
        <v>1134</v>
      </c>
      <c r="Y1" t="s">
        <v>1135</v>
      </c>
      <c r="Z1" t="s">
        <v>1136</v>
      </c>
      <c r="AA1" t="s">
        <v>1137</v>
      </c>
      <c r="AB1" t="s">
        <v>1138</v>
      </c>
      <c r="AC1" t="s">
        <v>1139</v>
      </c>
      <c r="AD1" t="s">
        <v>1140</v>
      </c>
      <c r="AE1" t="s">
        <v>1141</v>
      </c>
      <c r="AF1" t="s">
        <v>1142</v>
      </c>
      <c r="AG1" t="s">
        <v>1143</v>
      </c>
      <c r="AH1" t="s">
        <v>1144</v>
      </c>
      <c r="AI1" t="s">
        <v>1145</v>
      </c>
      <c r="AJ1" t="s">
        <v>1146</v>
      </c>
      <c r="AK1" t="s">
        <v>1147</v>
      </c>
      <c r="AL1" t="s">
        <v>1148</v>
      </c>
      <c r="AM1" t="s">
        <v>413</v>
      </c>
      <c r="AN1" t="s">
        <v>1149</v>
      </c>
      <c r="AO1" t="s">
        <v>1150</v>
      </c>
      <c r="AP1" t="s">
        <v>1151</v>
      </c>
      <c r="AQ1" t="s">
        <v>1152</v>
      </c>
      <c r="AR1" t="s">
        <v>1153</v>
      </c>
      <c r="AS1" t="s">
        <v>105</v>
      </c>
      <c r="AT1" t="s">
        <v>1154</v>
      </c>
      <c r="AU1" t="s">
        <v>1155</v>
      </c>
      <c r="AV1" t="s">
        <v>1156</v>
      </c>
      <c r="AW1" t="s">
        <v>1157</v>
      </c>
      <c r="AX1" t="s">
        <v>1158</v>
      </c>
      <c r="AY1" t="s">
        <v>1159</v>
      </c>
      <c r="AZ1" t="s">
        <v>1160</v>
      </c>
      <c r="BA1" t="s">
        <v>1161</v>
      </c>
      <c r="BB1" t="s">
        <v>1162</v>
      </c>
      <c r="BC1" t="s">
        <v>1163</v>
      </c>
      <c r="BD1" t="s">
        <v>1164</v>
      </c>
      <c r="BE1" t="s">
        <v>1165</v>
      </c>
      <c r="BF1" t="s">
        <v>1166</v>
      </c>
      <c r="BG1" t="s">
        <v>1167</v>
      </c>
      <c r="BH1" t="s">
        <v>1168</v>
      </c>
      <c r="BI1" t="s">
        <v>1169</v>
      </c>
      <c r="BJ1" t="s">
        <v>1170</v>
      </c>
      <c r="BK1" t="s">
        <v>1171</v>
      </c>
      <c r="BL1" t="s">
        <v>1172</v>
      </c>
      <c r="BM1" t="s">
        <v>1173</v>
      </c>
      <c r="BN1" t="s">
        <v>1174</v>
      </c>
      <c r="BO1" t="s">
        <v>1175</v>
      </c>
      <c r="BP1" t="s">
        <v>1176</v>
      </c>
      <c r="BQ1" t="s">
        <v>1177</v>
      </c>
      <c r="BR1" t="s">
        <v>1178</v>
      </c>
      <c r="BS1" t="s">
        <v>1179</v>
      </c>
      <c r="BT1" t="s">
        <v>1180</v>
      </c>
      <c r="BU1" t="s">
        <v>1181</v>
      </c>
      <c r="BV1" t="s">
        <v>1182</v>
      </c>
      <c r="BW1" t="s">
        <v>1183</v>
      </c>
      <c r="BX1" t="s">
        <v>1184</v>
      </c>
      <c r="BY1" t="s">
        <v>1185</v>
      </c>
      <c r="BZ1" t="s">
        <v>1186</v>
      </c>
      <c r="CA1" t="s">
        <v>1187</v>
      </c>
      <c r="CB1" t="s">
        <v>1188</v>
      </c>
      <c r="CC1" t="s">
        <v>1189</v>
      </c>
      <c r="CD1" t="s">
        <v>1190</v>
      </c>
      <c r="CE1" t="s">
        <v>1191</v>
      </c>
      <c r="CF1" t="s">
        <v>1192</v>
      </c>
      <c r="CG1" t="s">
        <v>1193</v>
      </c>
      <c r="CH1" t="s">
        <v>1194</v>
      </c>
      <c r="CI1" t="s">
        <v>1195</v>
      </c>
      <c r="CJ1" t="s">
        <v>1196</v>
      </c>
      <c r="CK1" t="s">
        <v>1197</v>
      </c>
      <c r="CL1" t="s">
        <v>1198</v>
      </c>
      <c r="CM1" t="s">
        <v>1199</v>
      </c>
      <c r="CN1" t="s">
        <v>1200</v>
      </c>
      <c r="CO1" t="s">
        <v>1201</v>
      </c>
      <c r="CP1" t="s">
        <v>1202</v>
      </c>
      <c r="CQ1" t="s">
        <v>1203</v>
      </c>
      <c r="CR1" t="s">
        <v>1204</v>
      </c>
      <c r="CS1" t="s">
        <v>1205</v>
      </c>
      <c r="CT1" t="s">
        <v>1206</v>
      </c>
      <c r="CU1" t="s">
        <v>1207</v>
      </c>
      <c r="CV1" t="s">
        <v>1208</v>
      </c>
      <c r="CW1" t="s">
        <v>1209</v>
      </c>
      <c r="CX1" t="s">
        <v>1210</v>
      </c>
      <c r="CY1" t="s">
        <v>1211</v>
      </c>
      <c r="CZ1" t="s">
        <v>1212</v>
      </c>
      <c r="DA1" t="s">
        <v>1213</v>
      </c>
      <c r="DB1" t="s">
        <v>1214</v>
      </c>
      <c r="DC1" t="s">
        <v>1215</v>
      </c>
      <c r="DD1" t="s">
        <v>1216</v>
      </c>
      <c r="DE1" t="s">
        <v>1217</v>
      </c>
      <c r="DF1" t="s">
        <v>1218</v>
      </c>
      <c r="DG1" t="s">
        <v>1219</v>
      </c>
      <c r="DH1" t="s">
        <v>1220</v>
      </c>
      <c r="DI1" t="s">
        <v>1221</v>
      </c>
      <c r="DJ1" t="s">
        <v>1222</v>
      </c>
      <c r="DK1" t="s">
        <v>1223</v>
      </c>
      <c r="DL1" t="s">
        <v>1224</v>
      </c>
      <c r="DM1" t="s">
        <v>1225</v>
      </c>
      <c r="DN1" t="s">
        <v>1226</v>
      </c>
      <c r="DO1" t="s">
        <v>1227</v>
      </c>
      <c r="DP1" t="s">
        <v>1228</v>
      </c>
      <c r="DQ1" t="s">
        <v>647</v>
      </c>
      <c r="DR1" t="s">
        <v>1229</v>
      </c>
    </row>
    <row r="2" spans="1:122" ht="409.5">
      <c r="A2">
        <v>1</v>
      </c>
      <c r="B2" t="s">
        <v>124</v>
      </c>
      <c r="Y2" t="s">
        <v>125</v>
      </c>
      <c r="Z2" t="s">
        <v>126</v>
      </c>
      <c r="AA2" t="s">
        <v>183</v>
      </c>
      <c r="AB2" t="s">
        <v>184</v>
      </c>
      <c r="AC2" t="s">
        <v>246</v>
      </c>
      <c r="AD2" t="s">
        <v>247</v>
      </c>
      <c r="AE2" t="s">
        <v>290</v>
      </c>
      <c r="AF2" t="s">
        <v>291</v>
      </c>
      <c r="AI2" t="s">
        <v>334</v>
      </c>
      <c r="AJ2" t="s">
        <v>335</v>
      </c>
      <c r="AK2" t="s">
        <v>376</v>
      </c>
      <c r="AL2" t="s">
        <v>377</v>
      </c>
      <c r="AM2" t="s">
        <v>414</v>
      </c>
      <c r="AN2" t="s">
        <v>415</v>
      </c>
      <c r="AS2" t="s">
        <v>476</v>
      </c>
      <c r="AT2" t="s">
        <v>477</v>
      </c>
      <c r="AW2" t="s">
        <v>125</v>
      </c>
      <c r="AX2" t="s">
        <v>509</v>
      </c>
      <c r="AY2" t="s">
        <v>538</v>
      </c>
      <c r="AZ2" t="s">
        <v>539</v>
      </c>
      <c r="BA2" t="s">
        <v>585</v>
      </c>
      <c r="BB2" t="s">
        <v>586</v>
      </c>
      <c r="BC2" t="s">
        <v>290</v>
      </c>
      <c r="BD2" t="s">
        <v>291</v>
      </c>
      <c r="BG2" t="s">
        <v>648</v>
      </c>
      <c r="BH2" t="s">
        <v>649</v>
      </c>
      <c r="BI2" t="s">
        <v>677</v>
      </c>
      <c r="BJ2" t="s">
        <v>678</v>
      </c>
      <c r="BQ2" t="s">
        <v>476</v>
      </c>
      <c r="BR2" t="s">
        <v>477</v>
      </c>
      <c r="BU2" t="s">
        <v>125</v>
      </c>
      <c r="BV2" t="s">
        <v>758</v>
      </c>
      <c r="BW2" t="s">
        <v>781</v>
      </c>
      <c r="BX2" t="s">
        <v>782</v>
      </c>
      <c r="CA2" t="s">
        <v>290</v>
      </c>
      <c r="CB2" t="s">
        <v>291</v>
      </c>
      <c r="CE2" t="s">
        <v>334</v>
      </c>
      <c r="CF2" t="s">
        <v>857</v>
      </c>
      <c r="CG2" t="s">
        <v>880</v>
      </c>
      <c r="CH2" t="s">
        <v>881</v>
      </c>
      <c r="CI2" t="s">
        <v>908</v>
      </c>
      <c r="CK2" t="s">
        <v>922</v>
      </c>
      <c r="CL2" t="s">
        <v>923</v>
      </c>
      <c r="CM2" t="s">
        <v>934</v>
      </c>
      <c r="CN2" t="s">
        <v>935</v>
      </c>
      <c r="CO2" t="s">
        <v>943</v>
      </c>
      <c r="CP2" t="s">
        <v>944</v>
      </c>
      <c r="DQ2" s="8" t="s">
        <v>1003</v>
      </c>
      <c r="DR2" t="s">
        <v>1004</v>
      </c>
    </row>
    <row r="3" spans="1:122" ht="409.5">
      <c r="A3">
        <v>2</v>
      </c>
      <c r="B3" t="s">
        <v>127</v>
      </c>
      <c r="Y3" t="s">
        <v>128</v>
      </c>
      <c r="Z3" t="s">
        <v>129</v>
      </c>
      <c r="AA3" t="s">
        <v>188</v>
      </c>
      <c r="AB3" t="s">
        <v>189</v>
      </c>
      <c r="AC3" t="s">
        <v>248</v>
      </c>
      <c r="AD3" t="s">
        <v>249</v>
      </c>
      <c r="AF3" t="s">
        <v>1239</v>
      </c>
      <c r="AG3" t="s">
        <v>309</v>
      </c>
      <c r="AH3" t="s">
        <v>310</v>
      </c>
      <c r="AI3" t="s">
        <v>337</v>
      </c>
      <c r="AJ3" t="s">
        <v>338</v>
      </c>
      <c r="AK3" t="s">
        <v>378</v>
      </c>
      <c r="AL3" t="s">
        <v>379</v>
      </c>
      <c r="AM3" t="s">
        <v>416</v>
      </c>
      <c r="AN3" t="s">
        <v>417</v>
      </c>
      <c r="AW3" t="s">
        <v>128</v>
      </c>
      <c r="AX3" t="s">
        <v>510</v>
      </c>
      <c r="AY3" s="8" t="s">
        <v>1240</v>
      </c>
      <c r="AZ3" t="s">
        <v>543</v>
      </c>
      <c r="BA3" t="s">
        <v>587</v>
      </c>
      <c r="BB3" t="s">
        <v>588</v>
      </c>
      <c r="BE3" t="s">
        <v>632</v>
      </c>
      <c r="BF3" t="s">
        <v>633</v>
      </c>
      <c r="BG3" t="s">
        <v>337</v>
      </c>
      <c r="BH3" t="s">
        <v>651</v>
      </c>
      <c r="BI3" t="s">
        <v>679</v>
      </c>
      <c r="BJ3" t="s">
        <v>680</v>
      </c>
      <c r="BK3" t="s">
        <v>702</v>
      </c>
      <c r="BL3" t="s">
        <v>703</v>
      </c>
      <c r="BU3" t="s">
        <v>759</v>
      </c>
      <c r="BV3" t="s">
        <v>510</v>
      </c>
      <c r="BW3" t="s">
        <v>783</v>
      </c>
      <c r="BX3" t="s">
        <v>543</v>
      </c>
      <c r="BY3" t="s">
        <v>804</v>
      </c>
      <c r="BZ3" t="s">
        <v>805</v>
      </c>
      <c r="CC3" t="s">
        <v>841</v>
      </c>
      <c r="CD3" t="s">
        <v>842</v>
      </c>
      <c r="CE3" t="s">
        <v>858</v>
      </c>
      <c r="CF3" t="s">
        <v>338</v>
      </c>
      <c r="CG3" t="s">
        <v>882</v>
      </c>
      <c r="CH3" t="s">
        <v>680</v>
      </c>
      <c r="CI3" t="s">
        <v>702</v>
      </c>
      <c r="CJ3" t="s">
        <v>703</v>
      </c>
      <c r="DQ3" t="s">
        <v>1007</v>
      </c>
      <c r="DR3" t="s">
        <v>1008</v>
      </c>
    </row>
    <row r="4" spans="1:122">
      <c r="A4">
        <v>3</v>
      </c>
      <c r="B4" t="s">
        <v>130</v>
      </c>
      <c r="Y4" t="s">
        <v>131</v>
      </c>
      <c r="Z4" t="s">
        <v>132</v>
      </c>
      <c r="AA4" t="s">
        <v>192</v>
      </c>
      <c r="AB4" t="s">
        <v>193</v>
      </c>
      <c r="AC4" t="s">
        <v>251</v>
      </c>
      <c r="AD4" t="s">
        <v>252</v>
      </c>
      <c r="AI4" t="s">
        <v>339</v>
      </c>
      <c r="AJ4" t="s">
        <v>340</v>
      </c>
      <c r="AK4" t="s">
        <v>380</v>
      </c>
      <c r="AL4" t="s">
        <v>381</v>
      </c>
      <c r="AM4" t="s">
        <v>414</v>
      </c>
      <c r="AN4" t="s">
        <v>415</v>
      </c>
      <c r="AS4" t="s">
        <v>476</v>
      </c>
      <c r="AT4" t="s">
        <v>477</v>
      </c>
      <c r="AW4" t="s">
        <v>511</v>
      </c>
      <c r="AX4" t="s">
        <v>512</v>
      </c>
      <c r="AY4" t="s">
        <v>192</v>
      </c>
      <c r="AZ4" t="s">
        <v>193</v>
      </c>
      <c r="BA4" t="s">
        <v>585</v>
      </c>
      <c r="BB4" t="s">
        <v>586</v>
      </c>
      <c r="BG4" t="s">
        <v>339</v>
      </c>
      <c r="BH4" t="s">
        <v>340</v>
      </c>
      <c r="BI4" t="s">
        <v>677</v>
      </c>
      <c r="BJ4" t="s">
        <v>678</v>
      </c>
      <c r="BQ4" t="s">
        <v>476</v>
      </c>
      <c r="BR4" t="s">
        <v>477</v>
      </c>
      <c r="BU4" t="s">
        <v>511</v>
      </c>
      <c r="BV4" t="s">
        <v>760</v>
      </c>
      <c r="BW4" t="s">
        <v>192</v>
      </c>
      <c r="BX4" t="s">
        <v>784</v>
      </c>
      <c r="CE4" t="s">
        <v>339</v>
      </c>
      <c r="CF4" t="s">
        <v>340</v>
      </c>
      <c r="CG4" t="s">
        <v>883</v>
      </c>
      <c r="CH4" t="s">
        <v>884</v>
      </c>
      <c r="CK4" t="s">
        <v>922</v>
      </c>
      <c r="CL4" t="s">
        <v>924</v>
      </c>
      <c r="CM4" t="s">
        <v>934</v>
      </c>
      <c r="CN4" t="s">
        <v>935</v>
      </c>
      <c r="CO4" t="s">
        <v>476</v>
      </c>
      <c r="CP4" t="s">
        <v>477</v>
      </c>
      <c r="DQ4" t="s">
        <v>1009</v>
      </c>
      <c r="DR4" t="s">
        <v>1010</v>
      </c>
    </row>
    <row r="5" spans="1:122">
      <c r="A5">
        <v>4</v>
      </c>
      <c r="B5" t="s">
        <v>133</v>
      </c>
      <c r="Y5" t="s">
        <v>134</v>
      </c>
      <c r="Z5" t="s">
        <v>135</v>
      </c>
      <c r="AA5" t="s">
        <v>194</v>
      </c>
      <c r="AB5" t="s">
        <v>195</v>
      </c>
      <c r="AC5" t="s">
        <v>253</v>
      </c>
      <c r="AD5" t="s">
        <v>254</v>
      </c>
      <c r="AE5" t="s">
        <v>292</v>
      </c>
      <c r="AF5" t="s">
        <v>293</v>
      </c>
      <c r="AG5" t="s">
        <v>312</v>
      </c>
      <c r="AH5" t="s">
        <v>313</v>
      </c>
      <c r="AI5" t="s">
        <v>341</v>
      </c>
      <c r="AJ5" t="s">
        <v>342</v>
      </c>
      <c r="AK5" t="s">
        <v>382</v>
      </c>
      <c r="AL5" t="s">
        <v>383</v>
      </c>
      <c r="AM5" t="s">
        <v>418</v>
      </c>
      <c r="AN5" t="s">
        <v>419</v>
      </c>
      <c r="AU5" t="s">
        <v>493</v>
      </c>
      <c r="AV5" t="s">
        <v>494</v>
      </c>
      <c r="AW5" t="s">
        <v>513</v>
      </c>
      <c r="AX5" t="s">
        <v>514</v>
      </c>
      <c r="AY5" t="s">
        <v>545</v>
      </c>
      <c r="AZ5" t="s">
        <v>546</v>
      </c>
      <c r="BA5" t="s">
        <v>590</v>
      </c>
      <c r="BB5" t="s">
        <v>591</v>
      </c>
      <c r="BC5" t="s">
        <v>292</v>
      </c>
      <c r="BD5" t="s">
        <v>621</v>
      </c>
      <c r="BE5" t="s">
        <v>635</v>
      </c>
      <c r="BF5" t="s">
        <v>313</v>
      </c>
      <c r="BG5" t="s">
        <v>341</v>
      </c>
      <c r="BH5" t="s">
        <v>652</v>
      </c>
      <c r="BI5" t="s">
        <v>681</v>
      </c>
      <c r="BJ5" t="s">
        <v>682</v>
      </c>
      <c r="BK5" t="s">
        <v>418</v>
      </c>
      <c r="BL5" t="s">
        <v>419</v>
      </c>
      <c r="BQ5" t="s">
        <v>736</v>
      </c>
      <c r="BS5" t="s">
        <v>493</v>
      </c>
      <c r="BT5" t="s">
        <v>494</v>
      </c>
      <c r="BU5" t="s">
        <v>761</v>
      </c>
      <c r="BV5" t="s">
        <v>762</v>
      </c>
      <c r="BW5" t="s">
        <v>545</v>
      </c>
      <c r="BX5" t="s">
        <v>546</v>
      </c>
      <c r="BY5" t="s">
        <v>807</v>
      </c>
      <c r="BZ5" t="s">
        <v>808</v>
      </c>
      <c r="CA5" t="s">
        <v>292</v>
      </c>
      <c r="CB5" t="s">
        <v>832</v>
      </c>
      <c r="CC5" t="s">
        <v>312</v>
      </c>
      <c r="CD5" t="s">
        <v>313</v>
      </c>
      <c r="CE5" t="s">
        <v>859</v>
      </c>
      <c r="CF5" t="s">
        <v>860</v>
      </c>
      <c r="CG5" t="s">
        <v>681</v>
      </c>
      <c r="CH5" t="s">
        <v>383</v>
      </c>
      <c r="CI5" t="s">
        <v>909</v>
      </c>
      <c r="CJ5" t="s">
        <v>910</v>
      </c>
      <c r="CK5" t="s">
        <v>925</v>
      </c>
      <c r="CL5" t="s">
        <v>926</v>
      </c>
      <c r="CO5" t="s">
        <v>736</v>
      </c>
      <c r="CQ5" t="s">
        <v>493</v>
      </c>
      <c r="CR5" t="s">
        <v>500</v>
      </c>
      <c r="DI5" t="s">
        <v>990</v>
      </c>
      <c r="DQ5" t="s">
        <v>1011</v>
      </c>
      <c r="DR5" t="s">
        <v>1012</v>
      </c>
    </row>
    <row r="6" spans="1:122">
      <c r="A6">
        <v>5</v>
      </c>
      <c r="B6" t="s">
        <v>515</v>
      </c>
      <c r="AW6" t="s">
        <v>516</v>
      </c>
      <c r="AX6" t="s">
        <v>517</v>
      </c>
      <c r="AY6" t="s">
        <v>548</v>
      </c>
      <c r="AZ6" t="s">
        <v>549</v>
      </c>
      <c r="BA6" t="s">
        <v>594</v>
      </c>
      <c r="BB6" t="s">
        <v>595</v>
      </c>
      <c r="BC6" t="s">
        <v>296</v>
      </c>
      <c r="BD6" t="s">
        <v>297</v>
      </c>
      <c r="BE6" t="s">
        <v>324</v>
      </c>
      <c r="BF6" t="s">
        <v>313</v>
      </c>
      <c r="BG6" t="s">
        <v>341</v>
      </c>
      <c r="BH6" t="s">
        <v>652</v>
      </c>
      <c r="BI6" t="s">
        <v>681</v>
      </c>
      <c r="BJ6" t="s">
        <v>683</v>
      </c>
      <c r="BK6" t="s">
        <v>418</v>
      </c>
      <c r="BL6" t="s">
        <v>419</v>
      </c>
      <c r="BS6" t="s">
        <v>493</v>
      </c>
      <c r="BT6" t="s">
        <v>500</v>
      </c>
    </row>
    <row r="7" spans="1:122" ht="409.5">
      <c r="A7">
        <v>6</v>
      </c>
      <c r="B7" t="s">
        <v>136</v>
      </c>
      <c r="C7" s="1" t="s">
        <v>1253</v>
      </c>
      <c r="D7" s="1" t="s">
        <v>1253</v>
      </c>
      <c r="E7" s="1" t="s">
        <v>1253</v>
      </c>
      <c r="F7" s="1" t="s">
        <v>1253</v>
      </c>
      <c r="G7" s="1" t="s">
        <v>1253</v>
      </c>
      <c r="H7" s="1" t="s">
        <v>1253</v>
      </c>
      <c r="I7" s="1" t="s">
        <v>1253</v>
      </c>
      <c r="J7" s="1" t="s">
        <v>1253</v>
      </c>
      <c r="K7" s="1" t="s">
        <v>1253</v>
      </c>
      <c r="L7" s="1" t="s">
        <v>1253</v>
      </c>
      <c r="M7" s="1" t="s">
        <v>1253</v>
      </c>
      <c r="N7" s="1" t="s">
        <v>1253</v>
      </c>
      <c r="O7" s="1" t="s">
        <v>1253</v>
      </c>
      <c r="P7" s="1" t="s">
        <v>1253</v>
      </c>
      <c r="Q7" s="1" t="s">
        <v>1253</v>
      </c>
      <c r="R7" s="1" t="s">
        <v>1253</v>
      </c>
      <c r="S7" s="1" t="s">
        <v>1253</v>
      </c>
      <c r="T7" s="1" t="s">
        <v>1253</v>
      </c>
      <c r="U7" s="1" t="s">
        <v>1253</v>
      </c>
      <c r="V7" s="1" t="s">
        <v>1253</v>
      </c>
      <c r="W7" s="1" t="s">
        <v>1254</v>
      </c>
      <c r="X7" s="1" t="s">
        <v>1253</v>
      </c>
      <c r="Y7" t="s">
        <v>137</v>
      </c>
      <c r="Z7" t="s">
        <v>138</v>
      </c>
      <c r="AA7" t="s">
        <v>197</v>
      </c>
      <c r="AB7" t="s">
        <v>198</v>
      </c>
      <c r="AC7" t="s">
        <v>257</v>
      </c>
      <c r="AD7" t="s">
        <v>258</v>
      </c>
      <c r="AE7" s="1" t="s">
        <v>1253</v>
      </c>
      <c r="AF7" s="1" t="s">
        <v>1253</v>
      </c>
      <c r="AG7" t="s">
        <v>314</v>
      </c>
      <c r="AH7" t="s">
        <v>315</v>
      </c>
      <c r="AI7" t="s">
        <v>343</v>
      </c>
      <c r="AJ7" t="s">
        <v>344</v>
      </c>
      <c r="AK7" t="s">
        <v>384</v>
      </c>
      <c r="AL7" t="s">
        <v>385</v>
      </c>
      <c r="AM7" t="s">
        <v>420</v>
      </c>
      <c r="AN7" t="s">
        <v>421</v>
      </c>
      <c r="AO7" s="1" t="s">
        <v>1253</v>
      </c>
      <c r="AP7" s="1" t="s">
        <v>1253</v>
      </c>
      <c r="AQ7" s="1" t="s">
        <v>1253</v>
      </c>
      <c r="AR7" s="1" t="s">
        <v>1253</v>
      </c>
      <c r="AS7" s="1" t="s">
        <v>1253</v>
      </c>
      <c r="AT7" s="1" t="s">
        <v>1253</v>
      </c>
      <c r="AU7" s="1" t="s">
        <v>1253</v>
      </c>
      <c r="AV7" s="1" t="s">
        <v>1253</v>
      </c>
      <c r="AW7" t="s">
        <v>519</v>
      </c>
      <c r="AX7" t="s">
        <v>520</v>
      </c>
      <c r="AY7" t="s">
        <v>552</v>
      </c>
      <c r="AZ7" t="s">
        <v>553</v>
      </c>
      <c r="BA7" t="s">
        <v>598</v>
      </c>
      <c r="BB7" t="s">
        <v>599</v>
      </c>
      <c r="BC7" s="1" t="s">
        <v>1253</v>
      </c>
      <c r="BD7" s="1" t="s">
        <v>1253</v>
      </c>
      <c r="BE7" s="1" t="s">
        <v>1253</v>
      </c>
      <c r="BF7" s="1" t="s">
        <v>1253</v>
      </c>
      <c r="BG7" t="s">
        <v>314</v>
      </c>
      <c r="BH7" t="s">
        <v>315</v>
      </c>
      <c r="BI7" t="s">
        <v>684</v>
      </c>
      <c r="BJ7" t="s">
        <v>685</v>
      </c>
      <c r="BK7" t="s">
        <v>704</v>
      </c>
      <c r="BL7" t="s">
        <v>705</v>
      </c>
      <c r="BM7" s="1" t="s">
        <v>1253</v>
      </c>
      <c r="BN7" s="1" t="s">
        <v>1253</v>
      </c>
      <c r="BO7" s="1" t="s">
        <v>1253</v>
      </c>
      <c r="BP7" s="1" t="s">
        <v>1253</v>
      </c>
      <c r="BQ7" s="1" t="s">
        <v>1253</v>
      </c>
      <c r="BR7" s="1" t="s">
        <v>1253</v>
      </c>
      <c r="BS7" s="1" t="s">
        <v>1253</v>
      </c>
      <c r="BT7" s="1" t="s">
        <v>1253</v>
      </c>
      <c r="BU7" t="s">
        <v>764</v>
      </c>
      <c r="BV7" t="s">
        <v>520</v>
      </c>
      <c r="BW7" t="s">
        <v>552</v>
      </c>
      <c r="BX7" t="s">
        <v>785</v>
      </c>
      <c r="BY7" t="s">
        <v>811</v>
      </c>
      <c r="BZ7" t="s">
        <v>812</v>
      </c>
      <c r="CA7" s="1" t="s">
        <v>1253</v>
      </c>
      <c r="CB7" s="1" t="s">
        <v>1253</v>
      </c>
      <c r="CC7" s="1" t="s">
        <v>1253</v>
      </c>
      <c r="CD7" s="1" t="s">
        <v>1253</v>
      </c>
      <c r="CE7" t="s">
        <v>314</v>
      </c>
      <c r="CF7" t="s">
        <v>315</v>
      </c>
      <c r="CG7" t="s">
        <v>885</v>
      </c>
      <c r="CH7" t="s">
        <v>685</v>
      </c>
      <c r="CI7" t="s">
        <v>911</v>
      </c>
      <c r="CJ7" t="s">
        <v>705</v>
      </c>
      <c r="CK7" s="1" t="s">
        <v>1253</v>
      </c>
      <c r="CL7" s="1" t="s">
        <v>1253</v>
      </c>
      <c r="CM7" s="1" t="s">
        <v>1253</v>
      </c>
      <c r="CN7" s="1" t="s">
        <v>1253</v>
      </c>
      <c r="CO7" s="1" t="s">
        <v>1253</v>
      </c>
      <c r="CP7" s="1" t="s">
        <v>1253</v>
      </c>
      <c r="CQ7" s="1" t="s">
        <v>1253</v>
      </c>
      <c r="CR7" s="1" t="s">
        <v>1253</v>
      </c>
      <c r="CS7" s="1" t="s">
        <v>1253</v>
      </c>
      <c r="CT7" s="1" t="s">
        <v>1253</v>
      </c>
      <c r="CU7" s="1" t="s">
        <v>1253</v>
      </c>
      <c r="CV7" s="1" t="s">
        <v>1253</v>
      </c>
      <c r="CW7" s="1" t="s">
        <v>1253</v>
      </c>
      <c r="CX7" s="1" t="s">
        <v>1253</v>
      </c>
      <c r="CY7" s="1" t="s">
        <v>1253</v>
      </c>
      <c r="CZ7" s="1" t="s">
        <v>1253</v>
      </c>
      <c r="DA7" s="1" t="s">
        <v>1253</v>
      </c>
      <c r="DB7" s="1" t="s">
        <v>1253</v>
      </c>
      <c r="DC7" s="1" t="s">
        <v>1253</v>
      </c>
      <c r="DD7" s="1" t="s">
        <v>1253</v>
      </c>
      <c r="DE7" s="1" t="s">
        <v>1253</v>
      </c>
      <c r="DF7" s="1" t="s">
        <v>1253</v>
      </c>
      <c r="DG7" s="1" t="s">
        <v>1253</v>
      </c>
      <c r="DH7" s="1" t="s">
        <v>1253</v>
      </c>
      <c r="DI7" s="1" t="s">
        <v>1253</v>
      </c>
      <c r="DJ7" s="1" t="s">
        <v>1253</v>
      </c>
      <c r="DK7" s="1" t="s">
        <v>1253</v>
      </c>
      <c r="DL7" s="1" t="s">
        <v>1253</v>
      </c>
      <c r="DM7" s="1" t="s">
        <v>1253</v>
      </c>
      <c r="DN7" s="1" t="s">
        <v>1253</v>
      </c>
      <c r="DO7" s="1" t="s">
        <v>1253</v>
      </c>
      <c r="DP7" s="1" t="s">
        <v>1253</v>
      </c>
      <c r="DQ7" t="s">
        <v>1016</v>
      </c>
      <c r="DR7" s="8" t="s">
        <v>1017</v>
      </c>
    </row>
    <row r="8" spans="1:122">
      <c r="A8">
        <v>7</v>
      </c>
      <c r="B8" t="s">
        <v>1019</v>
      </c>
      <c r="DQ8" t="s">
        <v>1020</v>
      </c>
    </row>
    <row r="9" spans="1:122">
      <c r="A9">
        <v>8</v>
      </c>
      <c r="B9" t="s">
        <v>737</v>
      </c>
      <c r="BQ9" t="s">
        <v>738</v>
      </c>
      <c r="BR9" t="s">
        <v>739</v>
      </c>
      <c r="DQ9" t="s">
        <v>1024</v>
      </c>
    </row>
    <row r="10" spans="1:122">
      <c r="A10">
        <v>9</v>
      </c>
      <c r="B10" t="s">
        <v>1026</v>
      </c>
      <c r="DQ10" t="s">
        <v>1027</v>
      </c>
    </row>
    <row r="11" spans="1:122">
      <c r="A11">
        <v>10</v>
      </c>
      <c r="B11" t="s">
        <v>656</v>
      </c>
      <c r="C11" t="s">
        <v>657</v>
      </c>
      <c r="D11" t="s">
        <v>657</v>
      </c>
      <c r="E11" t="s">
        <v>657</v>
      </c>
      <c r="F11" t="s">
        <v>657</v>
      </c>
      <c r="G11" t="s">
        <v>657</v>
      </c>
      <c r="H11" t="s">
        <v>657</v>
      </c>
      <c r="I11" t="s">
        <v>657</v>
      </c>
      <c r="J11" t="s">
        <v>657</v>
      </c>
      <c r="K11" t="s">
        <v>657</v>
      </c>
      <c r="L11" t="s">
        <v>657</v>
      </c>
      <c r="M11" t="s">
        <v>657</v>
      </c>
      <c r="N11" t="s">
        <v>657</v>
      </c>
      <c r="O11" t="s">
        <v>657</v>
      </c>
      <c r="P11" t="s">
        <v>657</v>
      </c>
      <c r="Q11" t="s">
        <v>657</v>
      </c>
      <c r="R11" t="s">
        <v>657</v>
      </c>
      <c r="S11" t="s">
        <v>657</v>
      </c>
      <c r="T11" t="s">
        <v>657</v>
      </c>
      <c r="U11" t="s">
        <v>657</v>
      </c>
      <c r="V11" t="s">
        <v>657</v>
      </c>
      <c r="W11" t="s">
        <v>657</v>
      </c>
      <c r="X11" t="s">
        <v>657</v>
      </c>
      <c r="Y11" t="s">
        <v>657</v>
      </c>
      <c r="Z11" t="s">
        <v>657</v>
      </c>
      <c r="AA11" t="s">
        <v>657</v>
      </c>
      <c r="AB11" t="s">
        <v>657</v>
      </c>
      <c r="AC11" t="s">
        <v>657</v>
      </c>
      <c r="AD11" t="s">
        <v>657</v>
      </c>
      <c r="AE11" t="s">
        <v>657</v>
      </c>
      <c r="AF11" t="s">
        <v>657</v>
      </c>
      <c r="AG11" t="s">
        <v>657</v>
      </c>
      <c r="AH11" t="s">
        <v>657</v>
      </c>
      <c r="AI11" t="s">
        <v>657</v>
      </c>
      <c r="AJ11" t="s">
        <v>657</v>
      </c>
      <c r="AK11" t="s">
        <v>657</v>
      </c>
      <c r="AL11" t="s">
        <v>657</v>
      </c>
      <c r="AM11" t="s">
        <v>657</v>
      </c>
      <c r="AN11" t="s">
        <v>657</v>
      </c>
      <c r="AO11" t="s">
        <v>657</v>
      </c>
      <c r="AP11" t="s">
        <v>657</v>
      </c>
      <c r="AQ11" t="s">
        <v>657</v>
      </c>
      <c r="AR11" t="s">
        <v>657</v>
      </c>
      <c r="AS11" t="s">
        <v>657</v>
      </c>
      <c r="AT11" t="s">
        <v>657</v>
      </c>
      <c r="AU11" t="s">
        <v>657</v>
      </c>
      <c r="AV11" t="s">
        <v>657</v>
      </c>
      <c r="AW11" t="s">
        <v>657</v>
      </c>
      <c r="AX11" t="s">
        <v>657</v>
      </c>
      <c r="AY11" t="s">
        <v>657</v>
      </c>
      <c r="AZ11" t="s">
        <v>657</v>
      </c>
      <c r="BA11" t="s">
        <v>657</v>
      </c>
      <c r="BB11" t="s">
        <v>657</v>
      </c>
      <c r="BC11" t="s">
        <v>657</v>
      </c>
      <c r="BD11" t="s">
        <v>657</v>
      </c>
      <c r="BE11" t="s">
        <v>657</v>
      </c>
      <c r="BF11" t="s">
        <v>657</v>
      </c>
      <c r="BG11" t="s">
        <v>657</v>
      </c>
      <c r="BH11" t="s">
        <v>657</v>
      </c>
      <c r="BI11" t="s">
        <v>657</v>
      </c>
      <c r="BJ11" t="s">
        <v>657</v>
      </c>
      <c r="BK11" t="s">
        <v>657</v>
      </c>
      <c r="BL11" t="s">
        <v>657</v>
      </c>
      <c r="BM11" t="s">
        <v>657</v>
      </c>
      <c r="BN11" t="s">
        <v>657</v>
      </c>
      <c r="BO11" t="s">
        <v>657</v>
      </c>
      <c r="BP11" t="s">
        <v>657</v>
      </c>
      <c r="BQ11" t="s">
        <v>657</v>
      </c>
      <c r="BR11" t="s">
        <v>657</v>
      </c>
      <c r="BS11" t="s">
        <v>657</v>
      </c>
      <c r="BT11" t="s">
        <v>657</v>
      </c>
      <c r="BU11" t="s">
        <v>657</v>
      </c>
      <c r="BV11" t="s">
        <v>657</v>
      </c>
      <c r="BW11" t="s">
        <v>657</v>
      </c>
      <c r="BX11" t="s">
        <v>657</v>
      </c>
      <c r="BY11" t="s">
        <v>657</v>
      </c>
      <c r="BZ11" t="s">
        <v>657</v>
      </c>
      <c r="CA11" t="s">
        <v>657</v>
      </c>
      <c r="CB11" t="s">
        <v>657</v>
      </c>
      <c r="CC11" t="s">
        <v>657</v>
      </c>
      <c r="CD11" t="s">
        <v>657</v>
      </c>
      <c r="CE11" t="s">
        <v>657</v>
      </c>
      <c r="CF11" t="s">
        <v>657</v>
      </c>
      <c r="CG11" t="s">
        <v>657</v>
      </c>
      <c r="CH11" t="s">
        <v>657</v>
      </c>
      <c r="CI11" t="s">
        <v>657</v>
      </c>
      <c r="CJ11" t="s">
        <v>657</v>
      </c>
      <c r="CK11" t="s">
        <v>657</v>
      </c>
      <c r="CL11" t="s">
        <v>657</v>
      </c>
      <c r="CM11" t="s">
        <v>657</v>
      </c>
      <c r="CN11" t="s">
        <v>657</v>
      </c>
      <c r="CO11" t="s">
        <v>657</v>
      </c>
      <c r="CP11" t="s">
        <v>657</v>
      </c>
      <c r="CQ11" t="s">
        <v>657</v>
      </c>
      <c r="CR11" t="s">
        <v>657</v>
      </c>
      <c r="CS11" t="s">
        <v>657</v>
      </c>
      <c r="CT11" t="s">
        <v>657</v>
      </c>
      <c r="CU11" t="s">
        <v>657</v>
      </c>
      <c r="CV11" t="s">
        <v>657</v>
      </c>
      <c r="CW11" t="s">
        <v>657</v>
      </c>
      <c r="CX11" t="s">
        <v>657</v>
      </c>
      <c r="CY11" t="s">
        <v>657</v>
      </c>
      <c r="CZ11" t="s">
        <v>657</v>
      </c>
      <c r="DA11" t="s">
        <v>657</v>
      </c>
      <c r="DB11" t="s">
        <v>657</v>
      </c>
      <c r="DC11" t="s">
        <v>657</v>
      </c>
      <c r="DD11" t="s">
        <v>657</v>
      </c>
      <c r="DE11" t="s">
        <v>657</v>
      </c>
      <c r="DF11" t="s">
        <v>657</v>
      </c>
      <c r="DG11" t="s">
        <v>657</v>
      </c>
      <c r="DH11" t="s">
        <v>657</v>
      </c>
      <c r="DI11" t="s">
        <v>657</v>
      </c>
      <c r="DJ11" t="s">
        <v>657</v>
      </c>
      <c r="DK11" t="s">
        <v>657</v>
      </c>
      <c r="DL11" t="s">
        <v>657</v>
      </c>
      <c r="DM11" t="s">
        <v>657</v>
      </c>
      <c r="DN11" t="s">
        <v>657</v>
      </c>
      <c r="DO11" t="s">
        <v>657</v>
      </c>
      <c r="DP11" t="s">
        <v>657</v>
      </c>
      <c r="DQ11" t="s">
        <v>1030</v>
      </c>
      <c r="DR11" t="s">
        <v>1031</v>
      </c>
    </row>
    <row r="12" spans="1:122" ht="409.5">
      <c r="A12" s="7">
        <v>11</v>
      </c>
      <c r="B12" t="s">
        <v>16</v>
      </c>
      <c r="C12" t="s">
        <v>18</v>
      </c>
      <c r="D12" t="s">
        <v>19</v>
      </c>
      <c r="E12" t="s">
        <v>30</v>
      </c>
      <c r="F12" t="s">
        <v>31</v>
      </c>
      <c r="G12" t="s">
        <v>43</v>
      </c>
      <c r="H12" t="s">
        <v>44</v>
      </c>
      <c r="I12" t="s">
        <v>52</v>
      </c>
      <c r="J12" t="s">
        <v>53</v>
      </c>
      <c r="K12" t="s">
        <v>63</v>
      </c>
      <c r="L12" t="s">
        <v>64</v>
      </c>
      <c r="M12" t="s">
        <v>74</v>
      </c>
      <c r="N12" t="s">
        <v>75</v>
      </c>
      <c r="O12" t="s">
        <v>84</v>
      </c>
      <c r="P12" t="s">
        <v>85</v>
      </c>
      <c r="Q12" t="s">
        <v>93</v>
      </c>
      <c r="R12" t="s">
        <v>94</v>
      </c>
      <c r="S12" t="s">
        <v>994</v>
      </c>
      <c r="T12" t="s">
        <v>994</v>
      </c>
      <c r="U12" t="s">
        <v>106</v>
      </c>
      <c r="V12" t="s">
        <v>107</v>
      </c>
      <c r="W12" t="s">
        <v>113</v>
      </c>
      <c r="X12" t="s">
        <v>114</v>
      </c>
      <c r="Y12" t="s">
        <v>140</v>
      </c>
      <c r="Z12" t="s">
        <v>19</v>
      </c>
      <c r="AA12" t="s">
        <v>30</v>
      </c>
      <c r="AB12" t="s">
        <v>201</v>
      </c>
      <c r="AC12" t="s">
        <v>43</v>
      </c>
      <c r="AD12" t="s">
        <v>261</v>
      </c>
      <c r="AE12" t="s">
        <v>52</v>
      </c>
      <c r="AF12" t="s">
        <v>53</v>
      </c>
      <c r="AG12" t="s">
        <v>63</v>
      </c>
      <c r="AH12" t="s">
        <v>64</v>
      </c>
      <c r="AI12" t="s">
        <v>74</v>
      </c>
      <c r="AJ12" t="s">
        <v>75</v>
      </c>
      <c r="AK12" t="s">
        <v>84</v>
      </c>
      <c r="AL12" t="s">
        <v>85</v>
      </c>
      <c r="AM12" t="s">
        <v>422</v>
      </c>
      <c r="AN12" t="s">
        <v>423</v>
      </c>
      <c r="AO12" s="8" t="s">
        <v>93</v>
      </c>
      <c r="AP12" t="s">
        <v>94</v>
      </c>
      <c r="AQ12" t="s">
        <v>994</v>
      </c>
      <c r="AR12" t="s">
        <v>994</v>
      </c>
      <c r="AS12" s="8" t="s">
        <v>478</v>
      </c>
      <c r="AT12" t="s">
        <v>479</v>
      </c>
      <c r="AU12" t="s">
        <v>113</v>
      </c>
      <c r="AV12" t="s">
        <v>495</v>
      </c>
      <c r="AW12" t="s">
        <v>522</v>
      </c>
      <c r="AX12" t="s">
        <v>19</v>
      </c>
      <c r="AY12" t="s">
        <v>556</v>
      </c>
      <c r="AZ12" t="s">
        <v>557</v>
      </c>
      <c r="BA12" t="s">
        <v>43</v>
      </c>
      <c r="BB12" t="s">
        <v>261</v>
      </c>
      <c r="BC12" t="s">
        <v>52</v>
      </c>
      <c r="BD12" t="s">
        <v>53</v>
      </c>
      <c r="BE12" t="s">
        <v>63</v>
      </c>
      <c r="BF12" t="s">
        <v>64</v>
      </c>
      <c r="BG12" t="s">
        <v>74</v>
      </c>
      <c r="BH12" t="s">
        <v>75</v>
      </c>
      <c r="BI12" t="s">
        <v>84</v>
      </c>
      <c r="BJ12" t="s">
        <v>85</v>
      </c>
      <c r="BK12" t="s">
        <v>706</v>
      </c>
      <c r="BL12" t="s">
        <v>423</v>
      </c>
      <c r="BM12" t="s">
        <v>93</v>
      </c>
      <c r="BN12" t="s">
        <v>94</v>
      </c>
      <c r="BO12" t="s">
        <v>994</v>
      </c>
      <c r="BP12" t="s">
        <v>994</v>
      </c>
      <c r="BQ12" t="s">
        <v>478</v>
      </c>
      <c r="BR12" t="s">
        <v>740</v>
      </c>
      <c r="BS12" t="s">
        <v>113</v>
      </c>
      <c r="BT12" t="s">
        <v>114</v>
      </c>
      <c r="BU12" t="s">
        <v>765</v>
      </c>
      <c r="BV12" t="s">
        <v>19</v>
      </c>
      <c r="BW12" t="s">
        <v>30</v>
      </c>
      <c r="BX12" t="s">
        <v>557</v>
      </c>
      <c r="BY12" t="s">
        <v>815</v>
      </c>
      <c r="BZ12" t="s">
        <v>261</v>
      </c>
      <c r="CA12" t="s">
        <v>52</v>
      </c>
      <c r="CB12" t="s">
        <v>53</v>
      </c>
      <c r="CC12" t="s">
        <v>63</v>
      </c>
      <c r="CD12" t="s">
        <v>64</v>
      </c>
      <c r="CE12" t="s">
        <v>74</v>
      </c>
      <c r="CF12" t="s">
        <v>75</v>
      </c>
      <c r="CG12" t="s">
        <v>84</v>
      </c>
      <c r="CH12" t="s">
        <v>85</v>
      </c>
      <c r="CI12" t="s">
        <v>706</v>
      </c>
      <c r="CJ12" t="s">
        <v>423</v>
      </c>
      <c r="CK12" t="s">
        <v>93</v>
      </c>
      <c r="CL12" t="s">
        <v>94</v>
      </c>
      <c r="CM12" t="s">
        <v>994</v>
      </c>
      <c r="CN12" t="s">
        <v>994</v>
      </c>
      <c r="CO12" t="s">
        <v>478</v>
      </c>
      <c r="CP12" t="s">
        <v>945</v>
      </c>
      <c r="CQ12" t="s">
        <v>113</v>
      </c>
      <c r="CR12" t="s">
        <v>114</v>
      </c>
      <c r="CS12" t="s">
        <v>961</v>
      </c>
      <c r="CT12" t="s">
        <v>962</v>
      </c>
      <c r="CU12" t="s">
        <v>30</v>
      </c>
      <c r="CV12" t="s">
        <v>557</v>
      </c>
      <c r="CW12" t="s">
        <v>43</v>
      </c>
      <c r="CX12" t="s">
        <v>261</v>
      </c>
      <c r="CY12" t="s">
        <v>52</v>
      </c>
      <c r="CZ12" t="s">
        <v>53</v>
      </c>
      <c r="DA12" t="s">
        <v>63</v>
      </c>
      <c r="DB12" t="s">
        <v>64</v>
      </c>
      <c r="DC12" t="s">
        <v>74</v>
      </c>
      <c r="DD12" t="s">
        <v>75</v>
      </c>
      <c r="DE12" t="s">
        <v>84</v>
      </c>
      <c r="DF12" t="s">
        <v>85</v>
      </c>
      <c r="DG12" t="s">
        <v>422</v>
      </c>
      <c r="DH12" t="s">
        <v>423</v>
      </c>
      <c r="DI12" t="s">
        <v>93</v>
      </c>
      <c r="DJ12" t="s">
        <v>94</v>
      </c>
      <c r="DK12" t="s">
        <v>994</v>
      </c>
      <c r="DL12" t="s">
        <v>994</v>
      </c>
      <c r="DM12" t="s">
        <v>478</v>
      </c>
      <c r="DN12" t="s">
        <v>740</v>
      </c>
      <c r="DO12" t="s">
        <v>113</v>
      </c>
      <c r="DP12" t="s">
        <v>114</v>
      </c>
      <c r="DQ12" s="8" t="s">
        <v>1034</v>
      </c>
      <c r="DR12" t="s">
        <v>1035</v>
      </c>
    </row>
    <row r="13" spans="1:122">
      <c r="A13">
        <v>12</v>
      </c>
      <c r="B13" t="s">
        <v>202</v>
      </c>
      <c r="AA13" t="s">
        <v>203</v>
      </c>
      <c r="AB13" t="s">
        <v>204</v>
      </c>
      <c r="AC13" t="s">
        <v>262</v>
      </c>
      <c r="AD13" t="s">
        <v>263</v>
      </c>
      <c r="AG13" t="s">
        <v>317</v>
      </c>
      <c r="AH13" t="s">
        <v>204</v>
      </c>
      <c r="AK13" t="s">
        <v>387</v>
      </c>
      <c r="AL13" t="s">
        <v>204</v>
      </c>
      <c r="AM13" t="s">
        <v>424</v>
      </c>
      <c r="AN13" t="s">
        <v>204</v>
      </c>
      <c r="DQ13" t="s">
        <v>1039</v>
      </c>
      <c r="DR13" t="s">
        <v>1040</v>
      </c>
    </row>
    <row r="14" spans="1:122">
      <c r="A14">
        <v>13</v>
      </c>
      <c r="B14" t="s">
        <v>141</v>
      </c>
      <c r="Y14" t="s">
        <v>142</v>
      </c>
      <c r="Z14" t="s">
        <v>143</v>
      </c>
      <c r="AI14" t="s">
        <v>346</v>
      </c>
      <c r="AJ14" t="s">
        <v>347</v>
      </c>
    </row>
    <row r="15" spans="1:122">
      <c r="A15">
        <v>14</v>
      </c>
      <c r="B15" t="s">
        <v>144</v>
      </c>
      <c r="Y15" t="s">
        <v>145</v>
      </c>
      <c r="Z15" t="s">
        <v>523</v>
      </c>
      <c r="AA15" t="s">
        <v>205</v>
      </c>
      <c r="AB15" t="s">
        <v>206</v>
      </c>
      <c r="AC15" t="s">
        <v>264</v>
      </c>
      <c r="AD15" t="s">
        <v>265</v>
      </c>
      <c r="AG15" t="s">
        <v>318</v>
      </c>
      <c r="AH15" t="s">
        <v>319</v>
      </c>
      <c r="AI15" t="s">
        <v>348</v>
      </c>
      <c r="AJ15" t="s">
        <v>349</v>
      </c>
      <c r="AK15" t="s">
        <v>388</v>
      </c>
      <c r="AL15" t="s">
        <v>389</v>
      </c>
      <c r="AM15" t="s">
        <v>425</v>
      </c>
      <c r="AN15" t="s">
        <v>426</v>
      </c>
      <c r="AU15" t="s">
        <v>496</v>
      </c>
      <c r="AV15" t="s">
        <v>497</v>
      </c>
      <c r="AW15" t="s">
        <v>145</v>
      </c>
      <c r="AX15" t="s">
        <v>523</v>
      </c>
      <c r="AY15" t="s">
        <v>205</v>
      </c>
      <c r="AZ15" t="s">
        <v>206</v>
      </c>
      <c r="BA15" t="s">
        <v>264</v>
      </c>
      <c r="BB15" t="s">
        <v>265</v>
      </c>
      <c r="BE15" t="s">
        <v>636</v>
      </c>
      <c r="BF15" t="s">
        <v>319</v>
      </c>
      <c r="BG15" t="s">
        <v>348</v>
      </c>
      <c r="BH15" t="s">
        <v>658</v>
      </c>
      <c r="BI15" t="s">
        <v>687</v>
      </c>
      <c r="BJ15" t="s">
        <v>688</v>
      </c>
      <c r="BK15" t="s">
        <v>425</v>
      </c>
      <c r="BL15" t="s">
        <v>426</v>
      </c>
      <c r="BS15" t="s">
        <v>496</v>
      </c>
      <c r="BT15" t="s">
        <v>497</v>
      </c>
      <c r="BU15" t="s">
        <v>145</v>
      </c>
      <c r="BV15" t="s">
        <v>523</v>
      </c>
      <c r="BW15" t="s">
        <v>205</v>
      </c>
      <c r="BX15" t="s">
        <v>206</v>
      </c>
      <c r="BY15" t="s">
        <v>816</v>
      </c>
      <c r="BZ15" t="s">
        <v>265</v>
      </c>
      <c r="CC15" t="s">
        <v>636</v>
      </c>
      <c r="CD15" t="s">
        <v>319</v>
      </c>
      <c r="CE15" t="s">
        <v>348</v>
      </c>
      <c r="CF15" t="s">
        <v>349</v>
      </c>
      <c r="CG15" t="s">
        <v>887</v>
      </c>
      <c r="CH15" t="s">
        <v>888</v>
      </c>
      <c r="CI15" t="s">
        <v>425</v>
      </c>
      <c r="CJ15" t="s">
        <v>426</v>
      </c>
      <c r="CQ15" t="s">
        <v>496</v>
      </c>
      <c r="CR15" t="s">
        <v>497</v>
      </c>
      <c r="DQ15" t="s">
        <v>1041</v>
      </c>
      <c r="DR15" t="s">
        <v>1042</v>
      </c>
    </row>
    <row r="16" spans="1:122">
      <c r="A16">
        <v>15</v>
      </c>
      <c r="B16" t="s">
        <v>149</v>
      </c>
      <c r="Y16" t="s">
        <v>150</v>
      </c>
      <c r="Z16" t="s">
        <v>151</v>
      </c>
      <c r="AA16" t="s">
        <v>209</v>
      </c>
      <c r="AB16" t="s">
        <v>210</v>
      </c>
      <c r="AC16" t="s">
        <v>267</v>
      </c>
      <c r="AD16" t="s">
        <v>268</v>
      </c>
      <c r="AE16" t="s">
        <v>294</v>
      </c>
      <c r="AF16" t="s">
        <v>295</v>
      </c>
      <c r="AG16" t="s">
        <v>321</v>
      </c>
      <c r="AH16" t="s">
        <v>322</v>
      </c>
      <c r="AI16" t="s">
        <v>351</v>
      </c>
      <c r="AJ16" t="s">
        <v>352</v>
      </c>
      <c r="AK16" t="s">
        <v>392</v>
      </c>
      <c r="AL16" t="s">
        <v>393</v>
      </c>
      <c r="AM16" t="s">
        <v>427</v>
      </c>
      <c r="AN16" t="s">
        <v>428</v>
      </c>
      <c r="AO16" t="s">
        <v>451</v>
      </c>
      <c r="AP16" t="s">
        <v>452</v>
      </c>
      <c r="AQ16" t="s">
        <v>465</v>
      </c>
      <c r="AR16" t="s">
        <v>466</v>
      </c>
      <c r="AS16" t="s">
        <v>480</v>
      </c>
      <c r="AT16" t="s">
        <v>481</v>
      </c>
      <c r="AU16" t="s">
        <v>498</v>
      </c>
      <c r="AV16" t="s">
        <v>499</v>
      </c>
      <c r="AW16" t="s">
        <v>150</v>
      </c>
      <c r="AX16" t="s">
        <v>525</v>
      </c>
      <c r="AY16" t="s">
        <v>209</v>
      </c>
      <c r="AZ16" t="s">
        <v>559</v>
      </c>
      <c r="BA16" t="s">
        <v>602</v>
      </c>
      <c r="BB16" t="s">
        <v>603</v>
      </c>
      <c r="BC16" t="s">
        <v>294</v>
      </c>
      <c r="BD16" t="s">
        <v>295</v>
      </c>
      <c r="BE16" t="s">
        <v>637</v>
      </c>
      <c r="BF16" t="s">
        <v>322</v>
      </c>
      <c r="BG16" t="s">
        <v>660</v>
      </c>
      <c r="BH16" t="s">
        <v>352</v>
      </c>
      <c r="BI16" t="s">
        <v>392</v>
      </c>
      <c r="BJ16" t="s">
        <v>690</v>
      </c>
      <c r="BK16" t="s">
        <v>427</v>
      </c>
      <c r="BL16" t="s">
        <v>428</v>
      </c>
      <c r="BM16" t="s">
        <v>451</v>
      </c>
      <c r="BN16" t="s">
        <v>452</v>
      </c>
      <c r="BO16" t="s">
        <v>465</v>
      </c>
      <c r="BP16" t="s">
        <v>724</v>
      </c>
      <c r="BQ16" t="s">
        <v>480</v>
      </c>
      <c r="BR16" t="s">
        <v>741</v>
      </c>
      <c r="BS16" t="s">
        <v>498</v>
      </c>
      <c r="BT16" t="s">
        <v>499</v>
      </c>
      <c r="BU16" t="s">
        <v>150</v>
      </c>
      <c r="BV16" t="s">
        <v>766</v>
      </c>
      <c r="BW16" t="s">
        <v>209</v>
      </c>
      <c r="BX16" t="s">
        <v>787</v>
      </c>
      <c r="BY16" t="s">
        <v>602</v>
      </c>
      <c r="BZ16" t="s">
        <v>268</v>
      </c>
      <c r="CA16" t="s">
        <v>294</v>
      </c>
      <c r="CB16" t="s">
        <v>295</v>
      </c>
      <c r="CC16" t="s">
        <v>844</v>
      </c>
      <c r="CD16" t="s">
        <v>322</v>
      </c>
      <c r="CE16" t="s">
        <v>351</v>
      </c>
      <c r="CF16" t="s">
        <v>352</v>
      </c>
      <c r="CG16" t="s">
        <v>392</v>
      </c>
      <c r="CH16" t="s">
        <v>690</v>
      </c>
      <c r="CI16" t="s">
        <v>427</v>
      </c>
      <c r="CJ16" t="s">
        <v>912</v>
      </c>
      <c r="CK16" t="s">
        <v>451</v>
      </c>
      <c r="CL16" t="s">
        <v>452</v>
      </c>
      <c r="CM16" t="s">
        <v>465</v>
      </c>
      <c r="CN16" t="s">
        <v>724</v>
      </c>
      <c r="CO16" t="s">
        <v>946</v>
      </c>
      <c r="CP16" t="s">
        <v>947</v>
      </c>
      <c r="CQ16" t="s">
        <v>498</v>
      </c>
      <c r="CR16" t="s">
        <v>499</v>
      </c>
      <c r="DQ16" t="s">
        <v>1044</v>
      </c>
      <c r="DR16" t="s">
        <v>1045</v>
      </c>
    </row>
    <row r="17" spans="1:122">
      <c r="A17">
        <v>16</v>
      </c>
      <c r="B17" t="s">
        <v>817</v>
      </c>
      <c r="BY17" t="s">
        <v>818</v>
      </c>
      <c r="BZ17" t="s">
        <v>819</v>
      </c>
      <c r="CC17" t="s">
        <v>846</v>
      </c>
      <c r="CD17" t="s">
        <v>847</v>
      </c>
      <c r="CE17" t="s">
        <v>863</v>
      </c>
      <c r="CF17" t="s">
        <v>864</v>
      </c>
      <c r="CG17" t="s">
        <v>890</v>
      </c>
      <c r="CH17" t="s">
        <v>891</v>
      </c>
      <c r="CI17" t="s">
        <v>913</v>
      </c>
      <c r="CJ17" t="s">
        <v>914</v>
      </c>
      <c r="CK17" t="s">
        <v>927</v>
      </c>
      <c r="CL17" t="s">
        <v>928</v>
      </c>
      <c r="DQ17" t="s">
        <v>1050</v>
      </c>
      <c r="DR17" t="s">
        <v>1051</v>
      </c>
    </row>
    <row r="18" spans="1:122">
      <c r="A18">
        <v>17</v>
      </c>
      <c r="B18" t="s">
        <v>153</v>
      </c>
      <c r="Y18" t="s">
        <v>154</v>
      </c>
      <c r="Z18" t="s">
        <v>155</v>
      </c>
      <c r="AA18" t="s">
        <v>213</v>
      </c>
      <c r="AB18" t="s">
        <v>214</v>
      </c>
      <c r="AC18" t="s">
        <v>271</v>
      </c>
      <c r="AD18" t="s">
        <v>272</v>
      </c>
      <c r="AE18" t="s">
        <v>296</v>
      </c>
      <c r="AF18" t="s">
        <v>297</v>
      </c>
      <c r="AG18" t="s">
        <v>324</v>
      </c>
      <c r="AH18" t="s">
        <v>313</v>
      </c>
      <c r="AI18" t="s">
        <v>353</v>
      </c>
      <c r="AJ18" t="s">
        <v>354</v>
      </c>
      <c r="AK18" t="s">
        <v>395</v>
      </c>
      <c r="AL18" t="s">
        <v>396</v>
      </c>
      <c r="AM18" t="s">
        <v>430</v>
      </c>
      <c r="AN18" t="s">
        <v>419</v>
      </c>
      <c r="AO18" t="s">
        <v>453</v>
      </c>
      <c r="AP18" t="s">
        <v>454</v>
      </c>
      <c r="AS18" t="s">
        <v>482</v>
      </c>
      <c r="AT18" t="s">
        <v>482</v>
      </c>
      <c r="AU18" t="s">
        <v>493</v>
      </c>
      <c r="AV18" t="s">
        <v>500</v>
      </c>
      <c r="AW18" t="s">
        <v>526</v>
      </c>
      <c r="AX18" t="s">
        <v>527</v>
      </c>
      <c r="AY18" t="s">
        <v>213</v>
      </c>
      <c r="AZ18" t="s">
        <v>214</v>
      </c>
      <c r="BA18" t="s">
        <v>606</v>
      </c>
      <c r="BB18" t="s">
        <v>607</v>
      </c>
      <c r="BC18" t="s">
        <v>296</v>
      </c>
      <c r="BD18" t="s">
        <v>297</v>
      </c>
      <c r="BE18" t="s">
        <v>638</v>
      </c>
      <c r="BF18" t="s">
        <v>313</v>
      </c>
      <c r="BG18" t="s">
        <v>353</v>
      </c>
      <c r="BH18" t="s">
        <v>354</v>
      </c>
      <c r="BI18" t="s">
        <v>395</v>
      </c>
      <c r="BJ18" t="s">
        <v>691</v>
      </c>
      <c r="BK18" t="s">
        <v>430</v>
      </c>
      <c r="BL18" t="s">
        <v>419</v>
      </c>
      <c r="BM18" t="s">
        <v>453</v>
      </c>
      <c r="BN18" t="s">
        <v>454</v>
      </c>
      <c r="BQ18" t="s">
        <v>482</v>
      </c>
      <c r="BR18" t="s">
        <v>482</v>
      </c>
      <c r="BS18" t="s">
        <v>750</v>
      </c>
      <c r="BT18" t="s">
        <v>494</v>
      </c>
      <c r="BU18" t="s">
        <v>768</v>
      </c>
      <c r="BV18" t="s">
        <v>527</v>
      </c>
      <c r="BW18" t="s">
        <v>213</v>
      </c>
      <c r="BX18" t="s">
        <v>214</v>
      </c>
      <c r="BY18" t="s">
        <v>822</v>
      </c>
      <c r="BZ18" t="s">
        <v>823</v>
      </c>
      <c r="CA18" t="s">
        <v>292</v>
      </c>
      <c r="CB18" t="s">
        <v>297</v>
      </c>
      <c r="CC18" t="s">
        <v>324</v>
      </c>
      <c r="CD18" t="s">
        <v>313</v>
      </c>
      <c r="CE18" t="s">
        <v>353</v>
      </c>
      <c r="CF18" t="s">
        <v>354</v>
      </c>
      <c r="CG18" t="s">
        <v>395</v>
      </c>
      <c r="CH18" t="s">
        <v>691</v>
      </c>
      <c r="CI18" t="s">
        <v>430</v>
      </c>
      <c r="CJ18" t="s">
        <v>419</v>
      </c>
      <c r="CK18" t="s">
        <v>453</v>
      </c>
      <c r="CL18" t="s">
        <v>454</v>
      </c>
      <c r="CO18" t="s">
        <v>482</v>
      </c>
      <c r="CP18" t="s">
        <v>482</v>
      </c>
      <c r="CQ18" t="s">
        <v>750</v>
      </c>
      <c r="CR18" t="s">
        <v>500</v>
      </c>
      <c r="DQ18" t="s">
        <v>1053</v>
      </c>
      <c r="DR18" t="s">
        <v>1054</v>
      </c>
    </row>
    <row r="19" spans="1:122">
      <c r="A19">
        <v>18</v>
      </c>
      <c r="B19" t="s">
        <v>866</v>
      </c>
      <c r="CE19" t="s">
        <v>867</v>
      </c>
      <c r="CF19" t="s">
        <v>868</v>
      </c>
      <c r="CG19" t="s">
        <v>894</v>
      </c>
      <c r="CH19" t="s">
        <v>895</v>
      </c>
      <c r="CI19" t="s">
        <v>917</v>
      </c>
      <c r="CJ19" t="s">
        <v>918</v>
      </c>
      <c r="CM19" t="s">
        <v>937</v>
      </c>
      <c r="CN19" t="s">
        <v>938</v>
      </c>
      <c r="CO19" t="s">
        <v>948</v>
      </c>
      <c r="CP19" t="s">
        <v>949</v>
      </c>
      <c r="DQ19" t="s">
        <v>1056</v>
      </c>
    </row>
    <row r="20" spans="1:122">
      <c r="A20">
        <v>19</v>
      </c>
      <c r="B20" t="s">
        <v>202</v>
      </c>
      <c r="AA20" t="s">
        <v>216</v>
      </c>
      <c r="AB20" t="s">
        <v>217</v>
      </c>
      <c r="AC20" t="s">
        <v>276</v>
      </c>
      <c r="AD20" t="s">
        <v>217</v>
      </c>
      <c r="AG20" t="s">
        <v>325</v>
      </c>
      <c r="AH20" t="s">
        <v>217</v>
      </c>
      <c r="AI20" t="s">
        <v>356</v>
      </c>
      <c r="AJ20" t="s">
        <v>217</v>
      </c>
      <c r="AK20" t="s">
        <v>398</v>
      </c>
      <c r="AL20" t="s">
        <v>217</v>
      </c>
      <c r="AM20" t="s">
        <v>431</v>
      </c>
      <c r="AN20" t="s">
        <v>217</v>
      </c>
      <c r="DQ20" t="s">
        <v>1057</v>
      </c>
      <c r="DR20" t="s">
        <v>1058</v>
      </c>
    </row>
    <row r="21" spans="1:122">
      <c r="A21">
        <v>20</v>
      </c>
      <c r="B21" t="s">
        <v>20</v>
      </c>
      <c r="C21" t="s">
        <v>21</v>
      </c>
      <c r="D21" t="s">
        <v>22</v>
      </c>
      <c r="E21" t="s">
        <v>32</v>
      </c>
      <c r="F21" t="s">
        <v>33</v>
      </c>
      <c r="G21" t="s">
        <v>45</v>
      </c>
      <c r="H21" t="s">
        <v>45</v>
      </c>
      <c r="I21" t="s">
        <v>54</v>
      </c>
      <c r="J21" t="s">
        <v>55</v>
      </c>
      <c r="K21" t="s">
        <v>65</v>
      </c>
      <c r="L21" t="s">
        <v>66</v>
      </c>
      <c r="M21" t="s">
        <v>76</v>
      </c>
      <c r="N21" t="s">
        <v>77</v>
      </c>
      <c r="O21" t="s">
        <v>86</v>
      </c>
      <c r="P21" t="s">
        <v>87</v>
      </c>
      <c r="Q21" t="s">
        <v>95</v>
      </c>
      <c r="R21" t="s">
        <v>96</v>
      </c>
      <c r="S21" t="s">
        <v>100</v>
      </c>
      <c r="T21" t="s">
        <v>101</v>
      </c>
      <c r="U21" t="s">
        <v>108</v>
      </c>
      <c r="V21" t="s">
        <v>109</v>
      </c>
      <c r="W21" t="s">
        <v>115</v>
      </c>
      <c r="X21" t="s">
        <v>116</v>
      </c>
      <c r="Y21" t="s">
        <v>157</v>
      </c>
      <c r="Z21" t="s">
        <v>158</v>
      </c>
      <c r="AA21" t="s">
        <v>32</v>
      </c>
      <c r="AB21" t="s">
        <v>218</v>
      </c>
      <c r="AC21" t="s">
        <v>45</v>
      </c>
      <c r="AD21" t="s">
        <v>45</v>
      </c>
      <c r="AE21" t="s">
        <v>54</v>
      </c>
      <c r="AF21" t="s">
        <v>55</v>
      </c>
      <c r="AG21" t="s">
        <v>65</v>
      </c>
      <c r="AH21" t="s">
        <v>66</v>
      </c>
      <c r="AI21" t="s">
        <v>76</v>
      </c>
      <c r="AJ21" t="s">
        <v>357</v>
      </c>
      <c r="AK21" t="s">
        <v>86</v>
      </c>
      <c r="AL21" t="s">
        <v>87</v>
      </c>
      <c r="AM21" t="s">
        <v>432</v>
      </c>
      <c r="AN21" t="s">
        <v>433</v>
      </c>
      <c r="AO21" t="s">
        <v>95</v>
      </c>
      <c r="AP21" t="s">
        <v>455</v>
      </c>
      <c r="AQ21" t="s">
        <v>100</v>
      </c>
      <c r="AR21" t="s">
        <v>101</v>
      </c>
      <c r="AS21" t="s">
        <v>108</v>
      </c>
      <c r="AT21" t="s">
        <v>109</v>
      </c>
      <c r="AU21" t="s">
        <v>115</v>
      </c>
      <c r="AV21" t="s">
        <v>116</v>
      </c>
      <c r="AW21" t="s">
        <v>157</v>
      </c>
      <c r="AX21" t="s">
        <v>158</v>
      </c>
      <c r="AY21" t="s">
        <v>32</v>
      </c>
      <c r="AZ21" t="s">
        <v>218</v>
      </c>
      <c r="BA21" t="s">
        <v>45</v>
      </c>
      <c r="BB21" t="s">
        <v>45</v>
      </c>
      <c r="BC21" t="s">
        <v>54</v>
      </c>
      <c r="BD21" t="s">
        <v>55</v>
      </c>
      <c r="BE21" t="s">
        <v>65</v>
      </c>
      <c r="BF21" t="s">
        <v>66</v>
      </c>
      <c r="BG21" t="s">
        <v>76</v>
      </c>
      <c r="BH21" t="s">
        <v>661</v>
      </c>
      <c r="BI21" t="s">
        <v>86</v>
      </c>
      <c r="BJ21" t="s">
        <v>87</v>
      </c>
      <c r="BK21" t="s">
        <v>432</v>
      </c>
      <c r="BL21" t="s">
        <v>433</v>
      </c>
      <c r="BM21" t="s">
        <v>95</v>
      </c>
      <c r="BN21" t="s">
        <v>455</v>
      </c>
      <c r="BO21" t="s">
        <v>726</v>
      </c>
      <c r="BP21" t="s">
        <v>101</v>
      </c>
      <c r="BQ21" t="s">
        <v>108</v>
      </c>
      <c r="BR21" t="s">
        <v>109</v>
      </c>
      <c r="BS21" t="s">
        <v>115</v>
      </c>
      <c r="BT21" t="s">
        <v>751</v>
      </c>
      <c r="BU21" t="s">
        <v>157</v>
      </c>
      <c r="BV21" t="s">
        <v>158</v>
      </c>
      <c r="BW21" t="s">
        <v>32</v>
      </c>
      <c r="BX21" t="s">
        <v>788</v>
      </c>
      <c r="BY21" t="s">
        <v>45</v>
      </c>
      <c r="BZ21" t="s">
        <v>45</v>
      </c>
      <c r="CA21" t="s">
        <v>54</v>
      </c>
      <c r="CB21" t="s">
        <v>55</v>
      </c>
      <c r="CC21" t="s">
        <v>849</v>
      </c>
      <c r="CD21" t="s">
        <v>66</v>
      </c>
      <c r="CE21" t="s">
        <v>76</v>
      </c>
      <c r="CF21" t="s">
        <v>869</v>
      </c>
      <c r="CG21" t="s">
        <v>896</v>
      </c>
      <c r="CH21" t="s">
        <v>87</v>
      </c>
      <c r="CI21" t="s">
        <v>432</v>
      </c>
      <c r="CJ21" t="s">
        <v>433</v>
      </c>
      <c r="CK21" t="s">
        <v>95</v>
      </c>
      <c r="CL21" t="s">
        <v>455</v>
      </c>
      <c r="CM21" t="s">
        <v>939</v>
      </c>
      <c r="CN21" t="s">
        <v>101</v>
      </c>
      <c r="CO21" t="s">
        <v>108</v>
      </c>
      <c r="CP21" t="s">
        <v>950</v>
      </c>
      <c r="CQ21" t="s">
        <v>115</v>
      </c>
      <c r="CR21" t="s">
        <v>751</v>
      </c>
      <c r="CS21" t="s">
        <v>157</v>
      </c>
      <c r="CT21" t="s">
        <v>158</v>
      </c>
      <c r="CU21" t="s">
        <v>32</v>
      </c>
      <c r="CV21" t="s">
        <v>218</v>
      </c>
      <c r="CW21" t="s">
        <v>972</v>
      </c>
      <c r="CX21" t="s">
        <v>972</v>
      </c>
      <c r="CY21" t="s">
        <v>54</v>
      </c>
      <c r="CZ21" t="s">
        <v>55</v>
      </c>
      <c r="DA21" t="s">
        <v>65</v>
      </c>
      <c r="DB21" t="s">
        <v>66</v>
      </c>
      <c r="DC21" t="s">
        <v>76</v>
      </c>
      <c r="DD21" t="s">
        <v>77</v>
      </c>
      <c r="DE21" t="s">
        <v>86</v>
      </c>
      <c r="DF21" t="s">
        <v>87</v>
      </c>
      <c r="DG21" t="s">
        <v>432</v>
      </c>
      <c r="DH21" t="s">
        <v>433</v>
      </c>
      <c r="DI21" t="s">
        <v>95</v>
      </c>
      <c r="DJ21" t="s">
        <v>455</v>
      </c>
      <c r="DK21" t="s">
        <v>939</v>
      </c>
      <c r="DL21" t="s">
        <v>101</v>
      </c>
      <c r="DM21" t="s">
        <v>108</v>
      </c>
      <c r="DN21" t="s">
        <v>109</v>
      </c>
      <c r="DO21" t="s">
        <v>115</v>
      </c>
      <c r="DP21" t="s">
        <v>116</v>
      </c>
      <c r="DQ21" t="s">
        <v>1059</v>
      </c>
      <c r="DR21" t="s">
        <v>1060</v>
      </c>
    </row>
    <row r="22" spans="1:122" ht="285">
      <c r="A22">
        <v>21</v>
      </c>
      <c r="B22" t="s">
        <v>23</v>
      </c>
      <c r="C22" t="s">
        <v>24</v>
      </c>
      <c r="D22" t="s">
        <v>25</v>
      </c>
      <c r="E22" t="s">
        <v>36</v>
      </c>
      <c r="F22" t="s">
        <v>37</v>
      </c>
      <c r="G22" t="s">
        <v>46</v>
      </c>
      <c r="H22" t="s">
        <v>47</v>
      </c>
      <c r="I22" t="s">
        <v>56</v>
      </c>
      <c r="J22" t="s">
        <v>57</v>
      </c>
      <c r="K22" t="s">
        <v>67</v>
      </c>
      <c r="L22" t="s">
        <v>68</v>
      </c>
      <c r="M22" t="s">
        <v>78</v>
      </c>
      <c r="N22" t="s">
        <v>79</v>
      </c>
      <c r="O22" t="s">
        <v>88</v>
      </c>
      <c r="P22" t="s">
        <v>89</v>
      </c>
      <c r="Q22" t="s">
        <v>97</v>
      </c>
      <c r="R22" t="s">
        <v>98</v>
      </c>
      <c r="S22" t="s">
        <v>102</v>
      </c>
      <c r="T22" t="s">
        <v>103</v>
      </c>
      <c r="U22" t="s">
        <v>110</v>
      </c>
      <c r="V22" t="s">
        <v>111</v>
      </c>
      <c r="W22" t="s">
        <v>117</v>
      </c>
      <c r="X22" t="s">
        <v>118</v>
      </c>
      <c r="Y22" t="s">
        <v>159</v>
      </c>
      <c r="Z22" t="s">
        <v>160</v>
      </c>
      <c r="AA22" t="s">
        <v>220</v>
      </c>
      <c r="AB22" t="s">
        <v>221</v>
      </c>
      <c r="AC22" t="s">
        <v>277</v>
      </c>
      <c r="AD22" t="s">
        <v>278</v>
      </c>
      <c r="AE22" t="s">
        <v>298</v>
      </c>
      <c r="AF22" t="s">
        <v>299</v>
      </c>
      <c r="AG22" t="s">
        <v>326</v>
      </c>
      <c r="AH22" t="s">
        <v>327</v>
      </c>
      <c r="AI22" t="s">
        <v>358</v>
      </c>
      <c r="AJ22" t="s">
        <v>359</v>
      </c>
      <c r="AK22" t="s">
        <v>399</v>
      </c>
      <c r="AL22" t="s">
        <v>400</v>
      </c>
      <c r="AM22" t="s">
        <v>434</v>
      </c>
      <c r="AN22" t="s">
        <v>435</v>
      </c>
      <c r="AO22" t="s">
        <v>456</v>
      </c>
      <c r="AP22" t="s">
        <v>457</v>
      </c>
      <c r="AQ22" t="s">
        <v>468</v>
      </c>
      <c r="AR22" t="s">
        <v>469</v>
      </c>
      <c r="AS22" t="s">
        <v>483</v>
      </c>
      <c r="AT22" t="s">
        <v>484</v>
      </c>
      <c r="AU22" t="s">
        <v>501</v>
      </c>
      <c r="AV22" t="s">
        <v>502</v>
      </c>
      <c r="AW22" t="s">
        <v>529</v>
      </c>
      <c r="AX22" t="s">
        <v>530</v>
      </c>
      <c r="AY22" t="s">
        <v>561</v>
      </c>
      <c r="AZ22" t="s">
        <v>562</v>
      </c>
      <c r="BA22" t="s">
        <v>610</v>
      </c>
      <c r="BB22" t="s">
        <v>611</v>
      </c>
      <c r="BC22" t="s">
        <v>622</v>
      </c>
      <c r="BD22" t="s">
        <v>623</v>
      </c>
      <c r="BE22" t="s">
        <v>639</v>
      </c>
      <c r="BF22" t="s">
        <v>640</v>
      </c>
      <c r="BG22" t="s">
        <v>662</v>
      </c>
      <c r="BH22" t="s">
        <v>663</v>
      </c>
      <c r="BI22" s="8" t="s">
        <v>1292</v>
      </c>
      <c r="BJ22" s="8" t="s">
        <v>692</v>
      </c>
      <c r="BK22" t="s">
        <v>434</v>
      </c>
      <c r="BL22" t="s">
        <v>435</v>
      </c>
      <c r="BM22" t="s">
        <v>717</v>
      </c>
      <c r="BN22" t="s">
        <v>718</v>
      </c>
      <c r="BO22" t="s">
        <v>727</v>
      </c>
      <c r="BP22" t="s">
        <v>728</v>
      </c>
      <c r="BQ22" t="s">
        <v>742</v>
      </c>
      <c r="BR22" t="s">
        <v>743</v>
      </c>
      <c r="BS22" t="s">
        <v>752</v>
      </c>
      <c r="BT22" t="s">
        <v>753</v>
      </c>
      <c r="BU22" t="s">
        <v>770</v>
      </c>
      <c r="BV22" t="s">
        <v>771</v>
      </c>
      <c r="BW22" t="s">
        <v>790</v>
      </c>
      <c r="BX22" t="s">
        <v>791</v>
      </c>
      <c r="BY22" t="s">
        <v>825</v>
      </c>
      <c r="BZ22" t="s">
        <v>826</v>
      </c>
      <c r="CA22" t="s">
        <v>833</v>
      </c>
      <c r="CB22" t="s">
        <v>834</v>
      </c>
      <c r="CC22" t="s">
        <v>850</v>
      </c>
      <c r="CD22" t="s">
        <v>851</v>
      </c>
      <c r="CE22" t="s">
        <v>870</v>
      </c>
      <c r="CF22" t="s">
        <v>871</v>
      </c>
      <c r="CG22" t="s">
        <v>897</v>
      </c>
      <c r="CH22" t="s">
        <v>898</v>
      </c>
      <c r="CI22" t="s">
        <v>434</v>
      </c>
      <c r="CJ22" t="s">
        <v>435</v>
      </c>
      <c r="CK22" t="s">
        <v>931</v>
      </c>
      <c r="CL22" t="s">
        <v>932</v>
      </c>
      <c r="CM22" t="s">
        <v>940</v>
      </c>
      <c r="CN22" t="s">
        <v>941</v>
      </c>
      <c r="CO22" t="s">
        <v>951</v>
      </c>
      <c r="CP22" t="s">
        <v>952</v>
      </c>
      <c r="CQ22" t="s">
        <v>957</v>
      </c>
      <c r="CR22" t="s">
        <v>958</v>
      </c>
      <c r="CS22" t="s">
        <v>963</v>
      </c>
      <c r="CT22" t="s">
        <v>964</v>
      </c>
      <c r="CU22" t="s">
        <v>966</v>
      </c>
      <c r="CV22" t="s">
        <v>967</v>
      </c>
      <c r="CW22" t="s">
        <v>973</v>
      </c>
      <c r="CX22" t="s">
        <v>974</v>
      </c>
      <c r="CY22" t="s">
        <v>975</v>
      </c>
      <c r="CZ22" t="s">
        <v>976</v>
      </c>
      <c r="DA22" t="s">
        <v>979</v>
      </c>
      <c r="DB22" t="s">
        <v>980</v>
      </c>
      <c r="DC22" t="s">
        <v>983</v>
      </c>
      <c r="DD22" t="s">
        <v>984</v>
      </c>
      <c r="DE22" t="s">
        <v>986</v>
      </c>
      <c r="DF22" t="s">
        <v>987</v>
      </c>
      <c r="DG22" t="s">
        <v>434</v>
      </c>
      <c r="DH22" t="s">
        <v>435</v>
      </c>
      <c r="DI22" t="s">
        <v>992</v>
      </c>
      <c r="DJ22" t="s">
        <v>993</v>
      </c>
      <c r="DK22" t="s">
        <v>995</v>
      </c>
      <c r="DL22" t="s">
        <v>996</v>
      </c>
      <c r="DM22" t="s">
        <v>998</v>
      </c>
      <c r="DN22" t="s">
        <v>999</v>
      </c>
      <c r="DO22" t="s">
        <v>1000</v>
      </c>
      <c r="DP22" t="s">
        <v>1001</v>
      </c>
    </row>
    <row r="23" spans="1:122">
      <c r="A23" s="7">
        <v>22</v>
      </c>
      <c r="B23" t="s">
        <v>119</v>
      </c>
      <c r="W23" t="s">
        <v>120</v>
      </c>
      <c r="X23" t="s">
        <v>121</v>
      </c>
      <c r="Y23" t="s">
        <v>161</v>
      </c>
      <c r="Z23" t="s">
        <v>162</v>
      </c>
      <c r="AA23" t="s">
        <v>222</v>
      </c>
      <c r="AB23" t="s">
        <v>223</v>
      </c>
      <c r="AC23" t="s">
        <v>279</v>
      </c>
      <c r="AD23" t="s">
        <v>280</v>
      </c>
      <c r="AU23" t="s">
        <v>503</v>
      </c>
      <c r="AV23" t="s">
        <v>504</v>
      </c>
      <c r="AW23" t="s">
        <v>161</v>
      </c>
      <c r="AX23" t="s">
        <v>162</v>
      </c>
      <c r="AY23" t="s">
        <v>563</v>
      </c>
      <c r="AZ23" t="s">
        <v>564</v>
      </c>
      <c r="BA23" t="s">
        <v>279</v>
      </c>
      <c r="BB23" t="s">
        <v>280</v>
      </c>
      <c r="BS23" t="s">
        <v>754</v>
      </c>
      <c r="BT23" t="s">
        <v>504</v>
      </c>
      <c r="BU23" t="s">
        <v>161</v>
      </c>
      <c r="BV23" t="s">
        <v>772</v>
      </c>
      <c r="BW23" t="s">
        <v>792</v>
      </c>
      <c r="BX23" t="s">
        <v>793</v>
      </c>
      <c r="CQ23" t="s">
        <v>754</v>
      </c>
      <c r="CR23" t="s">
        <v>504</v>
      </c>
      <c r="CU23" t="s">
        <v>968</v>
      </c>
      <c r="CV23" t="s">
        <v>969</v>
      </c>
      <c r="DO23" t="s">
        <v>1002</v>
      </c>
      <c r="DP23" t="s">
        <v>504</v>
      </c>
      <c r="DQ23" t="s">
        <v>1062</v>
      </c>
      <c r="DR23" t="s">
        <v>1063</v>
      </c>
    </row>
    <row r="24" spans="1:122">
      <c r="A24">
        <v>23</v>
      </c>
      <c r="B24" t="s">
        <v>1064</v>
      </c>
      <c r="DQ24" t="s">
        <v>1065</v>
      </c>
      <c r="DR24" t="s">
        <v>1066</v>
      </c>
    </row>
    <row r="25" spans="1:122">
      <c r="A25">
        <v>24</v>
      </c>
      <c r="B25" t="s">
        <v>1068</v>
      </c>
      <c r="DR25" t="s">
        <v>1069</v>
      </c>
    </row>
    <row r="26" spans="1:122">
      <c r="A26">
        <v>25</v>
      </c>
      <c r="B26" t="s">
        <v>163</v>
      </c>
      <c r="Y26" t="s">
        <v>125</v>
      </c>
      <c r="Z26" t="s">
        <v>164</v>
      </c>
      <c r="AA26" t="s">
        <v>224</v>
      </c>
      <c r="AB26" t="s">
        <v>225</v>
      </c>
      <c r="AC26" t="s">
        <v>281</v>
      </c>
      <c r="AD26" t="s">
        <v>282</v>
      </c>
      <c r="AE26" t="s">
        <v>300</v>
      </c>
      <c r="AF26" t="s">
        <v>301</v>
      </c>
      <c r="AI26" t="s">
        <v>360</v>
      </c>
      <c r="AJ26" t="s">
        <v>361</v>
      </c>
      <c r="AK26" t="s">
        <v>401</v>
      </c>
      <c r="AL26" t="s">
        <v>402</v>
      </c>
      <c r="AM26" t="s">
        <v>436</v>
      </c>
      <c r="AN26" t="s">
        <v>437</v>
      </c>
      <c r="AS26" t="s">
        <v>485</v>
      </c>
      <c r="AT26" t="s">
        <v>486</v>
      </c>
      <c r="AW26" t="s">
        <v>125</v>
      </c>
      <c r="AX26" t="s">
        <v>531</v>
      </c>
      <c r="AY26" t="s">
        <v>565</v>
      </c>
      <c r="AZ26" t="s">
        <v>1305</v>
      </c>
      <c r="BA26" t="s">
        <v>612</v>
      </c>
      <c r="BB26" t="s">
        <v>613</v>
      </c>
      <c r="BC26" t="s">
        <v>300</v>
      </c>
      <c r="BD26" t="s">
        <v>624</v>
      </c>
      <c r="BG26" t="s">
        <v>664</v>
      </c>
      <c r="BH26" t="s">
        <v>665</v>
      </c>
      <c r="BI26" t="s">
        <v>693</v>
      </c>
      <c r="BJ26" t="s">
        <v>694</v>
      </c>
      <c r="BQ26" t="s">
        <v>485</v>
      </c>
      <c r="BR26" t="s">
        <v>486</v>
      </c>
      <c r="BU26" t="s">
        <v>125</v>
      </c>
      <c r="BV26" t="s">
        <v>773</v>
      </c>
      <c r="BW26" t="s">
        <v>781</v>
      </c>
      <c r="BX26" t="s">
        <v>794</v>
      </c>
      <c r="CA26" t="s">
        <v>300</v>
      </c>
      <c r="CB26" t="s">
        <v>835</v>
      </c>
      <c r="CE26" t="s">
        <v>872</v>
      </c>
      <c r="CF26" t="s">
        <v>873</v>
      </c>
      <c r="CG26" t="s">
        <v>899</v>
      </c>
      <c r="CH26" t="s">
        <v>900</v>
      </c>
      <c r="CI26" t="s">
        <v>908</v>
      </c>
      <c r="CM26" t="s">
        <v>1306</v>
      </c>
      <c r="CN26" t="s">
        <v>935</v>
      </c>
      <c r="CO26" t="s">
        <v>943</v>
      </c>
      <c r="CP26" t="s">
        <v>944</v>
      </c>
      <c r="DQ26" t="s">
        <v>1070</v>
      </c>
      <c r="DR26" t="s">
        <v>1071</v>
      </c>
    </row>
    <row r="27" spans="1:122">
      <c r="A27">
        <v>26</v>
      </c>
      <c r="B27" t="s">
        <v>38</v>
      </c>
      <c r="E27" t="s">
        <v>39</v>
      </c>
      <c r="F27" t="s">
        <v>39</v>
      </c>
      <c r="G27" t="s">
        <v>48</v>
      </c>
      <c r="H27" t="s">
        <v>48</v>
      </c>
      <c r="M27" t="s">
        <v>80</v>
      </c>
      <c r="N27" t="s">
        <v>80</v>
      </c>
      <c r="S27" t="s">
        <v>104</v>
      </c>
      <c r="T27" t="s">
        <v>104</v>
      </c>
      <c r="AA27" t="s">
        <v>39</v>
      </c>
      <c r="AB27" t="s">
        <v>39</v>
      </c>
      <c r="AC27" t="s">
        <v>48</v>
      </c>
      <c r="AD27" t="s">
        <v>48</v>
      </c>
      <c r="AI27" t="s">
        <v>80</v>
      </c>
      <c r="AJ27" t="s">
        <v>80</v>
      </c>
      <c r="AK27" t="s">
        <v>403</v>
      </c>
      <c r="AL27" t="s">
        <v>403</v>
      </c>
      <c r="AM27" t="s">
        <v>438</v>
      </c>
      <c r="AN27" t="s">
        <v>438</v>
      </c>
      <c r="AO27" t="s">
        <v>458</v>
      </c>
      <c r="AP27" t="s">
        <v>459</v>
      </c>
      <c r="AQ27" t="s">
        <v>470</v>
      </c>
      <c r="AR27" t="s">
        <v>470</v>
      </c>
      <c r="AS27" t="s">
        <v>487</v>
      </c>
      <c r="AT27" t="s">
        <v>487</v>
      </c>
      <c r="AY27" t="s">
        <v>569</v>
      </c>
      <c r="AZ27" t="s">
        <v>569</v>
      </c>
      <c r="BA27" t="s">
        <v>48</v>
      </c>
      <c r="BB27" t="s">
        <v>48</v>
      </c>
      <c r="BG27" t="s">
        <v>667</v>
      </c>
      <c r="BH27" t="s">
        <v>667</v>
      </c>
      <c r="BI27" t="s">
        <v>403</v>
      </c>
      <c r="BJ27" t="s">
        <v>403</v>
      </c>
      <c r="BK27" t="s">
        <v>707</v>
      </c>
      <c r="BL27" t="s">
        <v>707</v>
      </c>
      <c r="BM27" t="s">
        <v>719</v>
      </c>
      <c r="BN27" t="s">
        <v>719</v>
      </c>
      <c r="BO27" t="s">
        <v>729</v>
      </c>
      <c r="BP27" t="s">
        <v>729</v>
      </c>
      <c r="BQ27" t="s">
        <v>487</v>
      </c>
      <c r="BR27" t="s">
        <v>487</v>
      </c>
      <c r="BW27" t="s">
        <v>39</v>
      </c>
      <c r="BX27" t="s">
        <v>39</v>
      </c>
      <c r="BY27" t="s">
        <v>48</v>
      </c>
      <c r="BZ27" t="s">
        <v>48</v>
      </c>
      <c r="CE27" t="s">
        <v>874</v>
      </c>
      <c r="CF27" t="s">
        <v>874</v>
      </c>
      <c r="CG27" t="s">
        <v>901</v>
      </c>
      <c r="CH27" t="s">
        <v>901</v>
      </c>
      <c r="CI27" t="s">
        <v>707</v>
      </c>
      <c r="CJ27" t="s">
        <v>707</v>
      </c>
      <c r="CK27" t="s">
        <v>719</v>
      </c>
      <c r="CL27" t="s">
        <v>719</v>
      </c>
      <c r="CM27" t="s">
        <v>104</v>
      </c>
      <c r="CN27" t="s">
        <v>104</v>
      </c>
      <c r="CO27" t="s">
        <v>487</v>
      </c>
      <c r="CP27" t="s">
        <v>487</v>
      </c>
      <c r="CU27" t="s">
        <v>569</v>
      </c>
      <c r="CV27" t="s">
        <v>569</v>
      </c>
      <c r="CW27" t="s">
        <v>48</v>
      </c>
      <c r="CX27" t="s">
        <v>48</v>
      </c>
      <c r="DC27" t="s">
        <v>985</v>
      </c>
      <c r="DD27" t="s">
        <v>985</v>
      </c>
      <c r="DE27" t="s">
        <v>403</v>
      </c>
      <c r="DF27" t="s">
        <v>403</v>
      </c>
      <c r="DG27" t="s">
        <v>989</v>
      </c>
      <c r="DH27" t="s">
        <v>989</v>
      </c>
      <c r="DI27" t="s">
        <v>707</v>
      </c>
      <c r="DJ27" t="s">
        <v>707</v>
      </c>
      <c r="DK27" t="s">
        <v>997</v>
      </c>
      <c r="DL27" t="s">
        <v>997</v>
      </c>
      <c r="DM27" t="s">
        <v>487</v>
      </c>
      <c r="DN27" t="s">
        <v>487</v>
      </c>
      <c r="DQ27" t="s">
        <v>1074</v>
      </c>
      <c r="DR27" t="s">
        <v>1075</v>
      </c>
    </row>
    <row r="28" spans="1:122">
      <c r="A28">
        <v>27</v>
      </c>
      <c r="B28" t="s">
        <v>1076</v>
      </c>
      <c r="DQ28" t="s">
        <v>1077</v>
      </c>
      <c r="DR28" t="s">
        <v>1077</v>
      </c>
    </row>
    <row r="29" spans="1:122">
      <c r="A29">
        <v>28</v>
      </c>
      <c r="B29" t="s">
        <v>166</v>
      </c>
      <c r="Y29" t="s">
        <v>167</v>
      </c>
      <c r="Z29" t="s">
        <v>1316</v>
      </c>
      <c r="AA29" t="s">
        <v>228</v>
      </c>
      <c r="AB29" t="s">
        <v>229</v>
      </c>
      <c r="AC29" t="s">
        <v>283</v>
      </c>
      <c r="AD29" t="s">
        <v>284</v>
      </c>
      <c r="AE29" t="s">
        <v>302</v>
      </c>
      <c r="AF29" t="s">
        <v>303</v>
      </c>
      <c r="AG29" t="s">
        <v>328</v>
      </c>
      <c r="AH29" t="s">
        <v>329</v>
      </c>
      <c r="AI29" t="s">
        <v>364</v>
      </c>
      <c r="AJ29" t="s">
        <v>365</v>
      </c>
      <c r="AK29" t="s">
        <v>404</v>
      </c>
      <c r="AL29" t="s">
        <v>405</v>
      </c>
      <c r="AM29" t="s">
        <v>439</v>
      </c>
      <c r="AN29" t="s">
        <v>440</v>
      </c>
      <c r="AO29" t="s">
        <v>460</v>
      </c>
      <c r="AP29" t="s">
        <v>461</v>
      </c>
      <c r="AQ29" t="s">
        <v>471</v>
      </c>
      <c r="AR29" t="s">
        <v>472</v>
      </c>
      <c r="AS29" t="s">
        <v>488</v>
      </c>
      <c r="AT29" t="s">
        <v>489</v>
      </c>
      <c r="AU29" t="s">
        <v>505</v>
      </c>
      <c r="AV29" t="s">
        <v>506</v>
      </c>
      <c r="AW29" t="s">
        <v>533</v>
      </c>
      <c r="AX29" t="s">
        <v>534</v>
      </c>
      <c r="AY29" t="s">
        <v>570</v>
      </c>
      <c r="AZ29" t="s">
        <v>571</v>
      </c>
      <c r="BA29" t="s">
        <v>614</v>
      </c>
      <c r="BB29" t="s">
        <v>615</v>
      </c>
      <c r="BC29" t="s">
        <v>625</v>
      </c>
      <c r="BD29" t="s">
        <v>626</v>
      </c>
      <c r="BE29" t="s">
        <v>328</v>
      </c>
      <c r="BF29" t="s">
        <v>641</v>
      </c>
      <c r="BG29" t="s">
        <v>668</v>
      </c>
      <c r="BH29" t="s">
        <v>669</v>
      </c>
      <c r="BI29" t="s">
        <v>404</v>
      </c>
      <c r="BJ29" t="s">
        <v>695</v>
      </c>
      <c r="BK29" t="s">
        <v>439</v>
      </c>
      <c r="BL29" t="s">
        <v>440</v>
      </c>
      <c r="BM29" t="s">
        <v>720</v>
      </c>
      <c r="BN29" t="s">
        <v>461</v>
      </c>
      <c r="BO29" t="s">
        <v>471</v>
      </c>
      <c r="BP29" t="s">
        <v>730</v>
      </c>
      <c r="BQ29" t="s">
        <v>744</v>
      </c>
      <c r="BR29" t="s">
        <v>489</v>
      </c>
      <c r="BS29" t="s">
        <v>505</v>
      </c>
      <c r="BT29" t="s">
        <v>755</v>
      </c>
      <c r="BU29" t="s">
        <v>533</v>
      </c>
      <c r="BV29" t="s">
        <v>534</v>
      </c>
      <c r="BW29" t="s">
        <v>795</v>
      </c>
      <c r="BX29" t="s">
        <v>796</v>
      </c>
      <c r="BY29" t="s">
        <v>614</v>
      </c>
      <c r="BZ29" t="s">
        <v>284</v>
      </c>
      <c r="CA29" t="s">
        <v>836</v>
      </c>
      <c r="CB29" t="s">
        <v>303</v>
      </c>
      <c r="CC29" t="s">
        <v>328</v>
      </c>
      <c r="CD29" t="s">
        <v>852</v>
      </c>
      <c r="CE29" t="s">
        <v>668</v>
      </c>
      <c r="CF29" t="s">
        <v>875</v>
      </c>
      <c r="CG29" t="s">
        <v>902</v>
      </c>
      <c r="CH29" t="s">
        <v>903</v>
      </c>
      <c r="CI29" t="s">
        <v>439</v>
      </c>
      <c r="CJ29" t="s">
        <v>440</v>
      </c>
      <c r="CK29" t="s">
        <v>933</v>
      </c>
      <c r="CL29" t="s">
        <v>461</v>
      </c>
      <c r="CM29" t="s">
        <v>471</v>
      </c>
      <c r="CN29" t="s">
        <v>942</v>
      </c>
      <c r="CO29" t="s">
        <v>744</v>
      </c>
      <c r="CP29" t="s">
        <v>953</v>
      </c>
      <c r="CQ29" t="s">
        <v>1317</v>
      </c>
      <c r="CR29" t="s">
        <v>960</v>
      </c>
      <c r="DQ29" t="s">
        <v>1078</v>
      </c>
      <c r="DR29" t="s">
        <v>1079</v>
      </c>
    </row>
    <row r="30" spans="1:122">
      <c r="A30">
        <v>29</v>
      </c>
      <c r="B30" t="s">
        <v>58</v>
      </c>
      <c r="I30" t="s">
        <v>59</v>
      </c>
      <c r="K30" t="s">
        <v>69</v>
      </c>
      <c r="L30" t="s">
        <v>70</v>
      </c>
      <c r="Y30" t="s">
        <v>169</v>
      </c>
      <c r="Z30" t="s">
        <v>170</v>
      </c>
      <c r="AA30" t="s">
        <v>230</v>
      </c>
      <c r="AB30" t="s">
        <v>231</v>
      </c>
      <c r="AC30" t="s">
        <v>285</v>
      </c>
      <c r="AD30" t="s">
        <v>286</v>
      </c>
      <c r="AE30" t="s">
        <v>59</v>
      </c>
      <c r="AF30" t="s">
        <v>304</v>
      </c>
      <c r="AG30" t="s">
        <v>69</v>
      </c>
      <c r="AH30" t="s">
        <v>70</v>
      </c>
      <c r="AI30" t="s">
        <v>366</v>
      </c>
      <c r="AJ30" t="s">
        <v>367</v>
      </c>
      <c r="AK30" t="s">
        <v>406</v>
      </c>
      <c r="AL30" t="s">
        <v>407</v>
      </c>
      <c r="AM30" t="s">
        <v>441</v>
      </c>
      <c r="AN30" t="s">
        <v>442</v>
      </c>
      <c r="AO30" t="s">
        <v>462</v>
      </c>
      <c r="AP30" t="s">
        <v>463</v>
      </c>
      <c r="AQ30" t="s">
        <v>473</v>
      </c>
      <c r="AR30" t="s">
        <v>474</v>
      </c>
      <c r="AS30" t="s">
        <v>490</v>
      </c>
      <c r="AT30" t="s">
        <v>491</v>
      </c>
      <c r="AU30" t="s">
        <v>507</v>
      </c>
      <c r="AV30" t="s">
        <v>508</v>
      </c>
      <c r="AW30" t="s">
        <v>169</v>
      </c>
      <c r="AX30" t="s">
        <v>170</v>
      </c>
      <c r="AY30" t="s">
        <v>572</v>
      </c>
      <c r="AZ30" t="s">
        <v>231</v>
      </c>
      <c r="BA30" t="s">
        <v>285</v>
      </c>
      <c r="BB30" t="s">
        <v>286</v>
      </c>
      <c r="BC30" t="s">
        <v>59</v>
      </c>
      <c r="BD30" t="s">
        <v>304</v>
      </c>
      <c r="BE30" t="s">
        <v>69</v>
      </c>
      <c r="BF30" t="s">
        <v>70</v>
      </c>
      <c r="BG30" t="s">
        <v>366</v>
      </c>
      <c r="BH30" t="s">
        <v>670</v>
      </c>
      <c r="BI30" t="s">
        <v>696</v>
      </c>
      <c r="BJ30" t="s">
        <v>407</v>
      </c>
      <c r="BK30" t="s">
        <v>708</v>
      </c>
      <c r="BL30" t="s">
        <v>709</v>
      </c>
      <c r="BM30" t="s">
        <v>462</v>
      </c>
      <c r="BN30" t="s">
        <v>721</v>
      </c>
      <c r="BO30" t="s">
        <v>473</v>
      </c>
      <c r="BP30" t="s">
        <v>731</v>
      </c>
      <c r="BQ30" t="s">
        <v>745</v>
      </c>
      <c r="BR30" t="s">
        <v>746</v>
      </c>
      <c r="BS30" t="s">
        <v>507</v>
      </c>
      <c r="BT30" t="s">
        <v>756</v>
      </c>
      <c r="BU30" t="s">
        <v>775</v>
      </c>
      <c r="BV30" t="s">
        <v>776</v>
      </c>
      <c r="BW30" t="s">
        <v>797</v>
      </c>
      <c r="BX30" t="s">
        <v>231</v>
      </c>
      <c r="BY30" t="s">
        <v>827</v>
      </c>
      <c r="BZ30" t="s">
        <v>828</v>
      </c>
      <c r="CA30" t="s">
        <v>59</v>
      </c>
      <c r="CB30" t="s">
        <v>837</v>
      </c>
      <c r="CC30" t="s">
        <v>69</v>
      </c>
      <c r="CD30" t="s">
        <v>70</v>
      </c>
      <c r="CE30" t="s">
        <v>366</v>
      </c>
      <c r="CF30" t="s">
        <v>876</v>
      </c>
      <c r="CG30" t="s">
        <v>696</v>
      </c>
      <c r="CH30" t="s">
        <v>904</v>
      </c>
      <c r="CI30" t="s">
        <v>708</v>
      </c>
      <c r="CJ30" t="s">
        <v>919</v>
      </c>
      <c r="CK30" t="s">
        <v>462</v>
      </c>
      <c r="CL30" t="s">
        <v>721</v>
      </c>
      <c r="CM30" t="s">
        <v>473</v>
      </c>
      <c r="CN30" t="s">
        <v>731</v>
      </c>
      <c r="CO30" t="s">
        <v>745</v>
      </c>
      <c r="CP30" t="s">
        <v>954</v>
      </c>
      <c r="CQ30" t="s">
        <v>507</v>
      </c>
      <c r="CR30" t="s">
        <v>756</v>
      </c>
      <c r="DQ30" t="s">
        <v>1080</v>
      </c>
      <c r="DR30" t="s">
        <v>1081</v>
      </c>
    </row>
    <row r="31" spans="1:122">
      <c r="A31">
        <v>30</v>
      </c>
      <c r="B31" t="s">
        <v>576</v>
      </c>
      <c r="AY31" t="s">
        <v>577</v>
      </c>
      <c r="AZ31" t="s">
        <v>578</v>
      </c>
      <c r="BA31" t="s">
        <v>616</v>
      </c>
      <c r="BB31" t="s">
        <v>617</v>
      </c>
      <c r="BC31" t="s">
        <v>627</v>
      </c>
      <c r="BD31" t="s">
        <v>628</v>
      </c>
      <c r="BE31" t="s">
        <v>642</v>
      </c>
      <c r="BF31" t="s">
        <v>643</v>
      </c>
      <c r="BG31" t="s">
        <v>672</v>
      </c>
      <c r="BH31" t="s">
        <v>673</v>
      </c>
      <c r="BI31" t="s">
        <v>697</v>
      </c>
      <c r="BJ31" t="s">
        <v>698</v>
      </c>
      <c r="BK31" t="s">
        <v>711</v>
      </c>
      <c r="BL31" t="s">
        <v>712</v>
      </c>
      <c r="BM31" t="s">
        <v>722</v>
      </c>
      <c r="BN31" t="s">
        <v>723</v>
      </c>
      <c r="BO31" t="s">
        <v>732</v>
      </c>
      <c r="BP31" t="s">
        <v>733</v>
      </c>
      <c r="BQ31" t="s">
        <v>748</v>
      </c>
      <c r="BR31" t="s">
        <v>749</v>
      </c>
      <c r="BS31" t="s">
        <v>498</v>
      </c>
      <c r="BT31" t="s">
        <v>757</v>
      </c>
      <c r="DQ31" t="s">
        <v>1083</v>
      </c>
      <c r="DR31" t="s">
        <v>1084</v>
      </c>
    </row>
    <row r="32" spans="1:122">
      <c r="A32">
        <v>31</v>
      </c>
      <c r="B32" t="s">
        <v>235</v>
      </c>
      <c r="AA32" t="s">
        <v>236</v>
      </c>
      <c r="AB32" t="s">
        <v>237</v>
      </c>
      <c r="AI32" t="s">
        <v>371</v>
      </c>
      <c r="AJ32" t="s">
        <v>237</v>
      </c>
      <c r="AM32" t="s">
        <v>444</v>
      </c>
      <c r="AN32" t="s">
        <v>237</v>
      </c>
      <c r="AQ32" t="s">
        <v>475</v>
      </c>
      <c r="AR32" t="s">
        <v>237</v>
      </c>
      <c r="AY32" t="s">
        <v>236</v>
      </c>
      <c r="AZ32" t="s">
        <v>237</v>
      </c>
      <c r="BG32" t="s">
        <v>371</v>
      </c>
      <c r="BH32" t="s">
        <v>237</v>
      </c>
      <c r="BK32" t="s">
        <v>444</v>
      </c>
      <c r="BL32" t="s">
        <v>237</v>
      </c>
      <c r="BO32" t="s">
        <v>735</v>
      </c>
      <c r="BP32" t="s">
        <v>237</v>
      </c>
      <c r="BW32" t="s">
        <v>236</v>
      </c>
      <c r="BX32" t="s">
        <v>237</v>
      </c>
      <c r="CE32" t="s">
        <v>371</v>
      </c>
      <c r="CF32" t="s">
        <v>237</v>
      </c>
      <c r="CI32" t="s">
        <v>444</v>
      </c>
      <c r="CJ32" t="s">
        <v>237</v>
      </c>
      <c r="CM32" t="s">
        <v>475</v>
      </c>
      <c r="CN32" t="s">
        <v>237</v>
      </c>
      <c r="DQ32" t="s">
        <v>1089</v>
      </c>
      <c r="DR32" t="s">
        <v>237</v>
      </c>
    </row>
    <row r="33" spans="1:122">
      <c r="A33">
        <v>32</v>
      </c>
      <c r="B33" t="s">
        <v>26</v>
      </c>
      <c r="C33" t="s">
        <v>27</v>
      </c>
      <c r="D33" t="s">
        <v>28</v>
      </c>
      <c r="E33" t="s">
        <v>40</v>
      </c>
      <c r="F33" t="s">
        <v>41</v>
      </c>
      <c r="G33" t="s">
        <v>49</v>
      </c>
      <c r="H33" t="s">
        <v>50</v>
      </c>
      <c r="I33" t="s">
        <v>60</v>
      </c>
      <c r="J33" t="s">
        <v>61</v>
      </c>
      <c r="K33" t="s">
        <v>71</v>
      </c>
      <c r="L33" t="s">
        <v>72</v>
      </c>
      <c r="M33" t="s">
        <v>81</v>
      </c>
      <c r="N33" t="s">
        <v>82</v>
      </c>
      <c r="O33" t="s">
        <v>90</v>
      </c>
      <c r="P33" t="s">
        <v>91</v>
      </c>
      <c r="Q33" t="s">
        <v>674</v>
      </c>
      <c r="R33" t="s">
        <v>674</v>
      </c>
      <c r="S33" t="s">
        <v>674</v>
      </c>
      <c r="T33" t="s">
        <v>674</v>
      </c>
      <c r="U33" t="s">
        <v>674</v>
      </c>
      <c r="V33" t="s">
        <v>674</v>
      </c>
      <c r="W33" t="s">
        <v>122</v>
      </c>
      <c r="X33" t="s">
        <v>123</v>
      </c>
      <c r="Y33" t="s">
        <v>174</v>
      </c>
      <c r="Z33" t="s">
        <v>175</v>
      </c>
      <c r="AA33" t="s">
        <v>238</v>
      </c>
      <c r="AB33" t="s">
        <v>239</v>
      </c>
      <c r="AC33" t="s">
        <v>674</v>
      </c>
      <c r="AD33" t="s">
        <v>674</v>
      </c>
      <c r="AE33" t="s">
        <v>305</v>
      </c>
      <c r="AF33" t="s">
        <v>306</v>
      </c>
      <c r="AG33" t="s">
        <v>330</v>
      </c>
      <c r="AH33" t="s">
        <v>331</v>
      </c>
      <c r="AI33" t="s">
        <v>674</v>
      </c>
      <c r="AJ33" t="s">
        <v>674</v>
      </c>
      <c r="AK33" t="s">
        <v>409</v>
      </c>
      <c r="AL33" t="s">
        <v>410</v>
      </c>
      <c r="AM33" t="s">
        <v>445</v>
      </c>
      <c r="AN33" t="s">
        <v>446</v>
      </c>
      <c r="AO33" t="s">
        <v>674</v>
      </c>
      <c r="AP33" t="s">
        <v>674</v>
      </c>
      <c r="AQ33" t="s">
        <v>674</v>
      </c>
      <c r="AR33" t="s">
        <v>674</v>
      </c>
      <c r="AS33" t="s">
        <v>674</v>
      </c>
      <c r="AT33" t="s">
        <v>674</v>
      </c>
      <c r="AU33" t="s">
        <v>674</v>
      </c>
      <c r="AV33" t="s">
        <v>674</v>
      </c>
      <c r="AW33" t="s">
        <v>174</v>
      </c>
      <c r="AX33" t="s">
        <v>175</v>
      </c>
      <c r="AY33" t="s">
        <v>581</v>
      </c>
      <c r="AZ33" t="s">
        <v>582</v>
      </c>
      <c r="BA33" t="s">
        <v>674</v>
      </c>
      <c r="BB33" t="s">
        <v>674</v>
      </c>
      <c r="BC33" t="s">
        <v>629</v>
      </c>
      <c r="BD33" t="s">
        <v>306</v>
      </c>
      <c r="BE33" t="s">
        <v>330</v>
      </c>
      <c r="BF33" t="s">
        <v>331</v>
      </c>
      <c r="BG33" t="s">
        <v>674</v>
      </c>
      <c r="BH33" t="s">
        <v>674</v>
      </c>
      <c r="BI33" t="s">
        <v>699</v>
      </c>
      <c r="BJ33" t="s">
        <v>410</v>
      </c>
      <c r="BK33" t="s">
        <v>713</v>
      </c>
      <c r="BL33" t="s">
        <v>714</v>
      </c>
      <c r="BM33" t="s">
        <v>674</v>
      </c>
      <c r="BN33" t="s">
        <v>674</v>
      </c>
      <c r="BO33" t="s">
        <v>674</v>
      </c>
      <c r="BP33" t="s">
        <v>674</v>
      </c>
      <c r="BQ33" t="s">
        <v>674</v>
      </c>
      <c r="BR33" t="s">
        <v>674</v>
      </c>
      <c r="BS33" t="s">
        <v>674</v>
      </c>
      <c r="BT33" t="s">
        <v>674</v>
      </c>
      <c r="BU33" t="s">
        <v>174</v>
      </c>
      <c r="BV33" t="s">
        <v>175</v>
      </c>
      <c r="BW33" t="s">
        <v>800</v>
      </c>
      <c r="BX33" t="s">
        <v>801</v>
      </c>
      <c r="BY33" t="s">
        <v>674</v>
      </c>
      <c r="BZ33" t="s">
        <v>674</v>
      </c>
      <c r="CA33" t="s">
        <v>305</v>
      </c>
      <c r="CB33" t="s">
        <v>838</v>
      </c>
      <c r="CC33" t="s">
        <v>853</v>
      </c>
      <c r="CD33" t="s">
        <v>854</v>
      </c>
      <c r="CE33" t="s">
        <v>674</v>
      </c>
      <c r="CF33" t="s">
        <v>674</v>
      </c>
      <c r="CG33" t="s">
        <v>674</v>
      </c>
      <c r="CH33" t="s">
        <v>674</v>
      </c>
      <c r="CI33" t="s">
        <v>674</v>
      </c>
      <c r="CJ33" t="s">
        <v>674</v>
      </c>
      <c r="CK33" t="s">
        <v>674</v>
      </c>
      <c r="CL33" t="s">
        <v>674</v>
      </c>
      <c r="CM33" t="s">
        <v>674</v>
      </c>
      <c r="CN33" t="s">
        <v>674</v>
      </c>
      <c r="CO33" t="s">
        <v>955</v>
      </c>
      <c r="CP33" t="s">
        <v>956</v>
      </c>
      <c r="CQ33" t="s">
        <v>674</v>
      </c>
      <c r="CR33" t="s">
        <v>674</v>
      </c>
      <c r="CS33" t="s">
        <v>965</v>
      </c>
      <c r="CT33" t="s">
        <v>28</v>
      </c>
      <c r="CU33" t="s">
        <v>970</v>
      </c>
      <c r="CV33" t="s">
        <v>971</v>
      </c>
      <c r="CW33" t="s">
        <v>674</v>
      </c>
      <c r="CX33" t="s">
        <v>674</v>
      </c>
      <c r="CY33" t="s">
        <v>977</v>
      </c>
      <c r="CZ33" t="s">
        <v>978</v>
      </c>
      <c r="DA33" t="s">
        <v>981</v>
      </c>
      <c r="DB33" t="s">
        <v>982</v>
      </c>
      <c r="DC33" t="s">
        <v>674</v>
      </c>
      <c r="DD33" t="s">
        <v>674</v>
      </c>
      <c r="DE33" t="s">
        <v>988</v>
      </c>
      <c r="DF33" t="s">
        <v>410</v>
      </c>
      <c r="DG33" t="s">
        <v>674</v>
      </c>
      <c r="DH33" t="s">
        <v>674</v>
      </c>
      <c r="DI33" t="s">
        <v>674</v>
      </c>
      <c r="DJ33" t="s">
        <v>674</v>
      </c>
      <c r="DK33" t="s">
        <v>674</v>
      </c>
      <c r="DL33" t="s">
        <v>674</v>
      </c>
      <c r="DM33" t="s">
        <v>674</v>
      </c>
      <c r="DN33" t="s">
        <v>674</v>
      </c>
      <c r="DO33" t="s">
        <v>674</v>
      </c>
      <c r="DP33" t="s">
        <v>674</v>
      </c>
      <c r="DQ33" t="s">
        <v>1090</v>
      </c>
      <c r="DR33" t="s">
        <v>1091</v>
      </c>
    </row>
    <row r="34" spans="1:122">
      <c r="A34" s="7">
        <v>33</v>
      </c>
      <c r="B34" t="s">
        <v>176</v>
      </c>
      <c r="Y34" t="s">
        <v>177</v>
      </c>
      <c r="Z34" t="s">
        <v>178</v>
      </c>
      <c r="AA34" t="s">
        <v>240</v>
      </c>
      <c r="AB34" t="s">
        <v>241</v>
      </c>
      <c r="AC34" t="s">
        <v>288</v>
      </c>
      <c r="AD34" t="s">
        <v>289</v>
      </c>
      <c r="AE34" t="s">
        <v>307</v>
      </c>
      <c r="AF34" t="s">
        <v>308</v>
      </c>
      <c r="AG34" t="s">
        <v>332</v>
      </c>
      <c r="AH34" t="s">
        <v>333</v>
      </c>
      <c r="AI34" t="s">
        <v>374</v>
      </c>
      <c r="AJ34" t="s">
        <v>375</v>
      </c>
      <c r="AK34" t="s">
        <v>411</v>
      </c>
      <c r="AL34" t="s">
        <v>412</v>
      </c>
      <c r="AM34" t="s">
        <v>447</v>
      </c>
      <c r="AN34" t="s">
        <v>448</v>
      </c>
      <c r="AW34" t="s">
        <v>536</v>
      </c>
      <c r="AX34" t="s">
        <v>537</v>
      </c>
      <c r="AY34" t="s">
        <v>583</v>
      </c>
      <c r="AZ34" t="s">
        <v>584</v>
      </c>
      <c r="BA34" t="s">
        <v>619</v>
      </c>
      <c r="BB34" t="s">
        <v>620</v>
      </c>
      <c r="BC34" t="s">
        <v>630</v>
      </c>
      <c r="BD34" t="s">
        <v>631</v>
      </c>
      <c r="BE34" t="s">
        <v>645</v>
      </c>
      <c r="BF34" t="s">
        <v>646</v>
      </c>
      <c r="BG34" t="s">
        <v>675</v>
      </c>
      <c r="BH34" t="s">
        <v>676</v>
      </c>
      <c r="BI34" t="s">
        <v>700</v>
      </c>
      <c r="BJ34" t="s">
        <v>701</v>
      </c>
      <c r="BK34" t="s">
        <v>715</v>
      </c>
      <c r="BL34" t="s">
        <v>716</v>
      </c>
      <c r="BU34" t="s">
        <v>779</v>
      </c>
      <c r="BV34" t="s">
        <v>780</v>
      </c>
      <c r="BW34" t="s">
        <v>802</v>
      </c>
      <c r="BX34" t="s">
        <v>803</v>
      </c>
      <c r="BY34" t="s">
        <v>830</v>
      </c>
      <c r="BZ34" t="s">
        <v>831</v>
      </c>
      <c r="CA34" t="s">
        <v>839</v>
      </c>
      <c r="CB34" t="s">
        <v>840</v>
      </c>
      <c r="CC34" t="s">
        <v>855</v>
      </c>
      <c r="CD34" t="s">
        <v>856</v>
      </c>
      <c r="CE34" t="s">
        <v>878</v>
      </c>
      <c r="CF34" t="s">
        <v>879</v>
      </c>
      <c r="CG34" t="s">
        <v>906</v>
      </c>
      <c r="CH34" t="s">
        <v>907</v>
      </c>
      <c r="CI34" t="s">
        <v>920</v>
      </c>
      <c r="CJ34" t="s">
        <v>921</v>
      </c>
    </row>
  </sheetData>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0F46E-FA6B-4D83-A814-735E797CB0E4}">
  <dimension ref="B2:E474"/>
  <sheetViews>
    <sheetView tabSelected="1" topLeftCell="C1" workbookViewId="0">
      <pane ySplit="2" topLeftCell="A3" activePane="bottomLeft" state="frozen"/>
      <selection pane="bottomLeft" activeCell="B2" sqref="B2:E2"/>
    </sheetView>
  </sheetViews>
  <sheetFormatPr defaultRowHeight="15"/>
  <cols>
    <col min="2" max="2" width="52.5703125" bestFit="1" customWidth="1"/>
    <col min="3" max="3" width="41.85546875" bestFit="1" customWidth="1"/>
    <col min="4" max="5" width="60.7109375" customWidth="1"/>
  </cols>
  <sheetData>
    <row r="2" spans="2:5">
      <c r="B2" t="s">
        <v>12</v>
      </c>
      <c r="C2" t="s">
        <v>13</v>
      </c>
      <c r="D2" t="s">
        <v>14</v>
      </c>
      <c r="E2" t="s">
        <v>15</v>
      </c>
    </row>
    <row r="3" spans="2:5" ht="270">
      <c r="B3" s="9" t="s">
        <v>16</v>
      </c>
      <c r="C3" s="9" t="s">
        <v>17</v>
      </c>
      <c r="D3" s="8" t="s">
        <v>18</v>
      </c>
      <c r="E3" s="10" t="s">
        <v>19</v>
      </c>
    </row>
    <row r="4" spans="2:5" ht="30">
      <c r="B4" s="9" t="s">
        <v>20</v>
      </c>
      <c r="C4" s="9" t="s">
        <v>17</v>
      </c>
      <c r="D4" s="8" t="s">
        <v>21</v>
      </c>
    </row>
    <row r="5" spans="2:5" ht="60">
      <c r="B5" s="9" t="s">
        <v>23</v>
      </c>
      <c r="C5" s="9" t="s">
        <v>17</v>
      </c>
      <c r="D5" s="8" t="s">
        <v>24</v>
      </c>
    </row>
    <row r="6" spans="2:5" ht="90">
      <c r="B6" s="9" t="s">
        <v>26</v>
      </c>
      <c r="C6" s="9" t="s">
        <v>17</v>
      </c>
      <c r="D6" s="8" t="s">
        <v>27</v>
      </c>
    </row>
    <row r="7" spans="2:5" ht="225">
      <c r="B7" s="9" t="s">
        <v>16</v>
      </c>
      <c r="C7" s="9" t="s">
        <v>29</v>
      </c>
      <c r="D7" s="8" t="s">
        <v>30</v>
      </c>
      <c r="E7" s="10" t="s">
        <v>31</v>
      </c>
    </row>
    <row r="8" spans="2:5" ht="330">
      <c r="B8" s="9" t="s">
        <v>16</v>
      </c>
      <c r="C8" s="9" t="s">
        <v>42</v>
      </c>
      <c r="D8" s="10" t="s">
        <v>43</v>
      </c>
      <c r="E8" s="10" t="s">
        <v>44</v>
      </c>
    </row>
    <row r="9" spans="2:5" ht="240">
      <c r="B9" s="9" t="s">
        <v>16</v>
      </c>
      <c r="C9" s="9" t="s">
        <v>51</v>
      </c>
      <c r="D9" s="10" t="s">
        <v>52</v>
      </c>
      <c r="E9" s="10" t="s">
        <v>53</v>
      </c>
    </row>
    <row r="10" spans="2:5" ht="300">
      <c r="B10" s="9" t="s">
        <v>16</v>
      </c>
      <c r="C10" s="9" t="s">
        <v>62</v>
      </c>
      <c r="D10" s="10" t="s">
        <v>63</v>
      </c>
      <c r="E10" s="10" t="s">
        <v>64</v>
      </c>
    </row>
    <row r="11" spans="2:5" ht="270">
      <c r="B11" s="9" t="s">
        <v>16</v>
      </c>
      <c r="C11" s="10" t="s">
        <v>73</v>
      </c>
      <c r="D11" s="10" t="s">
        <v>74</v>
      </c>
      <c r="E11" s="10" t="s">
        <v>75</v>
      </c>
    </row>
    <row r="12" spans="2:5" ht="330">
      <c r="B12" s="9" t="s">
        <v>16</v>
      </c>
      <c r="C12" s="10" t="s">
        <v>83</v>
      </c>
      <c r="D12" s="10" t="s">
        <v>84</v>
      </c>
      <c r="E12" s="10" t="s">
        <v>85</v>
      </c>
    </row>
    <row r="13" spans="2:5" ht="285">
      <c r="B13" s="9" t="s">
        <v>16</v>
      </c>
      <c r="C13" s="10" t="s">
        <v>92</v>
      </c>
      <c r="D13" s="10" t="s">
        <v>93</v>
      </c>
      <c r="E13" s="10" t="s">
        <v>94</v>
      </c>
    </row>
    <row r="14" spans="2:5" ht="255">
      <c r="B14" s="9" t="s">
        <v>16</v>
      </c>
      <c r="C14" s="10" t="s">
        <v>1132</v>
      </c>
      <c r="D14" s="10" t="s">
        <v>106</v>
      </c>
      <c r="E14" s="10" t="s">
        <v>107</v>
      </c>
    </row>
    <row r="15" spans="2:5" ht="135">
      <c r="B15" s="9" t="s">
        <v>16</v>
      </c>
      <c r="C15" s="9" t="s">
        <v>112</v>
      </c>
      <c r="D15" s="10" t="s">
        <v>113</v>
      </c>
      <c r="E15" s="10" t="s">
        <v>114</v>
      </c>
    </row>
    <row r="16" spans="2:5" ht="270">
      <c r="B16" s="9" t="s">
        <v>16</v>
      </c>
      <c r="C16" s="9" t="s">
        <v>1135</v>
      </c>
      <c r="D16" s="10" t="s">
        <v>140</v>
      </c>
      <c r="E16" s="10" t="s">
        <v>19</v>
      </c>
    </row>
    <row r="17" spans="2:5" ht="405">
      <c r="B17" s="9" t="s">
        <v>124</v>
      </c>
      <c r="C17" s="9" t="s">
        <v>1135</v>
      </c>
      <c r="D17" s="10" t="s">
        <v>125</v>
      </c>
      <c r="E17" s="10" t="s">
        <v>126</v>
      </c>
    </row>
    <row r="18" spans="2:5" ht="270">
      <c r="B18" s="9" t="s">
        <v>127</v>
      </c>
      <c r="C18" s="9" t="s">
        <v>1135</v>
      </c>
      <c r="D18" s="10" t="s">
        <v>128</v>
      </c>
      <c r="E18" s="10" t="s">
        <v>129</v>
      </c>
    </row>
    <row r="19" spans="2:5" ht="390">
      <c r="B19" s="9" t="s">
        <v>130</v>
      </c>
      <c r="C19" s="9" t="s">
        <v>1135</v>
      </c>
      <c r="D19" s="10" t="s">
        <v>131</v>
      </c>
      <c r="E19" s="10" t="s">
        <v>132</v>
      </c>
    </row>
    <row r="20" spans="2:5" ht="409.5">
      <c r="B20" s="9" t="s">
        <v>133</v>
      </c>
      <c r="C20" s="9" t="s">
        <v>1135</v>
      </c>
      <c r="D20" s="10" t="s">
        <v>134</v>
      </c>
      <c r="E20" s="10" t="s">
        <v>135</v>
      </c>
    </row>
    <row r="21" spans="2:5" ht="409.5">
      <c r="B21" s="9" t="s">
        <v>136</v>
      </c>
      <c r="C21" s="9" t="s">
        <v>1135</v>
      </c>
      <c r="D21" s="10" t="s">
        <v>137</v>
      </c>
      <c r="E21" s="10" t="s">
        <v>138</v>
      </c>
    </row>
    <row r="22" spans="2:5" ht="270">
      <c r="B22" s="9" t="s">
        <v>16</v>
      </c>
      <c r="C22" s="9" t="s">
        <v>1135</v>
      </c>
      <c r="D22" s="10" t="s">
        <v>140</v>
      </c>
      <c r="E22" s="10" t="s">
        <v>19</v>
      </c>
    </row>
    <row r="23" spans="2:5">
      <c r="B23" s="9" t="s">
        <v>124</v>
      </c>
      <c r="C23" t="s">
        <v>1137</v>
      </c>
      <c r="D23" t="s">
        <v>183</v>
      </c>
      <c r="E23" t="s">
        <v>184</v>
      </c>
    </row>
    <row r="24" spans="2:5">
      <c r="B24" s="9" t="s">
        <v>127</v>
      </c>
      <c r="C24" t="s">
        <v>1138</v>
      </c>
      <c r="D24" t="s">
        <v>188</v>
      </c>
      <c r="E24" t="s">
        <v>189</v>
      </c>
    </row>
    <row r="25" spans="2:5">
      <c r="B25" s="9" t="s">
        <v>130</v>
      </c>
      <c r="C25" t="s">
        <v>1159</v>
      </c>
      <c r="D25" t="s">
        <v>192</v>
      </c>
      <c r="E25" t="s">
        <v>193</v>
      </c>
    </row>
    <row r="26" spans="2:5">
      <c r="B26" s="9" t="s">
        <v>133</v>
      </c>
      <c r="C26" t="s">
        <v>1160</v>
      </c>
      <c r="D26" t="s">
        <v>194</v>
      </c>
      <c r="E26" t="s">
        <v>195</v>
      </c>
    </row>
    <row r="27" spans="2:5" s="7" customFormat="1">
      <c r="B27" s="11" t="s">
        <v>515</v>
      </c>
      <c r="C27" s="7" t="s">
        <v>1183</v>
      </c>
    </row>
    <row r="28" spans="2:5">
      <c r="B28" s="9" t="s">
        <v>136</v>
      </c>
      <c r="C28" t="s">
        <v>1184</v>
      </c>
      <c r="D28" t="s">
        <v>197</v>
      </c>
      <c r="E28" t="s">
        <v>198</v>
      </c>
    </row>
    <row r="29" spans="2:5" s="7" customFormat="1">
      <c r="B29" s="11" t="s">
        <v>1019</v>
      </c>
      <c r="C29" s="7" t="s">
        <v>1207</v>
      </c>
    </row>
    <row r="30" spans="2:5" s="7" customFormat="1">
      <c r="B30" s="11" t="s">
        <v>737</v>
      </c>
      <c r="C30" s="7" t="s">
        <v>1208</v>
      </c>
    </row>
    <row r="31" spans="2:5" s="7" customFormat="1">
      <c r="B31" s="11" t="s">
        <v>1026</v>
      </c>
      <c r="C31" s="7" t="s">
        <v>1341</v>
      </c>
    </row>
    <row r="32" spans="2:5" s="7" customFormat="1">
      <c r="B32" s="11" t="s">
        <v>656</v>
      </c>
      <c r="C32" s="7" t="s">
        <v>1342</v>
      </c>
    </row>
    <row r="33" spans="2:5">
      <c r="B33" s="9" t="s">
        <v>16</v>
      </c>
      <c r="C33" t="s">
        <v>1343</v>
      </c>
      <c r="D33" t="s">
        <v>30</v>
      </c>
      <c r="E33" t="s">
        <v>201</v>
      </c>
    </row>
    <row r="34" spans="2:5">
      <c r="B34" t="s">
        <v>124</v>
      </c>
      <c r="C34" t="s">
        <v>1139</v>
      </c>
      <c r="D34" t="s">
        <v>246</v>
      </c>
      <c r="E34" t="s">
        <v>247</v>
      </c>
    </row>
    <row r="35" spans="2:5">
      <c r="B35" t="s">
        <v>127</v>
      </c>
      <c r="C35" t="s">
        <v>1139</v>
      </c>
      <c r="D35" t="s">
        <v>248</v>
      </c>
      <c r="E35" t="s">
        <v>249</v>
      </c>
    </row>
    <row r="36" spans="2:5">
      <c r="B36" t="s">
        <v>130</v>
      </c>
      <c r="C36" t="s">
        <v>1139</v>
      </c>
      <c r="D36" t="s">
        <v>251</v>
      </c>
      <c r="E36" t="s">
        <v>252</v>
      </c>
    </row>
    <row r="37" spans="2:5">
      <c r="B37" t="s">
        <v>133</v>
      </c>
      <c r="C37" t="s">
        <v>1139</v>
      </c>
      <c r="D37" t="s">
        <v>253</v>
      </c>
      <c r="E37" t="s">
        <v>254</v>
      </c>
    </row>
    <row r="38" spans="2:5" s="7" customFormat="1">
      <c r="B38" s="7" t="s">
        <v>515</v>
      </c>
      <c r="C38" s="7" t="s">
        <v>1139</v>
      </c>
    </row>
    <row r="39" spans="2:5">
      <c r="B39" t="s">
        <v>136</v>
      </c>
      <c r="C39" t="s">
        <v>1139</v>
      </c>
      <c r="D39" t="s">
        <v>257</v>
      </c>
      <c r="E39" t="s">
        <v>258</v>
      </c>
    </row>
    <row r="40" spans="2:5" s="7" customFormat="1">
      <c r="B40" s="7" t="s">
        <v>1019</v>
      </c>
      <c r="C40" s="7" t="s">
        <v>1139</v>
      </c>
    </row>
    <row r="41" spans="2:5" s="7" customFormat="1">
      <c r="B41" s="7" t="s">
        <v>737</v>
      </c>
      <c r="C41" s="7" t="s">
        <v>1139</v>
      </c>
    </row>
    <row r="42" spans="2:5" s="7" customFormat="1">
      <c r="B42" s="7" t="s">
        <v>1026</v>
      </c>
      <c r="C42" s="7" t="s">
        <v>1139</v>
      </c>
    </row>
    <row r="43" spans="2:5" s="7" customFormat="1">
      <c r="B43" s="7" t="s">
        <v>656</v>
      </c>
      <c r="C43" s="7" t="s">
        <v>1139</v>
      </c>
    </row>
    <row r="44" spans="2:5">
      <c r="B44" t="s">
        <v>16</v>
      </c>
      <c r="C44" t="s">
        <v>1139</v>
      </c>
      <c r="D44" t="s">
        <v>43</v>
      </c>
      <c r="E44" t="s">
        <v>261</v>
      </c>
    </row>
    <row r="45" spans="2:5">
      <c r="B45" t="s">
        <v>124</v>
      </c>
      <c r="C45" t="s">
        <v>1141</v>
      </c>
      <c r="D45" t="s">
        <v>290</v>
      </c>
      <c r="E45" t="s">
        <v>291</v>
      </c>
    </row>
    <row r="46" spans="2:5" s="7" customFormat="1">
      <c r="B46" s="7" t="s">
        <v>127</v>
      </c>
      <c r="C46" s="7" t="s">
        <v>1141</v>
      </c>
    </row>
    <row r="47" spans="2:5" s="7" customFormat="1">
      <c r="B47" s="7" t="s">
        <v>130</v>
      </c>
      <c r="C47" s="7" t="s">
        <v>1141</v>
      </c>
    </row>
    <row r="48" spans="2:5">
      <c r="B48" t="s">
        <v>133</v>
      </c>
      <c r="C48" t="s">
        <v>1141</v>
      </c>
      <c r="D48" t="s">
        <v>292</v>
      </c>
      <c r="E48" t="s">
        <v>293</v>
      </c>
    </row>
    <row r="49" spans="2:5" s="7" customFormat="1">
      <c r="B49" s="7" t="s">
        <v>515</v>
      </c>
      <c r="C49" s="7" t="s">
        <v>1141</v>
      </c>
    </row>
    <row r="50" spans="2:5" s="7" customFormat="1">
      <c r="B50" s="7" t="s">
        <v>136</v>
      </c>
      <c r="C50" s="7" t="s">
        <v>1141</v>
      </c>
    </row>
    <row r="51" spans="2:5" s="7" customFormat="1">
      <c r="B51" s="7" t="s">
        <v>1019</v>
      </c>
      <c r="C51" s="7" t="s">
        <v>1141</v>
      </c>
    </row>
    <row r="52" spans="2:5" s="7" customFormat="1">
      <c r="B52" s="7" t="s">
        <v>737</v>
      </c>
      <c r="C52" s="7" t="s">
        <v>1141</v>
      </c>
    </row>
    <row r="53" spans="2:5" s="7" customFormat="1">
      <c r="B53" s="7" t="s">
        <v>1026</v>
      </c>
      <c r="C53" s="7" t="s">
        <v>1141</v>
      </c>
    </row>
    <row r="54" spans="2:5" s="7" customFormat="1">
      <c r="B54" s="7" t="s">
        <v>656</v>
      </c>
      <c r="C54" s="7" t="s">
        <v>1141</v>
      </c>
    </row>
    <row r="55" spans="2:5">
      <c r="B55" t="s">
        <v>16</v>
      </c>
      <c r="C55" t="s">
        <v>1141</v>
      </c>
      <c r="D55" t="s">
        <v>52</v>
      </c>
      <c r="E55" t="s">
        <v>53</v>
      </c>
    </row>
    <row r="56" spans="2:5" s="7" customFormat="1">
      <c r="B56" s="7" t="s">
        <v>124</v>
      </c>
      <c r="C56" s="7" t="s">
        <v>1143</v>
      </c>
    </row>
    <row r="57" spans="2:5">
      <c r="B57" t="s">
        <v>127</v>
      </c>
      <c r="C57" t="s">
        <v>1143</v>
      </c>
      <c r="D57" t="s">
        <v>309</v>
      </c>
      <c r="E57" t="s">
        <v>310</v>
      </c>
    </row>
    <row r="58" spans="2:5" s="7" customFormat="1">
      <c r="B58" s="7" t="s">
        <v>130</v>
      </c>
      <c r="C58" s="7" t="s">
        <v>1143</v>
      </c>
    </row>
    <row r="59" spans="2:5">
      <c r="B59" t="s">
        <v>133</v>
      </c>
      <c r="C59" t="s">
        <v>1143</v>
      </c>
      <c r="D59" t="s">
        <v>312</v>
      </c>
      <c r="E59" t="s">
        <v>313</v>
      </c>
    </row>
    <row r="60" spans="2:5" s="7" customFormat="1">
      <c r="B60" s="7" t="s">
        <v>515</v>
      </c>
      <c r="C60" s="7" t="s">
        <v>1143</v>
      </c>
    </row>
    <row r="61" spans="2:5">
      <c r="B61" t="s">
        <v>136</v>
      </c>
      <c r="C61" t="s">
        <v>1143</v>
      </c>
      <c r="D61" t="s">
        <v>314</v>
      </c>
      <c r="E61" t="s">
        <v>315</v>
      </c>
    </row>
    <row r="62" spans="2:5" s="7" customFormat="1">
      <c r="B62" s="7" t="s">
        <v>1019</v>
      </c>
      <c r="C62" s="7" t="s">
        <v>1143</v>
      </c>
    </row>
    <row r="63" spans="2:5" s="7" customFormat="1">
      <c r="B63" s="7" t="s">
        <v>737</v>
      </c>
      <c r="C63" s="7" t="s">
        <v>1143</v>
      </c>
    </row>
    <row r="64" spans="2:5" s="7" customFormat="1">
      <c r="B64" s="7" t="s">
        <v>1026</v>
      </c>
      <c r="C64" s="7" t="s">
        <v>1143</v>
      </c>
    </row>
    <row r="65" spans="2:5" s="7" customFormat="1">
      <c r="B65" s="7" t="s">
        <v>656</v>
      </c>
      <c r="C65" s="7" t="s">
        <v>1143</v>
      </c>
    </row>
    <row r="66" spans="2:5">
      <c r="B66" t="s">
        <v>16</v>
      </c>
      <c r="C66" t="s">
        <v>1143</v>
      </c>
      <c r="D66" t="s">
        <v>63</v>
      </c>
      <c r="E66" t="s">
        <v>64</v>
      </c>
    </row>
    <row r="67" spans="2:5">
      <c r="B67" t="s">
        <v>124</v>
      </c>
      <c r="C67" t="s">
        <v>1145</v>
      </c>
      <c r="D67" t="s">
        <v>334</v>
      </c>
      <c r="E67" t="s">
        <v>335</v>
      </c>
    </row>
    <row r="68" spans="2:5">
      <c r="B68" t="s">
        <v>127</v>
      </c>
      <c r="C68" t="s">
        <v>1145</v>
      </c>
      <c r="D68" t="s">
        <v>337</v>
      </c>
      <c r="E68" t="s">
        <v>338</v>
      </c>
    </row>
    <row r="69" spans="2:5">
      <c r="B69" t="s">
        <v>130</v>
      </c>
      <c r="C69" t="s">
        <v>1145</v>
      </c>
      <c r="D69" t="s">
        <v>339</v>
      </c>
      <c r="E69" t="s">
        <v>340</v>
      </c>
    </row>
    <row r="70" spans="2:5">
      <c r="B70" t="s">
        <v>133</v>
      </c>
      <c r="C70" t="s">
        <v>1145</v>
      </c>
      <c r="D70" t="s">
        <v>341</v>
      </c>
      <c r="E70" t="s">
        <v>342</v>
      </c>
    </row>
    <row r="71" spans="2:5" s="7" customFormat="1">
      <c r="B71" s="7" t="s">
        <v>515</v>
      </c>
      <c r="C71" s="7" t="s">
        <v>1145</v>
      </c>
    </row>
    <row r="72" spans="2:5">
      <c r="B72" t="s">
        <v>136</v>
      </c>
      <c r="C72" t="s">
        <v>1145</v>
      </c>
      <c r="D72" t="s">
        <v>343</v>
      </c>
      <c r="E72" t="s">
        <v>344</v>
      </c>
    </row>
    <row r="73" spans="2:5" s="7" customFormat="1">
      <c r="B73" s="7" t="s">
        <v>1019</v>
      </c>
      <c r="C73" s="7" t="s">
        <v>1145</v>
      </c>
    </row>
    <row r="74" spans="2:5" s="7" customFormat="1">
      <c r="B74" s="7" t="s">
        <v>737</v>
      </c>
      <c r="C74" s="7" t="s">
        <v>1145</v>
      </c>
    </row>
    <row r="75" spans="2:5" s="7" customFormat="1">
      <c r="B75" s="7" t="s">
        <v>1026</v>
      </c>
      <c r="C75" s="7" t="s">
        <v>1145</v>
      </c>
    </row>
    <row r="76" spans="2:5" s="7" customFormat="1">
      <c r="B76" s="7" t="s">
        <v>656</v>
      </c>
      <c r="C76" s="7" t="s">
        <v>1145</v>
      </c>
    </row>
    <row r="77" spans="2:5">
      <c r="B77" t="s">
        <v>16</v>
      </c>
      <c r="C77" t="s">
        <v>1145</v>
      </c>
      <c r="D77" t="s">
        <v>74</v>
      </c>
      <c r="E77" t="s">
        <v>75</v>
      </c>
    </row>
    <row r="78" spans="2:5">
      <c r="B78" t="s">
        <v>124</v>
      </c>
      <c r="C78" t="s">
        <v>1147</v>
      </c>
      <c r="D78" t="s">
        <v>376</v>
      </c>
      <c r="E78" t="s">
        <v>377</v>
      </c>
    </row>
    <row r="79" spans="2:5">
      <c r="B79" t="s">
        <v>127</v>
      </c>
      <c r="C79" t="s">
        <v>1147</v>
      </c>
      <c r="D79" t="s">
        <v>378</v>
      </c>
      <c r="E79" t="s">
        <v>379</v>
      </c>
    </row>
    <row r="80" spans="2:5">
      <c r="B80" t="s">
        <v>130</v>
      </c>
      <c r="C80" t="s">
        <v>1147</v>
      </c>
      <c r="D80" t="s">
        <v>380</v>
      </c>
      <c r="E80" t="s">
        <v>381</v>
      </c>
    </row>
    <row r="81" spans="2:5">
      <c r="B81" t="s">
        <v>133</v>
      </c>
      <c r="C81" t="s">
        <v>1147</v>
      </c>
      <c r="D81" t="s">
        <v>382</v>
      </c>
      <c r="E81" t="s">
        <v>383</v>
      </c>
    </row>
    <row r="82" spans="2:5" s="7" customFormat="1">
      <c r="B82" s="7" t="s">
        <v>515</v>
      </c>
      <c r="C82" s="7" t="s">
        <v>1147</v>
      </c>
    </row>
    <row r="83" spans="2:5">
      <c r="B83" t="s">
        <v>136</v>
      </c>
      <c r="C83" t="s">
        <v>1147</v>
      </c>
      <c r="D83" t="s">
        <v>384</v>
      </c>
      <c r="E83" t="s">
        <v>385</v>
      </c>
    </row>
    <row r="84" spans="2:5" s="7" customFormat="1">
      <c r="B84" s="7" t="s">
        <v>1019</v>
      </c>
      <c r="C84" s="7" t="s">
        <v>1147</v>
      </c>
    </row>
    <row r="85" spans="2:5" s="7" customFormat="1">
      <c r="B85" s="7" t="s">
        <v>737</v>
      </c>
      <c r="C85" s="7" t="s">
        <v>1147</v>
      </c>
    </row>
    <row r="86" spans="2:5" s="7" customFormat="1">
      <c r="B86" s="7" t="s">
        <v>1026</v>
      </c>
      <c r="C86" s="7" t="s">
        <v>1147</v>
      </c>
    </row>
    <row r="87" spans="2:5" s="7" customFormat="1">
      <c r="B87" s="7" t="s">
        <v>656</v>
      </c>
      <c r="C87" s="7" t="s">
        <v>1147</v>
      </c>
    </row>
    <row r="88" spans="2:5">
      <c r="B88" t="s">
        <v>16</v>
      </c>
      <c r="C88" t="s">
        <v>1147</v>
      </c>
      <c r="D88" t="s">
        <v>84</v>
      </c>
      <c r="E88" t="s">
        <v>85</v>
      </c>
    </row>
    <row r="89" spans="2:5">
      <c r="B89" t="s">
        <v>124</v>
      </c>
      <c r="C89" t="s">
        <v>413</v>
      </c>
      <c r="D89" t="s">
        <v>414</v>
      </c>
      <c r="E89" t="s">
        <v>415</v>
      </c>
    </row>
    <row r="90" spans="2:5">
      <c r="B90" t="s">
        <v>127</v>
      </c>
      <c r="C90" t="s">
        <v>413</v>
      </c>
      <c r="D90" t="s">
        <v>416</v>
      </c>
      <c r="E90" t="s">
        <v>417</v>
      </c>
    </row>
    <row r="91" spans="2:5">
      <c r="B91" t="s">
        <v>130</v>
      </c>
      <c r="C91" t="s">
        <v>413</v>
      </c>
      <c r="D91" t="s">
        <v>414</v>
      </c>
      <c r="E91" t="s">
        <v>415</v>
      </c>
    </row>
    <row r="92" spans="2:5">
      <c r="B92" t="s">
        <v>133</v>
      </c>
      <c r="C92" t="s">
        <v>413</v>
      </c>
      <c r="D92" t="s">
        <v>418</v>
      </c>
      <c r="E92" t="s">
        <v>419</v>
      </c>
    </row>
    <row r="93" spans="2:5" s="7" customFormat="1">
      <c r="B93" s="7" t="s">
        <v>515</v>
      </c>
      <c r="C93" s="7" t="s">
        <v>413</v>
      </c>
    </row>
    <row r="94" spans="2:5">
      <c r="B94" t="s">
        <v>136</v>
      </c>
      <c r="C94" t="s">
        <v>413</v>
      </c>
      <c r="D94" t="s">
        <v>420</v>
      </c>
      <c r="E94" t="s">
        <v>421</v>
      </c>
    </row>
    <row r="95" spans="2:5" s="7" customFormat="1">
      <c r="B95" s="7" t="s">
        <v>1019</v>
      </c>
      <c r="C95" s="7" t="s">
        <v>413</v>
      </c>
    </row>
    <row r="96" spans="2:5" s="7" customFormat="1">
      <c r="B96" s="7" t="s">
        <v>737</v>
      </c>
      <c r="C96" s="7" t="s">
        <v>413</v>
      </c>
    </row>
    <row r="97" spans="2:5" s="7" customFormat="1">
      <c r="B97" s="7" t="s">
        <v>1026</v>
      </c>
      <c r="C97" s="7" t="s">
        <v>413</v>
      </c>
    </row>
    <row r="98" spans="2:5" s="7" customFormat="1">
      <c r="B98" s="7" t="s">
        <v>656</v>
      </c>
      <c r="C98" s="7" t="s">
        <v>413</v>
      </c>
    </row>
    <row r="99" spans="2:5">
      <c r="B99" t="s">
        <v>16</v>
      </c>
      <c r="C99" t="s">
        <v>413</v>
      </c>
      <c r="D99" t="s">
        <v>422</v>
      </c>
      <c r="E99" t="s">
        <v>423</v>
      </c>
    </row>
    <row r="100" spans="2:5" s="7" customFormat="1">
      <c r="B100" s="7" t="s">
        <v>124</v>
      </c>
      <c r="C100" s="7" t="s">
        <v>1151</v>
      </c>
    </row>
    <row r="101" spans="2:5" s="7" customFormat="1">
      <c r="B101" s="7" t="s">
        <v>127</v>
      </c>
      <c r="C101" s="7" t="s">
        <v>1151</v>
      </c>
    </row>
    <row r="102" spans="2:5" s="7" customFormat="1">
      <c r="B102" s="7" t="s">
        <v>130</v>
      </c>
      <c r="C102" s="7" t="s">
        <v>1151</v>
      </c>
    </row>
    <row r="103" spans="2:5" s="7" customFormat="1">
      <c r="B103" s="7" t="s">
        <v>133</v>
      </c>
      <c r="C103" s="7" t="s">
        <v>1151</v>
      </c>
    </row>
    <row r="104" spans="2:5" s="7" customFormat="1">
      <c r="B104" s="7" t="s">
        <v>515</v>
      </c>
      <c r="C104" s="7" t="s">
        <v>1151</v>
      </c>
    </row>
    <row r="105" spans="2:5" s="7" customFormat="1">
      <c r="B105" s="7" t="s">
        <v>136</v>
      </c>
      <c r="C105" s="7" t="s">
        <v>1151</v>
      </c>
    </row>
    <row r="106" spans="2:5" s="7" customFormat="1">
      <c r="B106" s="7" t="s">
        <v>1019</v>
      </c>
      <c r="C106" s="7" t="s">
        <v>1151</v>
      </c>
    </row>
    <row r="107" spans="2:5" s="7" customFormat="1">
      <c r="B107" s="7" t="s">
        <v>737</v>
      </c>
      <c r="C107" s="7" t="s">
        <v>1151</v>
      </c>
    </row>
    <row r="108" spans="2:5" s="7" customFormat="1">
      <c r="B108" s="7" t="s">
        <v>1026</v>
      </c>
      <c r="C108" s="7" t="s">
        <v>1151</v>
      </c>
    </row>
    <row r="109" spans="2:5" s="7" customFormat="1">
      <c r="B109" s="7" t="s">
        <v>656</v>
      </c>
      <c r="C109" s="7" t="s">
        <v>1151</v>
      </c>
    </row>
    <row r="110" spans="2:5">
      <c r="B110" t="s">
        <v>16</v>
      </c>
      <c r="C110" t="s">
        <v>1151</v>
      </c>
      <c r="D110" t="s">
        <v>93</v>
      </c>
      <c r="E110" t="s">
        <v>94</v>
      </c>
    </row>
    <row r="111" spans="2:5" s="7" customFormat="1">
      <c r="B111" s="7" t="s">
        <v>124</v>
      </c>
      <c r="C111" s="7" t="s">
        <v>1152</v>
      </c>
    </row>
    <row r="112" spans="2:5" s="7" customFormat="1">
      <c r="B112" s="7" t="s">
        <v>127</v>
      </c>
      <c r="C112" s="7" t="s">
        <v>1152</v>
      </c>
    </row>
    <row r="113" spans="2:5" s="7" customFormat="1">
      <c r="B113" s="7" t="s">
        <v>130</v>
      </c>
      <c r="C113" s="7" t="s">
        <v>1152</v>
      </c>
    </row>
    <row r="114" spans="2:5" s="7" customFormat="1">
      <c r="B114" s="7" t="s">
        <v>133</v>
      </c>
      <c r="C114" s="7" t="s">
        <v>1152</v>
      </c>
    </row>
    <row r="115" spans="2:5" s="7" customFormat="1">
      <c r="B115" s="7" t="s">
        <v>515</v>
      </c>
      <c r="C115" s="7" t="s">
        <v>1152</v>
      </c>
    </row>
    <row r="116" spans="2:5" s="7" customFormat="1">
      <c r="B116" s="7" t="s">
        <v>136</v>
      </c>
      <c r="C116" s="7" t="s">
        <v>1152</v>
      </c>
    </row>
    <row r="117" spans="2:5" s="7" customFormat="1">
      <c r="B117" s="7" t="s">
        <v>1019</v>
      </c>
      <c r="C117" s="7" t="s">
        <v>1152</v>
      </c>
    </row>
    <row r="118" spans="2:5" s="7" customFormat="1">
      <c r="B118" s="7" t="s">
        <v>737</v>
      </c>
      <c r="C118" s="7" t="s">
        <v>1152</v>
      </c>
    </row>
    <row r="119" spans="2:5" s="7" customFormat="1">
      <c r="B119" s="7" t="s">
        <v>1026</v>
      </c>
      <c r="C119" s="7" t="s">
        <v>1152</v>
      </c>
    </row>
    <row r="120" spans="2:5" s="7" customFormat="1">
      <c r="B120" s="7" t="s">
        <v>656</v>
      </c>
      <c r="C120" s="7" t="s">
        <v>1152</v>
      </c>
    </row>
    <row r="121" spans="2:5" s="7" customFormat="1">
      <c r="B121" s="7" t="s">
        <v>16</v>
      </c>
      <c r="C121" s="7" t="s">
        <v>1152</v>
      </c>
    </row>
    <row r="122" spans="2:5">
      <c r="B122" t="s">
        <v>124</v>
      </c>
      <c r="C122" t="s">
        <v>105</v>
      </c>
      <c r="D122" t="s">
        <v>476</v>
      </c>
      <c r="E122" t="s">
        <v>477</v>
      </c>
    </row>
    <row r="123" spans="2:5" s="7" customFormat="1">
      <c r="B123" s="7" t="s">
        <v>127</v>
      </c>
      <c r="C123" s="7" t="s">
        <v>105</v>
      </c>
    </row>
    <row r="124" spans="2:5">
      <c r="B124" t="s">
        <v>130</v>
      </c>
      <c r="C124" t="s">
        <v>105</v>
      </c>
      <c r="D124" t="s">
        <v>476</v>
      </c>
      <c r="E124" t="s">
        <v>477</v>
      </c>
    </row>
    <row r="125" spans="2:5" s="7" customFormat="1">
      <c r="B125" s="7" t="s">
        <v>133</v>
      </c>
      <c r="C125" s="7" t="s">
        <v>105</v>
      </c>
    </row>
    <row r="126" spans="2:5" s="7" customFormat="1">
      <c r="B126" s="7" t="s">
        <v>515</v>
      </c>
      <c r="C126" s="7" t="s">
        <v>105</v>
      </c>
    </row>
    <row r="127" spans="2:5" s="7" customFormat="1">
      <c r="B127" s="7" t="s">
        <v>136</v>
      </c>
      <c r="C127" s="7" t="s">
        <v>105</v>
      </c>
    </row>
    <row r="128" spans="2:5" s="7" customFormat="1">
      <c r="B128" s="7" t="s">
        <v>1019</v>
      </c>
      <c r="C128" s="7" t="s">
        <v>105</v>
      </c>
    </row>
    <row r="129" spans="2:5" s="7" customFormat="1">
      <c r="B129" s="7" t="s">
        <v>737</v>
      </c>
      <c r="C129" s="7" t="s">
        <v>105</v>
      </c>
    </row>
    <row r="130" spans="2:5" s="7" customFormat="1">
      <c r="B130" s="7" t="s">
        <v>1026</v>
      </c>
      <c r="C130" s="7" t="s">
        <v>105</v>
      </c>
    </row>
    <row r="131" spans="2:5" s="7" customFormat="1">
      <c r="B131" s="7" t="s">
        <v>656</v>
      </c>
      <c r="C131" s="7" t="s">
        <v>105</v>
      </c>
    </row>
    <row r="132" spans="2:5">
      <c r="B132" t="s">
        <v>16</v>
      </c>
      <c r="C132" t="s">
        <v>105</v>
      </c>
      <c r="D132" t="s">
        <v>478</v>
      </c>
      <c r="E132" t="s">
        <v>479</v>
      </c>
    </row>
    <row r="133" spans="2:5" s="7" customFormat="1">
      <c r="B133" s="7" t="s">
        <v>124</v>
      </c>
      <c r="C133" s="7" t="s">
        <v>1155</v>
      </c>
    </row>
    <row r="134" spans="2:5" s="7" customFormat="1">
      <c r="B134" s="7" t="s">
        <v>127</v>
      </c>
      <c r="C134" s="7" t="s">
        <v>1155</v>
      </c>
    </row>
    <row r="135" spans="2:5" s="7" customFormat="1">
      <c r="B135" s="7" t="s">
        <v>130</v>
      </c>
      <c r="C135" s="7" t="s">
        <v>1155</v>
      </c>
    </row>
    <row r="136" spans="2:5">
      <c r="B136" t="s">
        <v>133</v>
      </c>
      <c r="C136" t="s">
        <v>1155</v>
      </c>
      <c r="D136" t="s">
        <v>493</v>
      </c>
      <c r="E136" t="s">
        <v>494</v>
      </c>
    </row>
    <row r="137" spans="2:5" s="7" customFormat="1">
      <c r="B137" s="7" t="s">
        <v>515</v>
      </c>
      <c r="C137" s="7" t="s">
        <v>1155</v>
      </c>
    </row>
    <row r="138" spans="2:5" s="7" customFormat="1">
      <c r="B138" s="7" t="s">
        <v>136</v>
      </c>
      <c r="C138" s="7" t="s">
        <v>1155</v>
      </c>
    </row>
    <row r="139" spans="2:5" s="7" customFormat="1">
      <c r="B139" s="7" t="s">
        <v>1019</v>
      </c>
      <c r="C139" s="7" t="s">
        <v>1155</v>
      </c>
    </row>
    <row r="140" spans="2:5" s="7" customFormat="1">
      <c r="B140" s="7" t="s">
        <v>737</v>
      </c>
      <c r="C140" s="7" t="s">
        <v>1155</v>
      </c>
    </row>
    <row r="141" spans="2:5" s="7" customFormat="1">
      <c r="B141" s="7" t="s">
        <v>1026</v>
      </c>
      <c r="C141" s="7" t="s">
        <v>1155</v>
      </c>
    </row>
    <row r="142" spans="2:5" s="7" customFormat="1">
      <c r="B142" s="7" t="s">
        <v>656</v>
      </c>
      <c r="C142" s="7" t="s">
        <v>1155</v>
      </c>
    </row>
    <row r="143" spans="2:5">
      <c r="B143" t="s">
        <v>16</v>
      </c>
      <c r="C143" t="s">
        <v>1155</v>
      </c>
      <c r="D143" t="s">
        <v>113</v>
      </c>
      <c r="E143" t="s">
        <v>495</v>
      </c>
    </row>
    <row r="144" spans="2:5">
      <c r="B144" t="s">
        <v>124</v>
      </c>
      <c r="C144" t="s">
        <v>1157</v>
      </c>
      <c r="D144" t="s">
        <v>125</v>
      </c>
      <c r="E144" t="s">
        <v>509</v>
      </c>
    </row>
    <row r="145" spans="2:5">
      <c r="B145" t="s">
        <v>127</v>
      </c>
      <c r="C145" t="s">
        <v>1157</v>
      </c>
      <c r="D145" t="s">
        <v>128</v>
      </c>
      <c r="E145" t="s">
        <v>510</v>
      </c>
    </row>
    <row r="146" spans="2:5">
      <c r="B146" t="s">
        <v>130</v>
      </c>
      <c r="C146" t="s">
        <v>1157</v>
      </c>
      <c r="D146" t="s">
        <v>511</v>
      </c>
      <c r="E146" t="s">
        <v>512</v>
      </c>
    </row>
    <row r="147" spans="2:5">
      <c r="B147" t="s">
        <v>133</v>
      </c>
      <c r="C147" t="s">
        <v>1157</v>
      </c>
      <c r="D147" t="s">
        <v>513</v>
      </c>
      <c r="E147" t="s">
        <v>514</v>
      </c>
    </row>
    <row r="148" spans="2:5">
      <c r="B148" t="s">
        <v>515</v>
      </c>
      <c r="C148" t="s">
        <v>1157</v>
      </c>
      <c r="D148" t="s">
        <v>516</v>
      </c>
      <c r="E148" t="s">
        <v>517</v>
      </c>
    </row>
    <row r="149" spans="2:5">
      <c r="B149" t="s">
        <v>136</v>
      </c>
      <c r="C149" t="s">
        <v>1157</v>
      </c>
      <c r="D149" t="s">
        <v>519</v>
      </c>
      <c r="E149" t="s">
        <v>520</v>
      </c>
    </row>
    <row r="150" spans="2:5" s="7" customFormat="1">
      <c r="B150" s="7" t="s">
        <v>1019</v>
      </c>
      <c r="C150" s="7" t="s">
        <v>1157</v>
      </c>
    </row>
    <row r="151" spans="2:5" s="7" customFormat="1">
      <c r="B151" s="7" t="s">
        <v>737</v>
      </c>
      <c r="C151" s="7" t="s">
        <v>1157</v>
      </c>
    </row>
    <row r="152" spans="2:5" s="7" customFormat="1">
      <c r="B152" s="7" t="s">
        <v>1026</v>
      </c>
      <c r="C152" s="7" t="s">
        <v>1157</v>
      </c>
    </row>
    <row r="153" spans="2:5" s="7" customFormat="1">
      <c r="B153" s="7" t="s">
        <v>656</v>
      </c>
      <c r="C153" s="7" t="s">
        <v>1157</v>
      </c>
    </row>
    <row r="154" spans="2:5">
      <c r="B154" t="s">
        <v>16</v>
      </c>
      <c r="C154" t="s">
        <v>1157</v>
      </c>
      <c r="D154" t="s">
        <v>522</v>
      </c>
      <c r="E154" t="s">
        <v>19</v>
      </c>
    </row>
    <row r="155" spans="2:5">
      <c r="B155" t="s">
        <v>124</v>
      </c>
      <c r="C155" t="s">
        <v>1159</v>
      </c>
      <c r="D155" t="s">
        <v>538</v>
      </c>
      <c r="E155" t="s">
        <v>539</v>
      </c>
    </row>
    <row r="156" spans="2:5">
      <c r="B156" t="s">
        <v>127</v>
      </c>
      <c r="C156" t="s">
        <v>1159</v>
      </c>
      <c r="D156" t="s">
        <v>1240</v>
      </c>
      <c r="E156" t="s">
        <v>543</v>
      </c>
    </row>
    <row r="157" spans="2:5">
      <c r="B157" t="s">
        <v>130</v>
      </c>
      <c r="C157" t="s">
        <v>1159</v>
      </c>
      <c r="D157" t="s">
        <v>192</v>
      </c>
      <c r="E157" t="s">
        <v>193</v>
      </c>
    </row>
    <row r="158" spans="2:5">
      <c r="B158" t="s">
        <v>133</v>
      </c>
      <c r="C158" t="s">
        <v>1159</v>
      </c>
      <c r="D158" t="s">
        <v>545</v>
      </c>
      <c r="E158" t="s">
        <v>546</v>
      </c>
    </row>
    <row r="159" spans="2:5">
      <c r="B159" t="s">
        <v>515</v>
      </c>
      <c r="C159" t="s">
        <v>1159</v>
      </c>
      <c r="D159" t="s">
        <v>548</v>
      </c>
      <c r="E159" t="s">
        <v>549</v>
      </c>
    </row>
    <row r="160" spans="2:5">
      <c r="B160" t="s">
        <v>136</v>
      </c>
      <c r="C160" t="s">
        <v>1159</v>
      </c>
      <c r="D160" t="s">
        <v>552</v>
      </c>
      <c r="E160" t="s">
        <v>553</v>
      </c>
    </row>
    <row r="161" spans="2:5" s="7" customFormat="1">
      <c r="B161" s="7" t="s">
        <v>1019</v>
      </c>
      <c r="C161" s="7" t="s">
        <v>1159</v>
      </c>
    </row>
    <row r="162" spans="2:5" s="7" customFormat="1">
      <c r="B162" s="7" t="s">
        <v>737</v>
      </c>
      <c r="C162" s="7" t="s">
        <v>1159</v>
      </c>
    </row>
    <row r="163" spans="2:5" s="7" customFormat="1">
      <c r="B163" s="7" t="s">
        <v>1026</v>
      </c>
      <c r="C163" s="7" t="s">
        <v>1159</v>
      </c>
    </row>
    <row r="164" spans="2:5" s="7" customFormat="1">
      <c r="B164" s="7" t="s">
        <v>656</v>
      </c>
      <c r="C164" s="7" t="s">
        <v>1159</v>
      </c>
    </row>
    <row r="165" spans="2:5">
      <c r="B165" t="s">
        <v>16</v>
      </c>
      <c r="C165" t="s">
        <v>1159</v>
      </c>
      <c r="D165" t="s">
        <v>556</v>
      </c>
      <c r="E165" t="s">
        <v>557</v>
      </c>
    </row>
    <row r="166" spans="2:5">
      <c r="B166" t="s">
        <v>124</v>
      </c>
      <c r="C166" t="s">
        <v>1161</v>
      </c>
      <c r="D166" t="s">
        <v>585</v>
      </c>
      <c r="E166" t="s">
        <v>586</v>
      </c>
    </row>
    <row r="167" spans="2:5">
      <c r="B167" t="s">
        <v>127</v>
      </c>
      <c r="C167" t="s">
        <v>1161</v>
      </c>
      <c r="D167" t="s">
        <v>587</v>
      </c>
      <c r="E167" t="s">
        <v>588</v>
      </c>
    </row>
    <row r="168" spans="2:5">
      <c r="B168" t="s">
        <v>130</v>
      </c>
      <c r="C168" t="s">
        <v>1161</v>
      </c>
      <c r="D168" t="s">
        <v>585</v>
      </c>
      <c r="E168" t="s">
        <v>586</v>
      </c>
    </row>
    <row r="169" spans="2:5">
      <c r="B169" t="s">
        <v>133</v>
      </c>
      <c r="C169" t="s">
        <v>1161</v>
      </c>
      <c r="D169" t="s">
        <v>590</v>
      </c>
      <c r="E169" t="s">
        <v>591</v>
      </c>
    </row>
    <row r="170" spans="2:5">
      <c r="B170" t="s">
        <v>515</v>
      </c>
      <c r="C170" t="s">
        <v>1161</v>
      </c>
      <c r="D170" t="s">
        <v>594</v>
      </c>
      <c r="E170" t="s">
        <v>595</v>
      </c>
    </row>
    <row r="171" spans="2:5">
      <c r="B171" t="s">
        <v>136</v>
      </c>
      <c r="C171" t="s">
        <v>1161</v>
      </c>
      <c r="D171" t="s">
        <v>598</v>
      </c>
      <c r="E171" t="s">
        <v>599</v>
      </c>
    </row>
    <row r="172" spans="2:5" s="7" customFormat="1">
      <c r="B172" s="7" t="s">
        <v>1019</v>
      </c>
      <c r="C172" s="7" t="s">
        <v>1161</v>
      </c>
    </row>
    <row r="173" spans="2:5" s="7" customFormat="1">
      <c r="B173" s="7" t="s">
        <v>737</v>
      </c>
      <c r="C173" s="7" t="s">
        <v>1161</v>
      </c>
    </row>
    <row r="174" spans="2:5" s="7" customFormat="1">
      <c r="B174" s="7" t="s">
        <v>1026</v>
      </c>
      <c r="C174" s="7" t="s">
        <v>1161</v>
      </c>
    </row>
    <row r="175" spans="2:5" s="7" customFormat="1">
      <c r="B175" s="7" t="s">
        <v>656</v>
      </c>
      <c r="C175" s="7" t="s">
        <v>1161</v>
      </c>
    </row>
    <row r="176" spans="2:5">
      <c r="B176" t="s">
        <v>16</v>
      </c>
      <c r="C176" t="s">
        <v>1161</v>
      </c>
      <c r="D176" t="s">
        <v>43</v>
      </c>
      <c r="E176" t="s">
        <v>261</v>
      </c>
    </row>
    <row r="177" spans="2:5">
      <c r="B177" t="s">
        <v>124</v>
      </c>
      <c r="C177" t="s">
        <v>1163</v>
      </c>
      <c r="D177" t="s">
        <v>290</v>
      </c>
      <c r="E177" t="s">
        <v>291</v>
      </c>
    </row>
    <row r="178" spans="2:5" s="7" customFormat="1">
      <c r="B178" s="7" t="s">
        <v>127</v>
      </c>
      <c r="C178" s="7" t="s">
        <v>1163</v>
      </c>
    </row>
    <row r="179" spans="2:5" s="7" customFormat="1">
      <c r="B179" s="7" t="s">
        <v>130</v>
      </c>
      <c r="C179" s="7" t="s">
        <v>1163</v>
      </c>
    </row>
    <row r="180" spans="2:5">
      <c r="B180" t="s">
        <v>133</v>
      </c>
      <c r="C180" t="s">
        <v>1163</v>
      </c>
      <c r="D180" t="s">
        <v>292</v>
      </c>
      <c r="E180" t="s">
        <v>621</v>
      </c>
    </row>
    <row r="181" spans="2:5">
      <c r="B181" t="s">
        <v>515</v>
      </c>
      <c r="C181" t="s">
        <v>1163</v>
      </c>
      <c r="D181" t="s">
        <v>296</v>
      </c>
      <c r="E181" t="s">
        <v>297</v>
      </c>
    </row>
    <row r="182" spans="2:5" s="7" customFormat="1">
      <c r="B182" s="7" t="s">
        <v>136</v>
      </c>
      <c r="C182" s="7" t="s">
        <v>1163</v>
      </c>
    </row>
    <row r="183" spans="2:5" s="7" customFormat="1">
      <c r="B183" s="7" t="s">
        <v>1019</v>
      </c>
      <c r="C183" s="7" t="s">
        <v>1163</v>
      </c>
    </row>
    <row r="184" spans="2:5" s="7" customFormat="1">
      <c r="B184" s="7" t="s">
        <v>737</v>
      </c>
      <c r="C184" s="7" t="s">
        <v>1163</v>
      </c>
    </row>
    <row r="185" spans="2:5" s="7" customFormat="1">
      <c r="B185" s="7" t="s">
        <v>1026</v>
      </c>
      <c r="C185" s="7" t="s">
        <v>1163</v>
      </c>
    </row>
    <row r="186" spans="2:5" s="7" customFormat="1">
      <c r="B186" s="7" t="s">
        <v>656</v>
      </c>
      <c r="C186" s="7" t="s">
        <v>1163</v>
      </c>
    </row>
    <row r="187" spans="2:5">
      <c r="B187" t="s">
        <v>16</v>
      </c>
      <c r="C187" t="s">
        <v>1163</v>
      </c>
      <c r="D187" t="s">
        <v>52</v>
      </c>
      <c r="E187" t="s">
        <v>53</v>
      </c>
    </row>
    <row r="188" spans="2:5" s="7" customFormat="1">
      <c r="B188" s="7" t="s">
        <v>124</v>
      </c>
      <c r="C188" s="7" t="s">
        <v>1165</v>
      </c>
    </row>
    <row r="189" spans="2:5">
      <c r="B189" t="s">
        <v>127</v>
      </c>
      <c r="C189" t="s">
        <v>1165</v>
      </c>
      <c r="D189" t="s">
        <v>632</v>
      </c>
      <c r="E189" t="s">
        <v>633</v>
      </c>
    </row>
    <row r="190" spans="2:5" s="7" customFormat="1">
      <c r="B190" s="7" t="s">
        <v>130</v>
      </c>
      <c r="C190" s="7" t="s">
        <v>1165</v>
      </c>
    </row>
    <row r="191" spans="2:5">
      <c r="B191" t="s">
        <v>133</v>
      </c>
      <c r="C191" t="s">
        <v>1165</v>
      </c>
      <c r="D191" t="s">
        <v>635</v>
      </c>
      <c r="E191" t="s">
        <v>313</v>
      </c>
    </row>
    <row r="192" spans="2:5">
      <c r="B192" t="s">
        <v>515</v>
      </c>
      <c r="C192" t="s">
        <v>1165</v>
      </c>
      <c r="D192" t="s">
        <v>324</v>
      </c>
      <c r="E192" t="s">
        <v>313</v>
      </c>
    </row>
    <row r="193" spans="2:5" s="7" customFormat="1">
      <c r="B193" s="7" t="s">
        <v>136</v>
      </c>
      <c r="C193" s="7" t="s">
        <v>1165</v>
      </c>
    </row>
    <row r="194" spans="2:5" s="7" customFormat="1">
      <c r="B194" s="7" t="s">
        <v>1019</v>
      </c>
      <c r="C194" s="7" t="s">
        <v>1165</v>
      </c>
    </row>
    <row r="195" spans="2:5" s="7" customFormat="1">
      <c r="B195" s="7" t="s">
        <v>737</v>
      </c>
      <c r="C195" s="7" t="s">
        <v>1165</v>
      </c>
    </row>
    <row r="196" spans="2:5" s="7" customFormat="1">
      <c r="B196" s="7" t="s">
        <v>1026</v>
      </c>
      <c r="C196" s="7" t="s">
        <v>1165</v>
      </c>
    </row>
    <row r="197" spans="2:5" s="7" customFormat="1">
      <c r="B197" s="7" t="s">
        <v>656</v>
      </c>
      <c r="C197" s="7" t="s">
        <v>1165</v>
      </c>
    </row>
    <row r="198" spans="2:5">
      <c r="B198" t="s">
        <v>16</v>
      </c>
      <c r="C198" t="s">
        <v>1165</v>
      </c>
      <c r="D198" t="s">
        <v>63</v>
      </c>
      <c r="E198" t="s">
        <v>64</v>
      </c>
    </row>
    <row r="199" spans="2:5">
      <c r="B199" t="s">
        <v>124</v>
      </c>
      <c r="C199" t="s">
        <v>1167</v>
      </c>
      <c r="D199" t="s">
        <v>648</v>
      </c>
      <c r="E199" t="s">
        <v>649</v>
      </c>
    </row>
    <row r="200" spans="2:5">
      <c r="B200" t="s">
        <v>127</v>
      </c>
      <c r="C200" t="s">
        <v>1167</v>
      </c>
      <c r="D200" t="s">
        <v>337</v>
      </c>
      <c r="E200" t="s">
        <v>651</v>
      </c>
    </row>
    <row r="201" spans="2:5">
      <c r="B201" t="s">
        <v>130</v>
      </c>
      <c r="C201" t="s">
        <v>1167</v>
      </c>
      <c r="D201" t="s">
        <v>339</v>
      </c>
      <c r="E201" t="s">
        <v>340</v>
      </c>
    </row>
    <row r="202" spans="2:5">
      <c r="B202" t="s">
        <v>133</v>
      </c>
      <c r="C202" t="s">
        <v>1167</v>
      </c>
      <c r="D202" t="s">
        <v>341</v>
      </c>
      <c r="E202" t="s">
        <v>652</v>
      </c>
    </row>
    <row r="203" spans="2:5">
      <c r="B203" t="s">
        <v>515</v>
      </c>
      <c r="C203" t="s">
        <v>1167</v>
      </c>
      <c r="D203" t="s">
        <v>341</v>
      </c>
      <c r="E203" t="s">
        <v>652</v>
      </c>
    </row>
    <row r="204" spans="2:5">
      <c r="B204" t="s">
        <v>136</v>
      </c>
      <c r="C204" t="s">
        <v>1167</v>
      </c>
      <c r="D204" t="s">
        <v>314</v>
      </c>
      <c r="E204" t="s">
        <v>315</v>
      </c>
    </row>
    <row r="205" spans="2:5" s="7" customFormat="1">
      <c r="B205" s="7" t="s">
        <v>1019</v>
      </c>
      <c r="C205" s="7" t="s">
        <v>1167</v>
      </c>
    </row>
    <row r="206" spans="2:5" s="7" customFormat="1">
      <c r="B206" s="7" t="s">
        <v>737</v>
      </c>
      <c r="C206" s="7" t="s">
        <v>1167</v>
      </c>
    </row>
    <row r="207" spans="2:5" s="7" customFormat="1">
      <c r="B207" s="7" t="s">
        <v>1026</v>
      </c>
      <c r="C207" s="7" t="s">
        <v>1167</v>
      </c>
    </row>
    <row r="208" spans="2:5" s="7" customFormat="1">
      <c r="B208" s="7" t="s">
        <v>656</v>
      </c>
      <c r="C208" s="7" t="s">
        <v>1167</v>
      </c>
    </row>
    <row r="209" spans="2:5">
      <c r="B209" t="s">
        <v>16</v>
      </c>
      <c r="C209" t="s">
        <v>1167</v>
      </c>
      <c r="D209" t="s">
        <v>74</v>
      </c>
      <c r="E209" t="s">
        <v>75</v>
      </c>
    </row>
    <row r="210" spans="2:5">
      <c r="B210" t="s">
        <v>124</v>
      </c>
      <c r="C210" t="s">
        <v>1169</v>
      </c>
      <c r="D210" t="s">
        <v>677</v>
      </c>
      <c r="E210" t="s">
        <v>678</v>
      </c>
    </row>
    <row r="211" spans="2:5">
      <c r="B211" t="s">
        <v>127</v>
      </c>
      <c r="C211" t="s">
        <v>1169</v>
      </c>
      <c r="D211" t="s">
        <v>679</v>
      </c>
      <c r="E211" t="s">
        <v>680</v>
      </c>
    </row>
    <row r="212" spans="2:5">
      <c r="B212" t="s">
        <v>130</v>
      </c>
      <c r="C212" t="s">
        <v>1169</v>
      </c>
      <c r="D212" t="s">
        <v>677</v>
      </c>
      <c r="E212" t="s">
        <v>678</v>
      </c>
    </row>
    <row r="213" spans="2:5">
      <c r="B213" t="s">
        <v>133</v>
      </c>
      <c r="C213" t="s">
        <v>1169</v>
      </c>
      <c r="D213" t="s">
        <v>681</v>
      </c>
      <c r="E213" t="s">
        <v>682</v>
      </c>
    </row>
    <row r="214" spans="2:5">
      <c r="B214" t="s">
        <v>515</v>
      </c>
      <c r="C214" t="s">
        <v>1169</v>
      </c>
      <c r="D214" t="s">
        <v>681</v>
      </c>
      <c r="E214" t="s">
        <v>683</v>
      </c>
    </row>
    <row r="215" spans="2:5">
      <c r="B215" t="s">
        <v>136</v>
      </c>
      <c r="C215" t="s">
        <v>1169</v>
      </c>
      <c r="D215" t="s">
        <v>684</v>
      </c>
      <c r="E215" t="s">
        <v>685</v>
      </c>
    </row>
    <row r="216" spans="2:5" s="7" customFormat="1">
      <c r="B216" s="7" t="s">
        <v>1019</v>
      </c>
      <c r="C216" s="7" t="s">
        <v>1169</v>
      </c>
    </row>
    <row r="217" spans="2:5" s="7" customFormat="1">
      <c r="B217" s="7" t="s">
        <v>737</v>
      </c>
      <c r="C217" s="7" t="s">
        <v>1169</v>
      </c>
    </row>
    <row r="218" spans="2:5" s="7" customFormat="1">
      <c r="B218" s="7" t="s">
        <v>1026</v>
      </c>
      <c r="C218" s="7" t="s">
        <v>1169</v>
      </c>
    </row>
    <row r="219" spans="2:5" s="7" customFormat="1">
      <c r="B219" s="7" t="s">
        <v>656</v>
      </c>
      <c r="C219" s="7" t="s">
        <v>1169</v>
      </c>
    </row>
    <row r="220" spans="2:5">
      <c r="B220" t="s">
        <v>16</v>
      </c>
      <c r="C220" t="s">
        <v>1169</v>
      </c>
      <c r="D220" t="s">
        <v>84</v>
      </c>
      <c r="E220" t="s">
        <v>85</v>
      </c>
    </row>
    <row r="221" spans="2:5" s="7" customFormat="1">
      <c r="B221" s="7" t="s">
        <v>124</v>
      </c>
      <c r="C221" s="7" t="s">
        <v>1171</v>
      </c>
    </row>
    <row r="222" spans="2:5">
      <c r="B222" t="s">
        <v>127</v>
      </c>
      <c r="C222" t="s">
        <v>1171</v>
      </c>
      <c r="D222" t="s">
        <v>702</v>
      </c>
      <c r="E222" t="s">
        <v>703</v>
      </c>
    </row>
    <row r="223" spans="2:5" s="7" customFormat="1">
      <c r="B223" s="7" t="s">
        <v>130</v>
      </c>
      <c r="C223" s="7" t="s">
        <v>1171</v>
      </c>
    </row>
    <row r="224" spans="2:5">
      <c r="B224" t="s">
        <v>133</v>
      </c>
      <c r="C224" t="s">
        <v>1171</v>
      </c>
      <c r="D224" t="s">
        <v>418</v>
      </c>
      <c r="E224" t="s">
        <v>419</v>
      </c>
    </row>
    <row r="225" spans="2:5">
      <c r="B225" t="s">
        <v>515</v>
      </c>
      <c r="C225" t="s">
        <v>1171</v>
      </c>
      <c r="D225" t="s">
        <v>418</v>
      </c>
      <c r="E225" t="s">
        <v>419</v>
      </c>
    </row>
    <row r="226" spans="2:5">
      <c r="B226" t="s">
        <v>136</v>
      </c>
      <c r="C226" t="s">
        <v>1171</v>
      </c>
      <c r="D226" t="s">
        <v>704</v>
      </c>
      <c r="E226" t="s">
        <v>705</v>
      </c>
    </row>
    <row r="227" spans="2:5" s="7" customFormat="1">
      <c r="B227" s="7" t="s">
        <v>1019</v>
      </c>
      <c r="C227" s="7" t="s">
        <v>1171</v>
      </c>
    </row>
    <row r="228" spans="2:5" s="7" customFormat="1">
      <c r="B228" s="7" t="s">
        <v>737</v>
      </c>
      <c r="C228" s="7" t="s">
        <v>1171</v>
      </c>
    </row>
    <row r="229" spans="2:5" s="7" customFormat="1">
      <c r="B229" s="7" t="s">
        <v>1026</v>
      </c>
      <c r="C229" s="7" t="s">
        <v>1171</v>
      </c>
    </row>
    <row r="230" spans="2:5" s="7" customFormat="1">
      <c r="B230" s="7" t="s">
        <v>656</v>
      </c>
      <c r="C230" s="7" t="s">
        <v>1171</v>
      </c>
    </row>
    <row r="231" spans="2:5">
      <c r="B231" t="s">
        <v>16</v>
      </c>
      <c r="C231" t="s">
        <v>1171</v>
      </c>
      <c r="D231" t="s">
        <v>706</v>
      </c>
      <c r="E231" t="s">
        <v>423</v>
      </c>
    </row>
    <row r="232" spans="2:5" s="7" customFormat="1">
      <c r="B232" s="7" t="s">
        <v>124</v>
      </c>
      <c r="C232" s="7" t="s">
        <v>1173</v>
      </c>
    </row>
    <row r="233" spans="2:5" s="7" customFormat="1">
      <c r="B233" s="7" t="s">
        <v>127</v>
      </c>
      <c r="C233" s="7" t="s">
        <v>1173</v>
      </c>
    </row>
    <row r="234" spans="2:5" s="7" customFormat="1">
      <c r="B234" s="7" t="s">
        <v>130</v>
      </c>
      <c r="C234" s="7" t="s">
        <v>1173</v>
      </c>
    </row>
    <row r="235" spans="2:5" s="7" customFormat="1">
      <c r="B235" s="7" t="s">
        <v>133</v>
      </c>
      <c r="C235" s="7" t="s">
        <v>1173</v>
      </c>
    </row>
    <row r="236" spans="2:5" s="7" customFormat="1">
      <c r="B236" s="7" t="s">
        <v>515</v>
      </c>
      <c r="C236" s="7" t="s">
        <v>1173</v>
      </c>
    </row>
    <row r="237" spans="2:5" s="7" customFormat="1">
      <c r="B237" s="7" t="s">
        <v>136</v>
      </c>
      <c r="C237" s="7" t="s">
        <v>1173</v>
      </c>
    </row>
    <row r="238" spans="2:5" s="7" customFormat="1">
      <c r="B238" s="7" t="s">
        <v>1019</v>
      </c>
      <c r="C238" s="7" t="s">
        <v>1173</v>
      </c>
    </row>
    <row r="239" spans="2:5" s="7" customFormat="1">
      <c r="B239" s="7" t="s">
        <v>737</v>
      </c>
      <c r="C239" s="7" t="s">
        <v>1173</v>
      </c>
    </row>
    <row r="240" spans="2:5" s="7" customFormat="1">
      <c r="B240" s="7" t="s">
        <v>1026</v>
      </c>
      <c r="C240" s="7" t="s">
        <v>1173</v>
      </c>
    </row>
    <row r="241" spans="2:5" s="7" customFormat="1">
      <c r="B241" s="7" t="s">
        <v>656</v>
      </c>
      <c r="C241" s="7" t="s">
        <v>1173</v>
      </c>
    </row>
    <row r="242" spans="2:5">
      <c r="B242" t="s">
        <v>16</v>
      </c>
      <c r="C242" t="s">
        <v>1173</v>
      </c>
      <c r="D242" t="s">
        <v>93</v>
      </c>
      <c r="E242" t="s">
        <v>94</v>
      </c>
    </row>
    <row r="243" spans="2:5">
      <c r="B243" t="s">
        <v>124</v>
      </c>
      <c r="C243" t="s">
        <v>1175</v>
      </c>
    </row>
    <row r="244" spans="2:5">
      <c r="B244" t="s">
        <v>127</v>
      </c>
      <c r="C244" t="s">
        <v>1175</v>
      </c>
    </row>
    <row r="245" spans="2:5">
      <c r="B245" t="s">
        <v>130</v>
      </c>
      <c r="C245" t="s">
        <v>1175</v>
      </c>
    </row>
    <row r="246" spans="2:5">
      <c r="B246" t="s">
        <v>133</v>
      </c>
      <c r="C246" t="s">
        <v>1175</v>
      </c>
    </row>
    <row r="247" spans="2:5">
      <c r="B247" t="s">
        <v>515</v>
      </c>
      <c r="C247" t="s">
        <v>1175</v>
      </c>
    </row>
    <row r="248" spans="2:5">
      <c r="B248" t="s">
        <v>136</v>
      </c>
      <c r="C248" t="s">
        <v>1175</v>
      </c>
    </row>
    <row r="249" spans="2:5">
      <c r="B249" t="s">
        <v>1019</v>
      </c>
      <c r="C249" t="s">
        <v>1175</v>
      </c>
    </row>
    <row r="250" spans="2:5">
      <c r="B250" t="s">
        <v>737</v>
      </c>
      <c r="C250" t="s">
        <v>1175</v>
      </c>
    </row>
    <row r="251" spans="2:5">
      <c r="B251" t="s">
        <v>1026</v>
      </c>
      <c r="C251" t="s">
        <v>1175</v>
      </c>
    </row>
    <row r="252" spans="2:5">
      <c r="B252" t="s">
        <v>656</v>
      </c>
      <c r="C252" t="s">
        <v>1175</v>
      </c>
    </row>
    <row r="253" spans="2:5">
      <c r="B253" t="s">
        <v>16</v>
      </c>
      <c r="C253" t="s">
        <v>1175</v>
      </c>
    </row>
    <row r="254" spans="2:5">
      <c r="B254" t="s">
        <v>124</v>
      </c>
      <c r="C254" t="s">
        <v>1177</v>
      </c>
      <c r="D254" t="s">
        <v>476</v>
      </c>
      <c r="E254" t="s">
        <v>477</v>
      </c>
    </row>
    <row r="255" spans="2:5" s="7" customFormat="1">
      <c r="B255" s="7" t="s">
        <v>127</v>
      </c>
      <c r="C255" s="7" t="s">
        <v>1177</v>
      </c>
    </row>
    <row r="256" spans="2:5">
      <c r="B256" t="s">
        <v>130</v>
      </c>
      <c r="C256" t="s">
        <v>1177</v>
      </c>
      <c r="D256" t="s">
        <v>476</v>
      </c>
      <c r="E256" t="s">
        <v>477</v>
      </c>
    </row>
    <row r="257" spans="2:5">
      <c r="B257" t="s">
        <v>133</v>
      </c>
      <c r="C257" t="s">
        <v>1177</v>
      </c>
      <c r="D257" t="s">
        <v>736</v>
      </c>
    </row>
    <row r="258" spans="2:5" s="7" customFormat="1">
      <c r="B258" s="7" t="s">
        <v>515</v>
      </c>
      <c r="C258" s="7" t="s">
        <v>1177</v>
      </c>
    </row>
    <row r="259" spans="2:5" s="7" customFormat="1">
      <c r="B259" s="7" t="s">
        <v>136</v>
      </c>
      <c r="C259" s="7" t="s">
        <v>1177</v>
      </c>
    </row>
    <row r="260" spans="2:5" s="7" customFormat="1">
      <c r="B260" s="7" t="s">
        <v>1019</v>
      </c>
      <c r="C260" s="7" t="s">
        <v>1177</v>
      </c>
    </row>
    <row r="261" spans="2:5">
      <c r="B261" t="s">
        <v>737</v>
      </c>
      <c r="C261" t="s">
        <v>1177</v>
      </c>
      <c r="D261" t="s">
        <v>738</v>
      </c>
      <c r="E261" t="s">
        <v>739</v>
      </c>
    </row>
    <row r="262" spans="2:5" s="7" customFormat="1">
      <c r="B262" s="7" t="s">
        <v>1026</v>
      </c>
      <c r="C262" s="7" t="s">
        <v>1177</v>
      </c>
    </row>
    <row r="263" spans="2:5" s="7" customFormat="1">
      <c r="B263" s="7" t="s">
        <v>656</v>
      </c>
      <c r="C263" s="7" t="s">
        <v>1177</v>
      </c>
    </row>
    <row r="264" spans="2:5">
      <c r="B264" t="s">
        <v>16</v>
      </c>
      <c r="C264" t="s">
        <v>1177</v>
      </c>
      <c r="D264" t="s">
        <v>478</v>
      </c>
      <c r="E264" t="s">
        <v>740</v>
      </c>
    </row>
    <row r="265" spans="2:5" s="7" customFormat="1">
      <c r="B265" s="7" t="s">
        <v>124</v>
      </c>
      <c r="C265" s="7" t="s">
        <v>1179</v>
      </c>
    </row>
    <row r="266" spans="2:5" s="7" customFormat="1">
      <c r="B266" s="7" t="s">
        <v>127</v>
      </c>
      <c r="C266" s="7" t="s">
        <v>1179</v>
      </c>
    </row>
    <row r="267" spans="2:5" s="7" customFormat="1">
      <c r="B267" s="7" t="s">
        <v>130</v>
      </c>
      <c r="C267" s="7" t="s">
        <v>1179</v>
      </c>
    </row>
    <row r="268" spans="2:5">
      <c r="B268" t="s">
        <v>133</v>
      </c>
      <c r="C268" t="s">
        <v>1179</v>
      </c>
      <c r="D268" t="s">
        <v>493</v>
      </c>
      <c r="E268" t="s">
        <v>494</v>
      </c>
    </row>
    <row r="269" spans="2:5">
      <c r="B269" t="s">
        <v>515</v>
      </c>
      <c r="C269" t="s">
        <v>1179</v>
      </c>
      <c r="D269" t="s">
        <v>493</v>
      </c>
      <c r="E269" t="s">
        <v>500</v>
      </c>
    </row>
    <row r="270" spans="2:5" s="7" customFormat="1">
      <c r="B270" s="7" t="s">
        <v>136</v>
      </c>
      <c r="C270" s="7" t="s">
        <v>1179</v>
      </c>
    </row>
    <row r="271" spans="2:5" s="7" customFormat="1">
      <c r="B271" s="7" t="s">
        <v>1019</v>
      </c>
      <c r="C271" s="7" t="s">
        <v>1179</v>
      </c>
    </row>
    <row r="272" spans="2:5" s="7" customFormat="1">
      <c r="B272" s="7" t="s">
        <v>737</v>
      </c>
      <c r="C272" s="7" t="s">
        <v>1179</v>
      </c>
    </row>
    <row r="273" spans="2:5" s="7" customFormat="1">
      <c r="B273" s="7" t="s">
        <v>1026</v>
      </c>
      <c r="C273" s="7" t="s">
        <v>1179</v>
      </c>
    </row>
    <row r="274" spans="2:5" s="7" customFormat="1">
      <c r="B274" s="7" t="s">
        <v>656</v>
      </c>
      <c r="C274" s="7" t="s">
        <v>1179</v>
      </c>
    </row>
    <row r="275" spans="2:5">
      <c r="B275" t="s">
        <v>16</v>
      </c>
      <c r="C275" t="s">
        <v>1179</v>
      </c>
      <c r="D275" t="s">
        <v>113</v>
      </c>
      <c r="E275" t="s">
        <v>114</v>
      </c>
    </row>
    <row r="276" spans="2:5">
      <c r="B276" t="s">
        <v>124</v>
      </c>
      <c r="C276" t="s">
        <v>1181</v>
      </c>
      <c r="D276" t="s">
        <v>125</v>
      </c>
      <c r="E276" t="s">
        <v>758</v>
      </c>
    </row>
    <row r="277" spans="2:5">
      <c r="B277" t="s">
        <v>127</v>
      </c>
      <c r="C277" t="s">
        <v>1181</v>
      </c>
      <c r="D277" t="s">
        <v>759</v>
      </c>
      <c r="E277" t="s">
        <v>510</v>
      </c>
    </row>
    <row r="278" spans="2:5">
      <c r="B278" t="s">
        <v>130</v>
      </c>
      <c r="C278" t="s">
        <v>1181</v>
      </c>
      <c r="D278" t="s">
        <v>511</v>
      </c>
      <c r="E278" t="s">
        <v>760</v>
      </c>
    </row>
    <row r="279" spans="2:5">
      <c r="B279" t="s">
        <v>133</v>
      </c>
      <c r="C279" t="s">
        <v>1181</v>
      </c>
      <c r="D279" t="s">
        <v>761</v>
      </c>
      <c r="E279" t="s">
        <v>762</v>
      </c>
    </row>
    <row r="280" spans="2:5" s="7" customFormat="1">
      <c r="B280" s="7" t="s">
        <v>515</v>
      </c>
      <c r="C280" s="7" t="s">
        <v>1181</v>
      </c>
    </row>
    <row r="281" spans="2:5">
      <c r="B281" t="s">
        <v>136</v>
      </c>
      <c r="C281" t="s">
        <v>1181</v>
      </c>
      <c r="D281" t="s">
        <v>764</v>
      </c>
      <c r="E281" t="s">
        <v>520</v>
      </c>
    </row>
    <row r="282" spans="2:5" s="7" customFormat="1">
      <c r="B282" s="7" t="s">
        <v>1019</v>
      </c>
      <c r="C282" s="7" t="s">
        <v>1181</v>
      </c>
    </row>
    <row r="283" spans="2:5" s="7" customFormat="1">
      <c r="B283" s="7" t="s">
        <v>737</v>
      </c>
      <c r="C283" s="7" t="s">
        <v>1181</v>
      </c>
    </row>
    <row r="284" spans="2:5" s="7" customFormat="1">
      <c r="B284" s="7" t="s">
        <v>1026</v>
      </c>
      <c r="C284" s="7" t="s">
        <v>1181</v>
      </c>
    </row>
    <row r="285" spans="2:5" s="7" customFormat="1">
      <c r="B285" s="7" t="s">
        <v>656</v>
      </c>
      <c r="C285" s="7" t="s">
        <v>1181</v>
      </c>
    </row>
    <row r="286" spans="2:5">
      <c r="B286" t="s">
        <v>16</v>
      </c>
      <c r="C286" t="s">
        <v>1181</v>
      </c>
      <c r="D286" t="s">
        <v>765</v>
      </c>
      <c r="E286" t="s">
        <v>19</v>
      </c>
    </row>
    <row r="287" spans="2:5">
      <c r="B287" t="s">
        <v>124</v>
      </c>
      <c r="C287" t="s">
        <v>1183</v>
      </c>
      <c r="D287" t="s">
        <v>781</v>
      </c>
      <c r="E287" t="s">
        <v>782</v>
      </c>
    </row>
    <row r="288" spans="2:5">
      <c r="B288" t="s">
        <v>127</v>
      </c>
      <c r="C288" t="s">
        <v>1183</v>
      </c>
      <c r="D288" t="s">
        <v>783</v>
      </c>
      <c r="E288" t="s">
        <v>543</v>
      </c>
    </row>
    <row r="289" spans="2:5">
      <c r="B289" t="s">
        <v>130</v>
      </c>
      <c r="C289" t="s">
        <v>1183</v>
      </c>
      <c r="D289" t="s">
        <v>192</v>
      </c>
      <c r="E289" t="s">
        <v>784</v>
      </c>
    </row>
    <row r="290" spans="2:5">
      <c r="B290" t="s">
        <v>133</v>
      </c>
      <c r="C290" t="s">
        <v>1183</v>
      </c>
      <c r="D290" t="s">
        <v>545</v>
      </c>
      <c r="E290" t="s">
        <v>546</v>
      </c>
    </row>
    <row r="291" spans="2:5" s="7" customFormat="1">
      <c r="B291" s="7" t="s">
        <v>515</v>
      </c>
      <c r="C291" s="7" t="s">
        <v>1183</v>
      </c>
    </row>
    <row r="292" spans="2:5">
      <c r="B292" t="s">
        <v>136</v>
      </c>
      <c r="C292" t="s">
        <v>1183</v>
      </c>
      <c r="D292" t="s">
        <v>552</v>
      </c>
      <c r="E292" t="s">
        <v>785</v>
      </c>
    </row>
    <row r="293" spans="2:5" s="7" customFormat="1">
      <c r="B293" s="7" t="s">
        <v>1019</v>
      </c>
      <c r="C293" s="7" t="s">
        <v>1183</v>
      </c>
    </row>
    <row r="294" spans="2:5" s="7" customFormat="1">
      <c r="B294" s="7" t="s">
        <v>737</v>
      </c>
      <c r="C294" s="7" t="s">
        <v>1183</v>
      </c>
    </row>
    <row r="295" spans="2:5" s="7" customFormat="1">
      <c r="B295" s="7" t="s">
        <v>1026</v>
      </c>
      <c r="C295" s="7" t="s">
        <v>1183</v>
      </c>
    </row>
    <row r="296" spans="2:5" s="7" customFormat="1">
      <c r="B296" s="7" t="s">
        <v>656</v>
      </c>
      <c r="C296" s="7" t="s">
        <v>1183</v>
      </c>
    </row>
    <row r="297" spans="2:5">
      <c r="B297" t="s">
        <v>16</v>
      </c>
      <c r="C297" t="s">
        <v>1183</v>
      </c>
      <c r="D297" t="s">
        <v>30</v>
      </c>
      <c r="E297" t="s">
        <v>557</v>
      </c>
    </row>
    <row r="298" spans="2:5" s="7" customFormat="1">
      <c r="B298" s="7" t="s">
        <v>124</v>
      </c>
      <c r="C298" s="7" t="s">
        <v>1185</v>
      </c>
    </row>
    <row r="299" spans="2:5">
      <c r="B299" t="s">
        <v>127</v>
      </c>
      <c r="C299" t="s">
        <v>1186</v>
      </c>
      <c r="D299" t="s">
        <v>804</v>
      </c>
      <c r="E299" t="s">
        <v>805</v>
      </c>
    </row>
    <row r="300" spans="2:5" s="7" customFormat="1">
      <c r="B300" s="7" t="s">
        <v>130</v>
      </c>
      <c r="C300" s="7" t="s">
        <v>1209</v>
      </c>
    </row>
    <row r="301" spans="2:5">
      <c r="B301" t="s">
        <v>133</v>
      </c>
      <c r="C301" t="s">
        <v>1210</v>
      </c>
      <c r="D301" t="s">
        <v>807</v>
      </c>
      <c r="E301" t="s">
        <v>808</v>
      </c>
    </row>
    <row r="302" spans="2:5" s="7" customFormat="1">
      <c r="B302" s="7" t="s">
        <v>515</v>
      </c>
      <c r="C302" s="7" t="s">
        <v>1344</v>
      </c>
    </row>
    <row r="303" spans="2:5">
      <c r="B303" t="s">
        <v>136</v>
      </c>
      <c r="C303" t="s">
        <v>1345</v>
      </c>
      <c r="D303" t="s">
        <v>811</v>
      </c>
      <c r="E303" t="s">
        <v>812</v>
      </c>
    </row>
    <row r="304" spans="2:5" s="7" customFormat="1">
      <c r="B304" s="7" t="s">
        <v>1019</v>
      </c>
      <c r="C304" s="7" t="s">
        <v>1346</v>
      </c>
    </row>
    <row r="305" spans="2:5" s="7" customFormat="1">
      <c r="B305" s="7" t="s">
        <v>737</v>
      </c>
      <c r="C305" s="7" t="s">
        <v>1347</v>
      </c>
    </row>
    <row r="306" spans="2:5" s="7" customFormat="1">
      <c r="B306" s="7" t="s">
        <v>1026</v>
      </c>
      <c r="C306" s="7" t="s">
        <v>1348</v>
      </c>
    </row>
    <row r="307" spans="2:5" s="7" customFormat="1">
      <c r="B307" s="7" t="s">
        <v>656</v>
      </c>
      <c r="C307" s="7" t="s">
        <v>1349</v>
      </c>
    </row>
    <row r="308" spans="2:5">
      <c r="B308" t="s">
        <v>16</v>
      </c>
      <c r="C308" t="s">
        <v>1350</v>
      </c>
      <c r="D308" t="s">
        <v>815</v>
      </c>
      <c r="E308" t="s">
        <v>261</v>
      </c>
    </row>
    <row r="309" spans="2:5">
      <c r="B309" t="s">
        <v>124</v>
      </c>
      <c r="C309" t="s">
        <v>1187</v>
      </c>
      <c r="D309" t="s">
        <v>290</v>
      </c>
      <c r="E309" t="s">
        <v>291</v>
      </c>
    </row>
    <row r="310" spans="2:5" s="7" customFormat="1">
      <c r="B310" s="7" t="s">
        <v>127</v>
      </c>
      <c r="C310" s="7" t="s">
        <v>1187</v>
      </c>
    </row>
    <row r="311" spans="2:5" s="7" customFormat="1">
      <c r="B311" s="7" t="s">
        <v>130</v>
      </c>
      <c r="C311" s="7" t="s">
        <v>1187</v>
      </c>
    </row>
    <row r="312" spans="2:5">
      <c r="B312" t="s">
        <v>133</v>
      </c>
      <c r="C312" t="s">
        <v>1187</v>
      </c>
      <c r="D312" t="s">
        <v>292</v>
      </c>
      <c r="E312" t="s">
        <v>832</v>
      </c>
    </row>
    <row r="313" spans="2:5" s="7" customFormat="1">
      <c r="B313" s="7" t="s">
        <v>515</v>
      </c>
      <c r="C313" s="7" t="s">
        <v>1187</v>
      </c>
    </row>
    <row r="314" spans="2:5" s="7" customFormat="1">
      <c r="B314" s="7" t="s">
        <v>136</v>
      </c>
      <c r="C314" s="7" t="s">
        <v>1187</v>
      </c>
    </row>
    <row r="315" spans="2:5" s="7" customFormat="1">
      <c r="B315" s="7" t="s">
        <v>1019</v>
      </c>
      <c r="C315" s="7" t="s">
        <v>1187</v>
      </c>
    </row>
    <row r="316" spans="2:5" s="7" customFormat="1">
      <c r="B316" s="7" t="s">
        <v>737</v>
      </c>
      <c r="C316" s="7" t="s">
        <v>1187</v>
      </c>
    </row>
    <row r="317" spans="2:5" s="7" customFormat="1">
      <c r="B317" s="7" t="s">
        <v>1026</v>
      </c>
      <c r="C317" s="7" t="s">
        <v>1187</v>
      </c>
    </row>
    <row r="318" spans="2:5" s="7" customFormat="1">
      <c r="B318" s="7" t="s">
        <v>656</v>
      </c>
      <c r="C318" s="7" t="s">
        <v>1187</v>
      </c>
    </row>
    <row r="319" spans="2:5">
      <c r="B319" t="s">
        <v>16</v>
      </c>
      <c r="C319" t="s">
        <v>1187</v>
      </c>
      <c r="D319" t="s">
        <v>52</v>
      </c>
      <c r="E319" t="s">
        <v>53</v>
      </c>
    </row>
    <row r="320" spans="2:5" s="7" customFormat="1">
      <c r="B320" s="7" t="s">
        <v>124</v>
      </c>
      <c r="C320" s="7" t="s">
        <v>1189</v>
      </c>
    </row>
    <row r="321" spans="2:5">
      <c r="B321" t="s">
        <v>127</v>
      </c>
      <c r="C321" t="s">
        <v>1189</v>
      </c>
      <c r="D321" t="s">
        <v>841</v>
      </c>
      <c r="E321" t="s">
        <v>842</v>
      </c>
    </row>
    <row r="322" spans="2:5" s="7" customFormat="1">
      <c r="B322" s="7" t="s">
        <v>130</v>
      </c>
      <c r="C322" s="7" t="s">
        <v>1189</v>
      </c>
    </row>
    <row r="323" spans="2:5">
      <c r="B323" t="s">
        <v>133</v>
      </c>
      <c r="C323" t="s">
        <v>1189</v>
      </c>
      <c r="D323" t="s">
        <v>312</v>
      </c>
      <c r="E323" t="s">
        <v>313</v>
      </c>
    </row>
    <row r="324" spans="2:5" s="7" customFormat="1">
      <c r="B324" s="7" t="s">
        <v>515</v>
      </c>
      <c r="C324" s="7" t="s">
        <v>1189</v>
      </c>
    </row>
    <row r="325" spans="2:5" s="7" customFormat="1">
      <c r="B325" s="7" t="s">
        <v>136</v>
      </c>
      <c r="C325" s="7" t="s">
        <v>1189</v>
      </c>
    </row>
    <row r="326" spans="2:5" s="7" customFormat="1">
      <c r="B326" s="7" t="s">
        <v>1019</v>
      </c>
      <c r="C326" s="7" t="s">
        <v>1189</v>
      </c>
    </row>
    <row r="327" spans="2:5" s="7" customFormat="1">
      <c r="B327" s="7" t="s">
        <v>737</v>
      </c>
      <c r="C327" s="7" t="s">
        <v>1189</v>
      </c>
    </row>
    <row r="328" spans="2:5" s="7" customFormat="1">
      <c r="B328" s="7" t="s">
        <v>1026</v>
      </c>
      <c r="C328" s="7" t="s">
        <v>1189</v>
      </c>
    </row>
    <row r="329" spans="2:5" s="7" customFormat="1">
      <c r="B329" s="7" t="s">
        <v>656</v>
      </c>
      <c r="C329" s="7" t="s">
        <v>1189</v>
      </c>
    </row>
    <row r="330" spans="2:5">
      <c r="B330" t="s">
        <v>16</v>
      </c>
      <c r="C330" t="s">
        <v>1189</v>
      </c>
      <c r="D330" t="s">
        <v>63</v>
      </c>
      <c r="E330" t="s">
        <v>64</v>
      </c>
    </row>
    <row r="331" spans="2:5">
      <c r="B331" t="s">
        <v>124</v>
      </c>
      <c r="C331" t="s">
        <v>1191</v>
      </c>
      <c r="D331" t="s">
        <v>334</v>
      </c>
      <c r="E331" t="s">
        <v>857</v>
      </c>
    </row>
    <row r="332" spans="2:5">
      <c r="B332" t="s">
        <v>127</v>
      </c>
      <c r="C332" t="s">
        <v>1191</v>
      </c>
      <c r="D332" t="s">
        <v>858</v>
      </c>
      <c r="E332" t="s">
        <v>338</v>
      </c>
    </row>
    <row r="333" spans="2:5">
      <c r="B333" t="s">
        <v>130</v>
      </c>
      <c r="C333" t="s">
        <v>1191</v>
      </c>
      <c r="D333" t="s">
        <v>339</v>
      </c>
      <c r="E333" t="s">
        <v>340</v>
      </c>
    </row>
    <row r="334" spans="2:5">
      <c r="B334" t="s">
        <v>133</v>
      </c>
      <c r="C334" t="s">
        <v>1191</v>
      </c>
      <c r="D334" t="s">
        <v>859</v>
      </c>
      <c r="E334" t="s">
        <v>860</v>
      </c>
    </row>
    <row r="335" spans="2:5" s="7" customFormat="1">
      <c r="B335" s="7" t="s">
        <v>515</v>
      </c>
      <c r="C335" s="7" t="s">
        <v>1191</v>
      </c>
    </row>
    <row r="336" spans="2:5">
      <c r="B336" t="s">
        <v>136</v>
      </c>
      <c r="C336" t="s">
        <v>1191</v>
      </c>
      <c r="D336" t="s">
        <v>314</v>
      </c>
      <c r="E336" t="s">
        <v>315</v>
      </c>
    </row>
    <row r="337" spans="2:5" s="7" customFormat="1">
      <c r="B337" s="7" t="s">
        <v>1019</v>
      </c>
      <c r="C337" s="7" t="s">
        <v>1191</v>
      </c>
    </row>
    <row r="338" spans="2:5" s="7" customFormat="1">
      <c r="B338" s="7" t="s">
        <v>737</v>
      </c>
      <c r="C338" s="7" t="s">
        <v>1191</v>
      </c>
    </row>
    <row r="339" spans="2:5" s="7" customFormat="1">
      <c r="B339" s="7" t="s">
        <v>1026</v>
      </c>
      <c r="C339" s="7" t="s">
        <v>1191</v>
      </c>
    </row>
    <row r="340" spans="2:5" s="7" customFormat="1">
      <c r="B340" s="7" t="s">
        <v>656</v>
      </c>
      <c r="C340" s="7" t="s">
        <v>1191</v>
      </c>
    </row>
    <row r="341" spans="2:5">
      <c r="B341" t="s">
        <v>16</v>
      </c>
      <c r="C341" t="s">
        <v>1191</v>
      </c>
      <c r="D341" t="s">
        <v>74</v>
      </c>
      <c r="E341" t="s">
        <v>75</v>
      </c>
    </row>
    <row r="342" spans="2:5">
      <c r="B342" t="s">
        <v>124</v>
      </c>
      <c r="C342" t="s">
        <v>1193</v>
      </c>
      <c r="D342" t="s">
        <v>880</v>
      </c>
      <c r="E342" t="s">
        <v>881</v>
      </c>
    </row>
    <row r="343" spans="2:5">
      <c r="B343" t="s">
        <v>127</v>
      </c>
      <c r="C343" t="s">
        <v>1193</v>
      </c>
      <c r="D343" t="s">
        <v>882</v>
      </c>
      <c r="E343" t="s">
        <v>680</v>
      </c>
    </row>
    <row r="344" spans="2:5">
      <c r="B344" t="s">
        <v>130</v>
      </c>
      <c r="C344" t="s">
        <v>1193</v>
      </c>
      <c r="D344" t="s">
        <v>883</v>
      </c>
      <c r="E344" t="s">
        <v>884</v>
      </c>
    </row>
    <row r="345" spans="2:5">
      <c r="B345" t="s">
        <v>133</v>
      </c>
      <c r="C345" t="s">
        <v>1193</v>
      </c>
      <c r="D345" t="s">
        <v>681</v>
      </c>
      <c r="E345" t="s">
        <v>383</v>
      </c>
    </row>
    <row r="346" spans="2:5" s="7" customFormat="1">
      <c r="B346" s="7" t="s">
        <v>515</v>
      </c>
      <c r="C346" s="7" t="s">
        <v>1193</v>
      </c>
    </row>
    <row r="347" spans="2:5">
      <c r="B347" t="s">
        <v>136</v>
      </c>
      <c r="C347" t="s">
        <v>1193</v>
      </c>
      <c r="D347" t="s">
        <v>885</v>
      </c>
      <c r="E347" t="s">
        <v>685</v>
      </c>
    </row>
    <row r="348" spans="2:5" s="7" customFormat="1">
      <c r="B348" s="7" t="s">
        <v>1019</v>
      </c>
      <c r="C348" s="7" t="s">
        <v>1193</v>
      </c>
    </row>
    <row r="349" spans="2:5" s="7" customFormat="1">
      <c r="B349" s="7" t="s">
        <v>737</v>
      </c>
      <c r="C349" s="7" t="s">
        <v>1193</v>
      </c>
    </row>
    <row r="350" spans="2:5" s="7" customFormat="1">
      <c r="B350" s="7" t="s">
        <v>1026</v>
      </c>
      <c r="C350" s="7" t="s">
        <v>1193</v>
      </c>
    </row>
    <row r="351" spans="2:5" s="7" customFormat="1">
      <c r="B351" s="7" t="s">
        <v>656</v>
      </c>
      <c r="C351" s="7" t="s">
        <v>1193</v>
      </c>
      <c r="D351" s="7" t="s">
        <v>657</v>
      </c>
      <c r="E351" s="7" t="s">
        <v>657</v>
      </c>
    </row>
    <row r="352" spans="2:5">
      <c r="B352" t="s">
        <v>16</v>
      </c>
      <c r="C352" t="s">
        <v>1193</v>
      </c>
      <c r="D352" t="s">
        <v>84</v>
      </c>
      <c r="E352" t="s">
        <v>85</v>
      </c>
    </row>
    <row r="353" spans="2:5">
      <c r="B353" t="s">
        <v>124</v>
      </c>
      <c r="C353" t="s">
        <v>1195</v>
      </c>
      <c r="D353" t="s">
        <v>908</v>
      </c>
    </row>
    <row r="354" spans="2:5">
      <c r="B354" t="s">
        <v>127</v>
      </c>
      <c r="C354" t="s">
        <v>1195</v>
      </c>
      <c r="D354" t="s">
        <v>702</v>
      </c>
      <c r="E354" t="s">
        <v>703</v>
      </c>
    </row>
    <row r="355" spans="2:5" s="7" customFormat="1">
      <c r="B355" s="7" t="s">
        <v>130</v>
      </c>
      <c r="C355" s="7" t="s">
        <v>1195</v>
      </c>
    </row>
    <row r="356" spans="2:5">
      <c r="B356" t="s">
        <v>133</v>
      </c>
      <c r="C356" t="s">
        <v>1195</v>
      </c>
      <c r="D356" t="s">
        <v>909</v>
      </c>
      <c r="E356" t="s">
        <v>910</v>
      </c>
    </row>
    <row r="357" spans="2:5" s="7" customFormat="1">
      <c r="B357" s="7" t="s">
        <v>515</v>
      </c>
      <c r="C357" s="7" t="s">
        <v>1195</v>
      </c>
    </row>
    <row r="358" spans="2:5">
      <c r="B358" t="s">
        <v>136</v>
      </c>
      <c r="C358" t="s">
        <v>1195</v>
      </c>
      <c r="D358" t="s">
        <v>911</v>
      </c>
      <c r="E358" t="s">
        <v>705</v>
      </c>
    </row>
    <row r="359" spans="2:5" s="7" customFormat="1">
      <c r="B359" s="7" t="s">
        <v>1019</v>
      </c>
      <c r="C359" s="7" t="s">
        <v>1195</v>
      </c>
    </row>
    <row r="360" spans="2:5" s="7" customFormat="1">
      <c r="B360" s="7" t="s">
        <v>737</v>
      </c>
      <c r="C360" s="7" t="s">
        <v>1195</v>
      </c>
    </row>
    <row r="361" spans="2:5" s="7" customFormat="1">
      <c r="B361" s="7" t="s">
        <v>1026</v>
      </c>
      <c r="C361" s="7" t="s">
        <v>1195</v>
      </c>
    </row>
    <row r="362" spans="2:5" s="7" customFormat="1">
      <c r="B362" s="7" t="s">
        <v>656</v>
      </c>
      <c r="C362" s="7" t="s">
        <v>1195</v>
      </c>
      <c r="D362" s="7" t="s">
        <v>657</v>
      </c>
      <c r="E362" s="7" t="s">
        <v>657</v>
      </c>
    </row>
    <row r="363" spans="2:5">
      <c r="B363" t="s">
        <v>16</v>
      </c>
      <c r="C363" t="s">
        <v>1195</v>
      </c>
      <c r="D363" t="s">
        <v>706</v>
      </c>
      <c r="E363" t="s">
        <v>423</v>
      </c>
    </row>
    <row r="364" spans="2:5">
      <c r="B364" t="s">
        <v>124</v>
      </c>
      <c r="C364" t="s">
        <v>1197</v>
      </c>
      <c r="D364" t="s">
        <v>922</v>
      </c>
      <c r="E364" t="s">
        <v>923</v>
      </c>
    </row>
    <row r="365" spans="2:5" s="7" customFormat="1">
      <c r="B365" s="7" t="s">
        <v>127</v>
      </c>
      <c r="C365" s="7" t="s">
        <v>1197</v>
      </c>
    </row>
    <row r="366" spans="2:5">
      <c r="B366" t="s">
        <v>130</v>
      </c>
      <c r="C366" t="s">
        <v>1197</v>
      </c>
      <c r="D366" t="s">
        <v>922</v>
      </c>
      <c r="E366" t="s">
        <v>924</v>
      </c>
    </row>
    <row r="367" spans="2:5">
      <c r="B367" t="s">
        <v>133</v>
      </c>
      <c r="C367" t="s">
        <v>1197</v>
      </c>
      <c r="D367" t="s">
        <v>925</v>
      </c>
      <c r="E367" t="s">
        <v>926</v>
      </c>
    </row>
    <row r="368" spans="2:5" s="7" customFormat="1">
      <c r="B368" s="7" t="s">
        <v>515</v>
      </c>
      <c r="C368" s="7" t="s">
        <v>1197</v>
      </c>
    </row>
    <row r="369" spans="2:5" s="7" customFormat="1">
      <c r="B369" s="7" t="s">
        <v>136</v>
      </c>
      <c r="C369" s="7" t="s">
        <v>1197</v>
      </c>
      <c r="D369" s="7" t="s">
        <v>1253</v>
      </c>
      <c r="E369" s="7" t="s">
        <v>1253</v>
      </c>
    </row>
    <row r="370" spans="2:5" s="7" customFormat="1">
      <c r="B370" s="7" t="s">
        <v>1019</v>
      </c>
      <c r="C370" s="7" t="s">
        <v>1197</v>
      </c>
    </row>
    <row r="371" spans="2:5" s="7" customFormat="1">
      <c r="B371" s="7" t="s">
        <v>737</v>
      </c>
      <c r="C371" s="7" t="s">
        <v>1197</v>
      </c>
    </row>
    <row r="372" spans="2:5" s="7" customFormat="1">
      <c r="B372" s="7" t="s">
        <v>1026</v>
      </c>
      <c r="C372" s="7" t="s">
        <v>1197</v>
      </c>
    </row>
    <row r="373" spans="2:5" s="7" customFormat="1">
      <c r="B373" s="7" t="s">
        <v>656</v>
      </c>
      <c r="C373" s="7" t="s">
        <v>1197</v>
      </c>
      <c r="D373" s="7" t="s">
        <v>657</v>
      </c>
      <c r="E373" s="7" t="s">
        <v>657</v>
      </c>
    </row>
    <row r="374" spans="2:5">
      <c r="B374" t="s">
        <v>16</v>
      </c>
      <c r="C374" t="s">
        <v>1197</v>
      </c>
      <c r="D374" t="s">
        <v>93</v>
      </c>
      <c r="E374" t="s">
        <v>94</v>
      </c>
    </row>
    <row r="375" spans="2:5">
      <c r="B375" t="s">
        <v>124</v>
      </c>
      <c r="C375" t="s">
        <v>1199</v>
      </c>
      <c r="D375" t="s">
        <v>934</v>
      </c>
      <c r="E375" t="s">
        <v>935</v>
      </c>
    </row>
    <row r="376" spans="2:5" s="7" customFormat="1">
      <c r="B376" s="7" t="s">
        <v>127</v>
      </c>
      <c r="C376" s="7" t="s">
        <v>1199</v>
      </c>
    </row>
    <row r="377" spans="2:5">
      <c r="B377" t="s">
        <v>130</v>
      </c>
      <c r="C377" t="s">
        <v>1199</v>
      </c>
      <c r="D377" t="s">
        <v>934</v>
      </c>
      <c r="E377" t="s">
        <v>935</v>
      </c>
    </row>
    <row r="378" spans="2:5" s="7" customFormat="1">
      <c r="B378" s="7" t="s">
        <v>133</v>
      </c>
      <c r="C378" s="7" t="s">
        <v>1199</v>
      </c>
    </row>
    <row r="379" spans="2:5" s="7" customFormat="1">
      <c r="B379" s="7" t="s">
        <v>515</v>
      </c>
      <c r="C379" s="7" t="s">
        <v>1199</v>
      </c>
    </row>
    <row r="380" spans="2:5" s="7" customFormat="1">
      <c r="B380" s="7" t="s">
        <v>136</v>
      </c>
      <c r="C380" s="7" t="s">
        <v>1199</v>
      </c>
      <c r="D380" s="7" t="s">
        <v>1253</v>
      </c>
      <c r="E380" s="7" t="s">
        <v>1253</v>
      </c>
    </row>
    <row r="381" spans="2:5" s="7" customFormat="1">
      <c r="B381" s="7" t="s">
        <v>1019</v>
      </c>
      <c r="C381" s="7" t="s">
        <v>1199</v>
      </c>
    </row>
    <row r="382" spans="2:5" s="7" customFormat="1">
      <c r="B382" s="7" t="s">
        <v>737</v>
      </c>
      <c r="C382" s="7" t="s">
        <v>1199</v>
      </c>
    </row>
    <row r="383" spans="2:5" s="7" customFormat="1">
      <c r="B383" s="7" t="s">
        <v>1026</v>
      </c>
      <c r="C383" s="7" t="s">
        <v>1199</v>
      </c>
    </row>
    <row r="384" spans="2:5" s="7" customFormat="1">
      <c r="B384" s="7" t="s">
        <v>656</v>
      </c>
      <c r="C384" s="7" t="s">
        <v>1199</v>
      </c>
      <c r="D384" s="7" t="s">
        <v>657</v>
      </c>
      <c r="E384" s="7" t="s">
        <v>657</v>
      </c>
    </row>
    <row r="385" spans="2:5" s="7" customFormat="1">
      <c r="B385" s="7" t="s">
        <v>16</v>
      </c>
      <c r="C385" s="7" t="s">
        <v>1199</v>
      </c>
      <c r="D385" s="7" t="s">
        <v>994</v>
      </c>
      <c r="E385" s="7" t="s">
        <v>994</v>
      </c>
    </row>
    <row r="386" spans="2:5">
      <c r="B386" t="s">
        <v>124</v>
      </c>
      <c r="C386" t="s">
        <v>1201</v>
      </c>
      <c r="D386" t="s">
        <v>943</v>
      </c>
      <c r="E386" t="s">
        <v>944</v>
      </c>
    </row>
    <row r="387" spans="2:5" s="7" customFormat="1">
      <c r="B387" s="7" t="s">
        <v>127</v>
      </c>
      <c r="C387" s="7" t="s">
        <v>1201</v>
      </c>
    </row>
    <row r="388" spans="2:5">
      <c r="B388" t="s">
        <v>130</v>
      </c>
      <c r="C388" t="s">
        <v>1201</v>
      </c>
      <c r="D388" t="s">
        <v>476</v>
      </c>
      <c r="E388" t="s">
        <v>477</v>
      </c>
    </row>
    <row r="389" spans="2:5">
      <c r="B389" t="s">
        <v>133</v>
      </c>
      <c r="C389" t="s">
        <v>1201</v>
      </c>
      <c r="D389" t="s">
        <v>736</v>
      </c>
    </row>
    <row r="390" spans="2:5" s="7" customFormat="1">
      <c r="B390" s="7" t="s">
        <v>515</v>
      </c>
      <c r="C390" s="7" t="s">
        <v>1201</v>
      </c>
    </row>
    <row r="391" spans="2:5" s="7" customFormat="1">
      <c r="B391" s="7" t="s">
        <v>136</v>
      </c>
      <c r="C391" s="7" t="s">
        <v>1201</v>
      </c>
      <c r="D391" s="7" t="s">
        <v>1253</v>
      </c>
      <c r="E391" s="7" t="s">
        <v>1253</v>
      </c>
    </row>
    <row r="392" spans="2:5" s="7" customFormat="1">
      <c r="B392" s="7" t="s">
        <v>1019</v>
      </c>
      <c r="C392" s="7" t="s">
        <v>1201</v>
      </c>
    </row>
    <row r="393" spans="2:5" s="7" customFormat="1">
      <c r="B393" s="7" t="s">
        <v>737</v>
      </c>
      <c r="C393" s="7" t="s">
        <v>1201</v>
      </c>
    </row>
    <row r="394" spans="2:5" s="7" customFormat="1">
      <c r="B394" s="7" t="s">
        <v>1026</v>
      </c>
      <c r="C394" s="7" t="s">
        <v>1201</v>
      </c>
    </row>
    <row r="395" spans="2:5" s="7" customFormat="1">
      <c r="B395" s="7" t="s">
        <v>656</v>
      </c>
      <c r="C395" s="7" t="s">
        <v>1201</v>
      </c>
      <c r="D395" s="7" t="s">
        <v>657</v>
      </c>
      <c r="E395" s="7" t="s">
        <v>657</v>
      </c>
    </row>
    <row r="396" spans="2:5">
      <c r="B396" t="s">
        <v>16</v>
      </c>
      <c r="C396" t="s">
        <v>1201</v>
      </c>
      <c r="D396" t="s">
        <v>478</v>
      </c>
      <c r="E396" t="s">
        <v>945</v>
      </c>
    </row>
    <row r="397" spans="2:5" s="7" customFormat="1">
      <c r="B397" s="7" t="s">
        <v>124</v>
      </c>
      <c r="C397" s="7" t="s">
        <v>1203</v>
      </c>
    </row>
    <row r="398" spans="2:5" s="7" customFormat="1">
      <c r="B398" s="7" t="s">
        <v>127</v>
      </c>
      <c r="C398" s="7" t="s">
        <v>1203</v>
      </c>
    </row>
    <row r="399" spans="2:5" s="7" customFormat="1">
      <c r="B399" s="7" t="s">
        <v>130</v>
      </c>
      <c r="C399" s="7" t="s">
        <v>1203</v>
      </c>
    </row>
    <row r="400" spans="2:5">
      <c r="B400" t="s">
        <v>133</v>
      </c>
      <c r="C400" t="s">
        <v>1203</v>
      </c>
      <c r="D400" t="s">
        <v>493</v>
      </c>
      <c r="E400" t="s">
        <v>500</v>
      </c>
    </row>
    <row r="401" spans="2:5" s="7" customFormat="1">
      <c r="B401" s="7" t="s">
        <v>515</v>
      </c>
      <c r="C401" s="7" t="s">
        <v>1203</v>
      </c>
    </row>
    <row r="402" spans="2:5" s="7" customFormat="1">
      <c r="B402" s="7" t="s">
        <v>136</v>
      </c>
      <c r="C402" s="7" t="s">
        <v>1203</v>
      </c>
      <c r="D402" s="7" t="s">
        <v>1253</v>
      </c>
      <c r="E402" s="7" t="s">
        <v>1253</v>
      </c>
    </row>
    <row r="403" spans="2:5" s="7" customFormat="1">
      <c r="B403" s="7" t="s">
        <v>1019</v>
      </c>
      <c r="C403" s="7" t="s">
        <v>1203</v>
      </c>
    </row>
    <row r="404" spans="2:5" s="7" customFormat="1">
      <c r="B404" s="7" t="s">
        <v>737</v>
      </c>
      <c r="C404" s="7" t="s">
        <v>1203</v>
      </c>
    </row>
    <row r="405" spans="2:5" s="7" customFormat="1">
      <c r="B405" s="7" t="s">
        <v>1026</v>
      </c>
      <c r="C405" s="7" t="s">
        <v>1203</v>
      </c>
    </row>
    <row r="406" spans="2:5" s="7" customFormat="1">
      <c r="B406" s="7" t="s">
        <v>656</v>
      </c>
      <c r="C406" s="7" t="s">
        <v>1203</v>
      </c>
      <c r="D406" s="7" t="s">
        <v>657</v>
      </c>
      <c r="E406" s="7" t="s">
        <v>657</v>
      </c>
    </row>
    <row r="407" spans="2:5">
      <c r="B407" t="s">
        <v>16</v>
      </c>
      <c r="C407" t="s">
        <v>1203</v>
      </c>
      <c r="D407" t="s">
        <v>113</v>
      </c>
      <c r="E407" t="s">
        <v>114</v>
      </c>
    </row>
    <row r="408" spans="2:5" s="7" customFormat="1">
      <c r="B408" s="7" t="s">
        <v>124</v>
      </c>
      <c r="C408" s="7" t="s">
        <v>1205</v>
      </c>
    </row>
    <row r="409" spans="2:5" s="7" customFormat="1">
      <c r="B409" s="7" t="s">
        <v>127</v>
      </c>
      <c r="C409" s="7" t="s">
        <v>1205</v>
      </c>
    </row>
    <row r="410" spans="2:5" s="7" customFormat="1">
      <c r="B410" s="7" t="s">
        <v>130</v>
      </c>
      <c r="C410" s="7" t="s">
        <v>1205</v>
      </c>
    </row>
    <row r="411" spans="2:5" s="7" customFormat="1">
      <c r="B411" s="7" t="s">
        <v>133</v>
      </c>
      <c r="C411" s="7" t="s">
        <v>1205</v>
      </c>
    </row>
    <row r="412" spans="2:5" s="7" customFormat="1">
      <c r="B412" s="7" t="s">
        <v>515</v>
      </c>
      <c r="C412" s="7" t="s">
        <v>1205</v>
      </c>
    </row>
    <row r="413" spans="2:5" s="7" customFormat="1">
      <c r="B413" s="7" t="s">
        <v>136</v>
      </c>
      <c r="C413" s="7" t="s">
        <v>1205</v>
      </c>
      <c r="D413" s="7" t="s">
        <v>1253</v>
      </c>
      <c r="E413" s="7" t="s">
        <v>1253</v>
      </c>
    </row>
    <row r="414" spans="2:5" s="7" customFormat="1">
      <c r="B414" s="7" t="s">
        <v>1019</v>
      </c>
      <c r="C414" s="7" t="s">
        <v>1205</v>
      </c>
    </row>
    <row r="415" spans="2:5" s="7" customFormat="1">
      <c r="B415" s="7" t="s">
        <v>737</v>
      </c>
      <c r="C415" s="7" t="s">
        <v>1205</v>
      </c>
    </row>
    <row r="416" spans="2:5" s="7" customFormat="1">
      <c r="B416" s="7" t="s">
        <v>1026</v>
      </c>
      <c r="C416" s="7" t="s">
        <v>1205</v>
      </c>
    </row>
    <row r="417" spans="2:5" s="7" customFormat="1">
      <c r="B417" s="7" t="s">
        <v>656</v>
      </c>
      <c r="C417" s="7" t="s">
        <v>1205</v>
      </c>
      <c r="D417" s="7" t="s">
        <v>657</v>
      </c>
      <c r="E417" s="7" t="s">
        <v>657</v>
      </c>
    </row>
    <row r="418" spans="2:5">
      <c r="B418" t="s">
        <v>16</v>
      </c>
      <c r="C418" t="s">
        <v>1205</v>
      </c>
      <c r="D418" t="s">
        <v>961</v>
      </c>
      <c r="E418" t="s">
        <v>962</v>
      </c>
    </row>
    <row r="419" spans="2:5" s="7" customFormat="1">
      <c r="B419" s="7" t="s">
        <v>124</v>
      </c>
      <c r="C419" s="7" t="s">
        <v>1207</v>
      </c>
    </row>
    <row r="420" spans="2:5" s="7" customFormat="1">
      <c r="B420" s="7" t="s">
        <v>127</v>
      </c>
      <c r="C420" s="7" t="s">
        <v>1207</v>
      </c>
    </row>
    <row r="421" spans="2:5" s="7" customFormat="1">
      <c r="B421" s="7" t="s">
        <v>130</v>
      </c>
      <c r="C421" s="7" t="s">
        <v>1207</v>
      </c>
    </row>
    <row r="422" spans="2:5" s="7" customFormat="1">
      <c r="B422" s="7" t="s">
        <v>133</v>
      </c>
      <c r="C422" s="7" t="s">
        <v>1207</v>
      </c>
    </row>
    <row r="423" spans="2:5" s="7" customFormat="1">
      <c r="B423" s="7" t="s">
        <v>515</v>
      </c>
      <c r="C423" s="7" t="s">
        <v>1207</v>
      </c>
    </row>
    <row r="424" spans="2:5" s="7" customFormat="1">
      <c r="B424" s="7" t="s">
        <v>136</v>
      </c>
      <c r="C424" s="7" t="s">
        <v>1207</v>
      </c>
      <c r="D424" s="7" t="s">
        <v>1253</v>
      </c>
      <c r="E424" s="7" t="s">
        <v>1253</v>
      </c>
    </row>
    <row r="425" spans="2:5" s="7" customFormat="1">
      <c r="B425" s="7" t="s">
        <v>1019</v>
      </c>
      <c r="C425" s="7" t="s">
        <v>1207</v>
      </c>
    </row>
    <row r="426" spans="2:5" s="7" customFormat="1">
      <c r="B426" s="7" t="s">
        <v>737</v>
      </c>
      <c r="C426" s="7" t="s">
        <v>1207</v>
      </c>
    </row>
    <row r="427" spans="2:5" s="7" customFormat="1">
      <c r="B427" s="7" t="s">
        <v>1026</v>
      </c>
      <c r="C427" s="7" t="s">
        <v>1207</v>
      </c>
    </row>
    <row r="428" spans="2:5" s="7" customFormat="1">
      <c r="B428" s="7" t="s">
        <v>656</v>
      </c>
      <c r="C428" s="7" t="s">
        <v>1207</v>
      </c>
      <c r="D428" s="7" t="s">
        <v>657</v>
      </c>
      <c r="E428" s="7" t="s">
        <v>657</v>
      </c>
    </row>
    <row r="429" spans="2:5">
      <c r="B429" t="s">
        <v>16</v>
      </c>
      <c r="C429" t="s">
        <v>1207</v>
      </c>
      <c r="D429" t="s">
        <v>30</v>
      </c>
      <c r="E429" t="s">
        <v>557</v>
      </c>
    </row>
    <row r="430" spans="2:5" s="7" customFormat="1">
      <c r="B430" s="7" t="s">
        <v>124</v>
      </c>
      <c r="C430" s="7" t="s">
        <v>1209</v>
      </c>
    </row>
    <row r="431" spans="2:5" s="7" customFormat="1">
      <c r="B431" s="7" t="s">
        <v>127</v>
      </c>
      <c r="C431" s="7" t="s">
        <v>1209</v>
      </c>
    </row>
    <row r="432" spans="2:5" s="7" customFormat="1">
      <c r="B432" s="7" t="s">
        <v>130</v>
      </c>
      <c r="C432" s="7" t="s">
        <v>1209</v>
      </c>
    </row>
    <row r="433" spans="2:5" s="7" customFormat="1">
      <c r="B433" s="7" t="s">
        <v>133</v>
      </c>
      <c r="C433" s="7" t="s">
        <v>1209</v>
      </c>
    </row>
    <row r="434" spans="2:5" s="7" customFormat="1">
      <c r="B434" s="7" t="s">
        <v>515</v>
      </c>
      <c r="C434" s="7" t="s">
        <v>1209</v>
      </c>
    </row>
    <row r="435" spans="2:5" s="7" customFormat="1">
      <c r="B435" s="7" t="s">
        <v>136</v>
      </c>
      <c r="C435" s="7" t="s">
        <v>1209</v>
      </c>
      <c r="D435" s="7" t="s">
        <v>1253</v>
      </c>
      <c r="E435" s="7" t="s">
        <v>1253</v>
      </c>
    </row>
    <row r="436" spans="2:5" s="7" customFormat="1">
      <c r="B436" s="7" t="s">
        <v>1019</v>
      </c>
      <c r="C436" s="7" t="s">
        <v>1209</v>
      </c>
    </row>
    <row r="437" spans="2:5" s="7" customFormat="1">
      <c r="B437" s="7" t="s">
        <v>737</v>
      </c>
      <c r="C437" s="7" t="s">
        <v>1209</v>
      </c>
    </row>
    <row r="438" spans="2:5" s="7" customFormat="1">
      <c r="B438" s="7" t="s">
        <v>1026</v>
      </c>
      <c r="C438" s="7" t="s">
        <v>1209</v>
      </c>
    </row>
    <row r="439" spans="2:5" s="7" customFormat="1">
      <c r="B439" s="7" t="s">
        <v>656</v>
      </c>
      <c r="C439" s="7" t="s">
        <v>1209</v>
      </c>
      <c r="D439" s="7" t="s">
        <v>657</v>
      </c>
      <c r="E439" s="7" t="s">
        <v>657</v>
      </c>
    </row>
    <row r="440" spans="2:5">
      <c r="B440" t="s">
        <v>16</v>
      </c>
      <c r="C440" t="s">
        <v>1209</v>
      </c>
      <c r="D440" t="s">
        <v>43</v>
      </c>
      <c r="E440" t="s">
        <v>261</v>
      </c>
    </row>
    <row r="441" spans="2:5" s="7" customFormat="1">
      <c r="B441" s="7" t="s">
        <v>124</v>
      </c>
      <c r="C441" s="7" t="s">
        <v>1211</v>
      </c>
    </row>
    <row r="442" spans="2:5" s="7" customFormat="1">
      <c r="B442" s="7" t="s">
        <v>127</v>
      </c>
      <c r="C442" s="7" t="s">
        <v>1211</v>
      </c>
    </row>
    <row r="443" spans="2:5" s="7" customFormat="1">
      <c r="B443" s="7" t="s">
        <v>130</v>
      </c>
      <c r="C443" s="7" t="s">
        <v>1211</v>
      </c>
    </row>
    <row r="444" spans="2:5" s="7" customFormat="1">
      <c r="B444" s="7" t="s">
        <v>133</v>
      </c>
      <c r="C444" s="7" t="s">
        <v>1211</v>
      </c>
    </row>
    <row r="445" spans="2:5" s="7" customFormat="1">
      <c r="B445" s="7" t="s">
        <v>515</v>
      </c>
      <c r="C445" s="7" t="s">
        <v>1211</v>
      </c>
    </row>
    <row r="446" spans="2:5" s="7" customFormat="1">
      <c r="B446" s="7" t="s">
        <v>136</v>
      </c>
      <c r="C446" s="7" t="s">
        <v>1211</v>
      </c>
      <c r="D446" s="7" t="s">
        <v>1253</v>
      </c>
      <c r="E446" s="7" t="s">
        <v>1253</v>
      </c>
    </row>
    <row r="447" spans="2:5" s="7" customFormat="1">
      <c r="B447" s="7" t="s">
        <v>1019</v>
      </c>
      <c r="C447" s="7" t="s">
        <v>1211</v>
      </c>
    </row>
    <row r="448" spans="2:5" s="7" customFormat="1">
      <c r="B448" s="7" t="s">
        <v>737</v>
      </c>
      <c r="C448" s="7" t="s">
        <v>1211</v>
      </c>
    </row>
    <row r="449" spans="2:5" s="7" customFormat="1">
      <c r="B449" s="7" t="s">
        <v>1026</v>
      </c>
      <c r="C449" s="7" t="s">
        <v>1211</v>
      </c>
    </row>
    <row r="450" spans="2:5" s="7" customFormat="1">
      <c r="B450" s="7" t="s">
        <v>656</v>
      </c>
      <c r="C450" s="7" t="s">
        <v>1211</v>
      </c>
      <c r="D450" s="7" t="s">
        <v>657</v>
      </c>
      <c r="E450" s="7" t="s">
        <v>657</v>
      </c>
    </row>
    <row r="451" spans="2:5">
      <c r="B451" t="s">
        <v>16</v>
      </c>
      <c r="C451" t="s">
        <v>1211</v>
      </c>
      <c r="D451" t="s">
        <v>52</v>
      </c>
      <c r="E451" t="s">
        <v>53</v>
      </c>
    </row>
    <row r="452" spans="2:5" s="7" customFormat="1">
      <c r="B452" s="7" t="s">
        <v>124</v>
      </c>
      <c r="C452" s="7" t="s">
        <v>1213</v>
      </c>
    </row>
    <row r="453" spans="2:5" s="7" customFormat="1">
      <c r="B453" s="7" t="s">
        <v>127</v>
      </c>
      <c r="C453" s="7" t="s">
        <v>1213</v>
      </c>
    </row>
    <row r="454" spans="2:5" s="7" customFormat="1">
      <c r="B454" s="7" t="s">
        <v>130</v>
      </c>
      <c r="C454" s="7" t="s">
        <v>1213</v>
      </c>
    </row>
    <row r="455" spans="2:5" s="7" customFormat="1">
      <c r="B455" s="7" t="s">
        <v>133</v>
      </c>
      <c r="C455" s="7" t="s">
        <v>1213</v>
      </c>
    </row>
    <row r="456" spans="2:5" s="7" customFormat="1">
      <c r="B456" s="7" t="s">
        <v>515</v>
      </c>
      <c r="C456" s="7" t="s">
        <v>1213</v>
      </c>
    </row>
    <row r="457" spans="2:5" s="7" customFormat="1">
      <c r="B457" s="7" t="s">
        <v>136</v>
      </c>
      <c r="C457" s="7" t="s">
        <v>1213</v>
      </c>
      <c r="D457" s="7" t="s">
        <v>1253</v>
      </c>
      <c r="E457" s="7" t="s">
        <v>1253</v>
      </c>
    </row>
    <row r="458" spans="2:5" s="7" customFormat="1">
      <c r="B458" s="7" t="s">
        <v>1019</v>
      </c>
      <c r="C458" s="7" t="s">
        <v>1213</v>
      </c>
    </row>
    <row r="459" spans="2:5" s="7" customFormat="1">
      <c r="B459" s="7" t="s">
        <v>737</v>
      </c>
      <c r="C459" s="7" t="s">
        <v>1213</v>
      </c>
    </row>
    <row r="460" spans="2:5" s="7" customFormat="1">
      <c r="B460" s="7" t="s">
        <v>1026</v>
      </c>
      <c r="C460" s="7" t="s">
        <v>1213</v>
      </c>
    </row>
    <row r="461" spans="2:5" s="7" customFormat="1">
      <c r="B461" s="7" t="s">
        <v>656</v>
      </c>
      <c r="C461" s="7" t="s">
        <v>1213</v>
      </c>
      <c r="D461" s="7" t="s">
        <v>657</v>
      </c>
      <c r="E461" s="7" t="s">
        <v>657</v>
      </c>
    </row>
    <row r="462" spans="2:5">
      <c r="B462" t="s">
        <v>16</v>
      </c>
      <c r="C462" t="s">
        <v>1213</v>
      </c>
      <c r="D462" t="s">
        <v>63</v>
      </c>
      <c r="E462" t="s">
        <v>64</v>
      </c>
    </row>
    <row r="463" spans="2:5" s="7" customFormat="1">
      <c r="B463" s="7" t="s">
        <v>124</v>
      </c>
      <c r="C463" s="7" t="s">
        <v>1215</v>
      </c>
    </row>
    <row r="464" spans="2:5" s="7" customFormat="1">
      <c r="B464" s="7" t="s">
        <v>127</v>
      </c>
      <c r="C464" s="7" t="s">
        <v>1215</v>
      </c>
    </row>
    <row r="465" spans="2:5" s="7" customFormat="1">
      <c r="B465" s="7" t="s">
        <v>130</v>
      </c>
      <c r="C465" s="7" t="s">
        <v>1215</v>
      </c>
    </row>
    <row r="466" spans="2:5" s="7" customFormat="1">
      <c r="B466" s="7" t="s">
        <v>133</v>
      </c>
      <c r="C466" s="7" t="s">
        <v>1215</v>
      </c>
    </row>
    <row r="467" spans="2:5" s="7" customFormat="1">
      <c r="B467" s="7" t="s">
        <v>515</v>
      </c>
      <c r="C467" s="7" t="s">
        <v>1215</v>
      </c>
    </row>
    <row r="468" spans="2:5" s="7" customFormat="1">
      <c r="B468" s="7" t="s">
        <v>136</v>
      </c>
      <c r="C468" s="7" t="s">
        <v>1215</v>
      </c>
      <c r="D468" s="7" t="s">
        <v>1253</v>
      </c>
      <c r="E468" s="7" t="s">
        <v>1253</v>
      </c>
    </row>
    <row r="469" spans="2:5" s="7" customFormat="1">
      <c r="B469" s="7" t="s">
        <v>1019</v>
      </c>
      <c r="C469" s="7" t="s">
        <v>1215</v>
      </c>
    </row>
    <row r="470" spans="2:5" s="7" customFormat="1">
      <c r="B470" s="7" t="s">
        <v>737</v>
      </c>
      <c r="C470" s="7" t="s">
        <v>1215</v>
      </c>
    </row>
    <row r="471" spans="2:5" s="7" customFormat="1">
      <c r="B471" s="7" t="s">
        <v>1026</v>
      </c>
      <c r="C471" s="7" t="s">
        <v>1215</v>
      </c>
    </row>
    <row r="472" spans="2:5" s="7" customFormat="1">
      <c r="B472" s="7" t="s">
        <v>656</v>
      </c>
      <c r="C472" s="7" t="s">
        <v>1215</v>
      </c>
      <c r="D472" s="7" t="s">
        <v>657</v>
      </c>
      <c r="E472" s="7" t="s">
        <v>657</v>
      </c>
    </row>
    <row r="473" spans="2:5">
      <c r="B473" t="s">
        <v>16</v>
      </c>
      <c r="C473" t="s">
        <v>1215</v>
      </c>
      <c r="D473" t="s">
        <v>74</v>
      </c>
      <c r="E473" t="s">
        <v>75</v>
      </c>
    </row>
    <row r="474" spans="2:5">
      <c r="B474" s="7" t="s">
        <v>1351</v>
      </c>
    </row>
  </sheetData>
  <phoneticPr fontId="2" type="noConversion"/>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78790-3358-4CD0-A0B8-50A1D08610B6}">
  <dimension ref="A1:DQ34"/>
  <sheetViews>
    <sheetView topLeftCell="A26" workbookViewId="0">
      <selection activeCell="I36" sqref="I36"/>
    </sheetView>
  </sheetViews>
  <sheetFormatPr defaultRowHeight="15"/>
  <sheetData>
    <row r="1" spans="1:121">
      <c r="A1" t="s">
        <v>1120</v>
      </c>
      <c r="B1" t="s">
        <v>17</v>
      </c>
      <c r="C1" t="s">
        <v>1123</v>
      </c>
      <c r="D1" t="s">
        <v>29</v>
      </c>
      <c r="E1" t="s">
        <v>1124</v>
      </c>
      <c r="F1" t="s">
        <v>42</v>
      </c>
      <c r="G1" t="s">
        <v>1125</v>
      </c>
      <c r="H1" t="s">
        <v>51</v>
      </c>
      <c r="I1" t="s">
        <v>1126</v>
      </c>
      <c r="J1" t="s">
        <v>62</v>
      </c>
      <c r="K1" t="s">
        <v>1127</v>
      </c>
      <c r="L1" t="s">
        <v>73</v>
      </c>
      <c r="M1" t="s">
        <v>1128</v>
      </c>
      <c r="N1" t="s">
        <v>83</v>
      </c>
      <c r="O1" t="s">
        <v>1129</v>
      </c>
      <c r="P1" t="s">
        <v>92</v>
      </c>
      <c r="Q1" t="s">
        <v>1130</v>
      </c>
      <c r="R1" t="s">
        <v>99</v>
      </c>
      <c r="S1" t="s">
        <v>1131</v>
      </c>
      <c r="T1" t="s">
        <v>1132</v>
      </c>
      <c r="U1" t="s">
        <v>1133</v>
      </c>
      <c r="V1" t="s">
        <v>112</v>
      </c>
      <c r="W1" t="s">
        <v>1134</v>
      </c>
      <c r="X1" t="s">
        <v>1135</v>
      </c>
      <c r="Y1" t="s">
        <v>1136</v>
      </c>
      <c r="Z1" t="s">
        <v>1137</v>
      </c>
      <c r="AA1" t="s">
        <v>1138</v>
      </c>
      <c r="AB1" t="s">
        <v>1139</v>
      </c>
      <c r="AC1" t="s">
        <v>1140</v>
      </c>
      <c r="AD1" t="s">
        <v>1141</v>
      </c>
      <c r="AE1" t="s">
        <v>1142</v>
      </c>
      <c r="AF1" t="s">
        <v>1143</v>
      </c>
      <c r="AG1" t="s">
        <v>1144</v>
      </c>
      <c r="AH1" t="s">
        <v>1145</v>
      </c>
      <c r="AI1" t="s">
        <v>1146</v>
      </c>
      <c r="AJ1" t="s">
        <v>1147</v>
      </c>
      <c r="AK1" t="s">
        <v>1148</v>
      </c>
      <c r="AL1" t="s">
        <v>413</v>
      </c>
      <c r="AM1" t="s">
        <v>1149</v>
      </c>
      <c r="AN1" t="s">
        <v>1150</v>
      </c>
      <c r="AO1" t="s">
        <v>1151</v>
      </c>
      <c r="AP1" t="s">
        <v>1152</v>
      </c>
      <c r="AQ1" t="s">
        <v>1153</v>
      </c>
      <c r="AR1" t="s">
        <v>105</v>
      </c>
      <c r="AS1" t="s">
        <v>1154</v>
      </c>
      <c r="AT1" t="s">
        <v>1155</v>
      </c>
      <c r="AU1" t="s">
        <v>1156</v>
      </c>
      <c r="AV1" t="s">
        <v>1157</v>
      </c>
      <c r="AW1" t="s">
        <v>1158</v>
      </c>
      <c r="AX1" t="s">
        <v>1159</v>
      </c>
      <c r="AY1" t="s">
        <v>1160</v>
      </c>
      <c r="AZ1" t="s">
        <v>1161</v>
      </c>
      <c r="BA1" t="s">
        <v>1162</v>
      </c>
      <c r="BB1" t="s">
        <v>1163</v>
      </c>
      <c r="BC1" t="s">
        <v>1164</v>
      </c>
      <c r="BD1" t="s">
        <v>1165</v>
      </c>
      <c r="BE1" t="s">
        <v>1166</v>
      </c>
      <c r="BF1" t="s">
        <v>1167</v>
      </c>
      <c r="BG1" t="s">
        <v>1168</v>
      </c>
      <c r="BH1" t="s">
        <v>1169</v>
      </c>
      <c r="BI1" t="s">
        <v>1170</v>
      </c>
      <c r="BJ1" t="s">
        <v>1171</v>
      </c>
      <c r="BK1" t="s">
        <v>1172</v>
      </c>
      <c r="BL1" t="s">
        <v>1173</v>
      </c>
      <c r="BM1" t="s">
        <v>1174</v>
      </c>
      <c r="BN1" t="s">
        <v>1175</v>
      </c>
      <c r="BO1" t="s">
        <v>1176</v>
      </c>
      <c r="BP1" t="s">
        <v>1177</v>
      </c>
      <c r="BQ1" t="s">
        <v>1178</v>
      </c>
      <c r="BR1" t="s">
        <v>1179</v>
      </c>
      <c r="BS1" t="s">
        <v>1180</v>
      </c>
      <c r="BT1" t="s">
        <v>1181</v>
      </c>
      <c r="BU1" t="s">
        <v>1182</v>
      </c>
      <c r="BV1" t="s">
        <v>1183</v>
      </c>
      <c r="BW1" t="s">
        <v>1184</v>
      </c>
      <c r="BX1" t="s">
        <v>1185</v>
      </c>
      <c r="BY1" t="s">
        <v>1186</v>
      </c>
      <c r="BZ1" t="s">
        <v>1187</v>
      </c>
      <c r="CA1" t="s">
        <v>1188</v>
      </c>
      <c r="CB1" t="s">
        <v>1189</v>
      </c>
      <c r="CC1" t="s">
        <v>1190</v>
      </c>
      <c r="CD1" t="s">
        <v>1191</v>
      </c>
      <c r="CE1" t="s">
        <v>1192</v>
      </c>
      <c r="CF1" t="s">
        <v>1193</v>
      </c>
      <c r="CG1" t="s">
        <v>1194</v>
      </c>
      <c r="CH1" t="s">
        <v>1195</v>
      </c>
      <c r="CI1" t="s">
        <v>1196</v>
      </c>
      <c r="CJ1" t="s">
        <v>1197</v>
      </c>
      <c r="CK1" t="s">
        <v>1198</v>
      </c>
      <c r="CL1" t="s">
        <v>1199</v>
      </c>
      <c r="CM1" t="s">
        <v>1200</v>
      </c>
      <c r="CN1" t="s">
        <v>1201</v>
      </c>
      <c r="CO1" t="s">
        <v>1202</v>
      </c>
      <c r="CP1" t="s">
        <v>1203</v>
      </c>
      <c r="CQ1" t="s">
        <v>1204</v>
      </c>
      <c r="CR1" t="s">
        <v>1205</v>
      </c>
      <c r="CS1" t="s">
        <v>1206</v>
      </c>
      <c r="CT1" t="s">
        <v>1207</v>
      </c>
      <c r="CU1" t="s">
        <v>1208</v>
      </c>
      <c r="CV1" t="s">
        <v>1209</v>
      </c>
      <c r="CW1" t="s">
        <v>1210</v>
      </c>
      <c r="CX1" t="s">
        <v>1211</v>
      </c>
      <c r="CY1" t="s">
        <v>1212</v>
      </c>
      <c r="CZ1" t="s">
        <v>1213</v>
      </c>
      <c r="DA1" t="s">
        <v>1214</v>
      </c>
      <c r="DB1" t="s">
        <v>1215</v>
      </c>
      <c r="DC1" t="s">
        <v>1216</v>
      </c>
      <c r="DD1" t="s">
        <v>1217</v>
      </c>
      <c r="DE1" t="s">
        <v>1218</v>
      </c>
      <c r="DF1" t="s">
        <v>1219</v>
      </c>
      <c r="DG1" t="s">
        <v>1220</v>
      </c>
      <c r="DH1" t="s">
        <v>1221</v>
      </c>
      <c r="DI1" t="s">
        <v>1222</v>
      </c>
      <c r="DJ1" t="s">
        <v>1223</v>
      </c>
      <c r="DK1" t="s">
        <v>1224</v>
      </c>
      <c r="DL1" t="s">
        <v>1225</v>
      </c>
      <c r="DM1" t="s">
        <v>1226</v>
      </c>
      <c r="DN1" t="s">
        <v>1227</v>
      </c>
      <c r="DO1" t="s">
        <v>1228</v>
      </c>
      <c r="DP1" t="s">
        <v>647</v>
      </c>
      <c r="DQ1" t="s">
        <v>1229</v>
      </c>
    </row>
    <row r="2" spans="1:121">
      <c r="A2" t="s">
        <v>124</v>
      </c>
      <c r="X2" t="s">
        <v>125</v>
      </c>
      <c r="Y2" t="s">
        <v>126</v>
      </c>
      <c r="Z2" t="s">
        <v>183</v>
      </c>
      <c r="AA2" t="s">
        <v>184</v>
      </c>
      <c r="AB2" t="s">
        <v>246</v>
      </c>
      <c r="AC2" t="s">
        <v>247</v>
      </c>
      <c r="AD2" t="s">
        <v>290</v>
      </c>
      <c r="AE2" t="s">
        <v>291</v>
      </c>
      <c r="AH2" t="s">
        <v>334</v>
      </c>
      <c r="AI2" t="s">
        <v>335</v>
      </c>
      <c r="AJ2" t="s">
        <v>376</v>
      </c>
      <c r="AK2" t="s">
        <v>377</v>
      </c>
      <c r="AL2" t="s">
        <v>414</v>
      </c>
      <c r="AM2" t="s">
        <v>415</v>
      </c>
      <c r="AR2" t="s">
        <v>476</v>
      </c>
      <c r="AS2" t="s">
        <v>477</v>
      </c>
      <c r="AV2" t="s">
        <v>125</v>
      </c>
      <c r="AW2" t="s">
        <v>509</v>
      </c>
      <c r="AX2" t="s">
        <v>538</v>
      </c>
      <c r="AY2" t="s">
        <v>539</v>
      </c>
      <c r="AZ2" t="s">
        <v>585</v>
      </c>
      <c r="BA2" t="s">
        <v>586</v>
      </c>
      <c r="BB2" t="s">
        <v>290</v>
      </c>
      <c r="BC2" t="s">
        <v>291</v>
      </c>
      <c r="BF2" t="s">
        <v>648</v>
      </c>
      <c r="BG2" t="s">
        <v>649</v>
      </c>
      <c r="BH2" t="s">
        <v>677</v>
      </c>
      <c r="BI2" t="s">
        <v>678</v>
      </c>
      <c r="BP2" t="s">
        <v>476</v>
      </c>
      <c r="BQ2" t="s">
        <v>477</v>
      </c>
      <c r="BT2" t="s">
        <v>125</v>
      </c>
      <c r="BU2" t="s">
        <v>758</v>
      </c>
      <c r="BV2" t="s">
        <v>781</v>
      </c>
      <c r="BW2" t="s">
        <v>782</v>
      </c>
      <c r="BZ2" t="s">
        <v>290</v>
      </c>
      <c r="CA2" t="s">
        <v>291</v>
      </c>
      <c r="CD2" t="s">
        <v>334</v>
      </c>
      <c r="CE2" t="s">
        <v>857</v>
      </c>
      <c r="CF2" t="s">
        <v>880</v>
      </c>
      <c r="CG2" t="s">
        <v>881</v>
      </c>
      <c r="CH2" t="s">
        <v>908</v>
      </c>
      <c r="CJ2" t="s">
        <v>922</v>
      </c>
      <c r="CK2" t="s">
        <v>923</v>
      </c>
      <c r="CL2" t="s">
        <v>934</v>
      </c>
      <c r="CM2" t="s">
        <v>935</v>
      </c>
      <c r="CN2" t="s">
        <v>943</v>
      </c>
      <c r="CO2" t="s">
        <v>944</v>
      </c>
      <c r="DP2" t="s">
        <v>1003</v>
      </c>
      <c r="DQ2" t="s">
        <v>1004</v>
      </c>
    </row>
    <row r="3" spans="1:121">
      <c r="A3" t="s">
        <v>127</v>
      </c>
      <c r="X3" t="s">
        <v>128</v>
      </c>
      <c r="Y3" t="s">
        <v>129</v>
      </c>
      <c r="Z3" t="s">
        <v>188</v>
      </c>
      <c r="AA3" t="s">
        <v>189</v>
      </c>
      <c r="AB3" t="s">
        <v>248</v>
      </c>
      <c r="AC3" t="s">
        <v>249</v>
      </c>
      <c r="AE3" t="s">
        <v>1239</v>
      </c>
      <c r="AF3" t="s">
        <v>309</v>
      </c>
      <c r="AG3" t="s">
        <v>310</v>
      </c>
      <c r="AH3" t="s">
        <v>337</v>
      </c>
      <c r="AI3" t="s">
        <v>338</v>
      </c>
      <c r="AJ3" t="s">
        <v>378</v>
      </c>
      <c r="AK3" t="s">
        <v>379</v>
      </c>
      <c r="AL3" t="s">
        <v>416</v>
      </c>
      <c r="AM3" t="s">
        <v>417</v>
      </c>
      <c r="AV3" t="s">
        <v>128</v>
      </c>
      <c r="AW3" t="s">
        <v>510</v>
      </c>
      <c r="AX3" t="s">
        <v>1240</v>
      </c>
      <c r="AY3" t="s">
        <v>543</v>
      </c>
      <c r="AZ3" t="s">
        <v>587</v>
      </c>
      <c r="BA3" t="s">
        <v>588</v>
      </c>
      <c r="BD3" t="s">
        <v>632</v>
      </c>
      <c r="BE3" t="s">
        <v>633</v>
      </c>
      <c r="BF3" t="s">
        <v>337</v>
      </c>
      <c r="BG3" t="s">
        <v>651</v>
      </c>
      <c r="BH3" t="s">
        <v>679</v>
      </c>
      <c r="BI3" t="s">
        <v>680</v>
      </c>
      <c r="BJ3" t="s">
        <v>702</v>
      </c>
      <c r="BK3" t="s">
        <v>703</v>
      </c>
      <c r="BT3" t="s">
        <v>759</v>
      </c>
      <c r="BU3" t="s">
        <v>510</v>
      </c>
      <c r="BV3" t="s">
        <v>783</v>
      </c>
      <c r="BW3" t="s">
        <v>543</v>
      </c>
      <c r="BX3" t="s">
        <v>804</v>
      </c>
      <c r="BY3" t="s">
        <v>805</v>
      </c>
      <c r="CB3" t="s">
        <v>841</v>
      </c>
      <c r="CC3" t="s">
        <v>842</v>
      </c>
      <c r="CD3" t="s">
        <v>858</v>
      </c>
      <c r="CE3" t="s">
        <v>338</v>
      </c>
      <c r="CF3" t="s">
        <v>882</v>
      </c>
      <c r="CG3" t="s">
        <v>680</v>
      </c>
      <c r="CH3" t="s">
        <v>702</v>
      </c>
      <c r="CI3" t="s">
        <v>703</v>
      </c>
      <c r="DP3" t="s">
        <v>1007</v>
      </c>
      <c r="DQ3" t="s">
        <v>1008</v>
      </c>
    </row>
    <row r="4" spans="1:121">
      <c r="A4" t="s">
        <v>130</v>
      </c>
      <c r="X4" t="s">
        <v>131</v>
      </c>
      <c r="Y4" t="s">
        <v>132</v>
      </c>
      <c r="Z4" t="s">
        <v>192</v>
      </c>
      <c r="AA4" t="s">
        <v>193</v>
      </c>
      <c r="AB4" t="s">
        <v>251</v>
      </c>
      <c r="AC4" t="s">
        <v>252</v>
      </c>
      <c r="AH4" t="s">
        <v>339</v>
      </c>
      <c r="AI4" t="s">
        <v>340</v>
      </c>
      <c r="AJ4" t="s">
        <v>380</v>
      </c>
      <c r="AK4" t="s">
        <v>381</v>
      </c>
      <c r="AL4" t="s">
        <v>414</v>
      </c>
      <c r="AM4" t="s">
        <v>415</v>
      </c>
      <c r="AR4" t="s">
        <v>476</v>
      </c>
      <c r="AS4" t="s">
        <v>477</v>
      </c>
      <c r="AV4" t="s">
        <v>511</v>
      </c>
      <c r="AW4" t="s">
        <v>512</v>
      </c>
      <c r="AX4" t="s">
        <v>192</v>
      </c>
      <c r="AY4" t="s">
        <v>193</v>
      </c>
      <c r="AZ4" t="s">
        <v>585</v>
      </c>
      <c r="BA4" t="s">
        <v>586</v>
      </c>
      <c r="BF4" t="s">
        <v>339</v>
      </c>
      <c r="BG4" t="s">
        <v>340</v>
      </c>
      <c r="BH4" t="s">
        <v>677</v>
      </c>
      <c r="BI4" t="s">
        <v>678</v>
      </c>
      <c r="BP4" t="s">
        <v>476</v>
      </c>
      <c r="BQ4" t="s">
        <v>477</v>
      </c>
      <c r="BT4" t="s">
        <v>511</v>
      </c>
      <c r="BU4" t="s">
        <v>760</v>
      </c>
      <c r="BV4" t="s">
        <v>192</v>
      </c>
      <c r="BW4" t="s">
        <v>784</v>
      </c>
      <c r="CD4" t="s">
        <v>339</v>
      </c>
      <c r="CE4" t="s">
        <v>340</v>
      </c>
      <c r="CF4" t="s">
        <v>883</v>
      </c>
      <c r="CG4" t="s">
        <v>884</v>
      </c>
      <c r="CJ4" t="s">
        <v>922</v>
      </c>
      <c r="CK4" t="s">
        <v>924</v>
      </c>
      <c r="CL4" t="s">
        <v>934</v>
      </c>
      <c r="CM4" t="s">
        <v>935</v>
      </c>
      <c r="CN4" t="s">
        <v>476</v>
      </c>
      <c r="CO4" t="s">
        <v>477</v>
      </c>
      <c r="DP4" t="s">
        <v>1009</v>
      </c>
      <c r="DQ4" t="s">
        <v>1010</v>
      </c>
    </row>
    <row r="5" spans="1:121">
      <c r="A5" t="s">
        <v>133</v>
      </c>
      <c r="X5" t="s">
        <v>134</v>
      </c>
      <c r="Y5" t="s">
        <v>135</v>
      </c>
      <c r="Z5" t="s">
        <v>194</v>
      </c>
      <c r="AA5" t="s">
        <v>195</v>
      </c>
      <c r="AB5" t="s">
        <v>253</v>
      </c>
      <c r="AC5" t="s">
        <v>254</v>
      </c>
      <c r="AD5" t="s">
        <v>292</v>
      </c>
      <c r="AE5" t="s">
        <v>293</v>
      </c>
      <c r="AF5" t="s">
        <v>312</v>
      </c>
      <c r="AG5" t="s">
        <v>313</v>
      </c>
      <c r="AH5" t="s">
        <v>341</v>
      </c>
      <c r="AI5" t="s">
        <v>342</v>
      </c>
      <c r="AJ5" t="s">
        <v>382</v>
      </c>
      <c r="AK5" t="s">
        <v>383</v>
      </c>
      <c r="AL5" t="s">
        <v>418</v>
      </c>
      <c r="AM5" t="s">
        <v>419</v>
      </c>
      <c r="AT5" t="s">
        <v>493</v>
      </c>
      <c r="AU5" t="s">
        <v>494</v>
      </c>
      <c r="AV5" t="s">
        <v>513</v>
      </c>
      <c r="AW5" t="s">
        <v>514</v>
      </c>
      <c r="AX5" t="s">
        <v>545</v>
      </c>
      <c r="AY5" t="s">
        <v>546</v>
      </c>
      <c r="AZ5" t="s">
        <v>590</v>
      </c>
      <c r="BA5" t="s">
        <v>591</v>
      </c>
      <c r="BB5" t="s">
        <v>292</v>
      </c>
      <c r="BC5" t="s">
        <v>621</v>
      </c>
      <c r="BD5" t="s">
        <v>635</v>
      </c>
      <c r="BE5" t="s">
        <v>313</v>
      </c>
      <c r="BF5" t="s">
        <v>341</v>
      </c>
      <c r="BG5" t="s">
        <v>652</v>
      </c>
      <c r="BH5" t="s">
        <v>681</v>
      </c>
      <c r="BI5" t="s">
        <v>682</v>
      </c>
      <c r="BJ5" t="s">
        <v>418</v>
      </c>
      <c r="BK5" t="s">
        <v>419</v>
      </c>
      <c r="BP5" t="s">
        <v>736</v>
      </c>
      <c r="BR5" t="s">
        <v>493</v>
      </c>
      <c r="BS5" t="s">
        <v>494</v>
      </c>
      <c r="BT5" t="s">
        <v>761</v>
      </c>
      <c r="BU5" t="s">
        <v>762</v>
      </c>
      <c r="BV5" t="s">
        <v>545</v>
      </c>
      <c r="BW5" t="s">
        <v>546</v>
      </c>
      <c r="BX5" t="s">
        <v>807</v>
      </c>
      <c r="BY5" t="s">
        <v>808</v>
      </c>
      <c r="BZ5" t="s">
        <v>292</v>
      </c>
      <c r="CA5" t="s">
        <v>832</v>
      </c>
      <c r="CB5" t="s">
        <v>312</v>
      </c>
      <c r="CC5" t="s">
        <v>313</v>
      </c>
      <c r="CD5" t="s">
        <v>859</v>
      </c>
      <c r="CE5" t="s">
        <v>860</v>
      </c>
      <c r="CF5" t="s">
        <v>681</v>
      </c>
      <c r="CG5" t="s">
        <v>383</v>
      </c>
      <c r="CH5" t="s">
        <v>909</v>
      </c>
      <c r="CI5" t="s">
        <v>910</v>
      </c>
      <c r="CJ5" t="s">
        <v>925</v>
      </c>
      <c r="CK5" t="s">
        <v>926</v>
      </c>
      <c r="CN5" t="s">
        <v>736</v>
      </c>
      <c r="CP5" t="s">
        <v>493</v>
      </c>
      <c r="CQ5" t="s">
        <v>500</v>
      </c>
      <c r="DH5" t="s">
        <v>990</v>
      </c>
      <c r="DP5" t="s">
        <v>1011</v>
      </c>
      <c r="DQ5" t="s">
        <v>1012</v>
      </c>
    </row>
    <row r="6" spans="1:121">
      <c r="A6" t="s">
        <v>515</v>
      </c>
      <c r="AV6" t="s">
        <v>516</v>
      </c>
      <c r="AW6" t="s">
        <v>517</v>
      </c>
      <c r="AX6" t="s">
        <v>548</v>
      </c>
      <c r="AY6" t="s">
        <v>549</v>
      </c>
      <c r="AZ6" t="s">
        <v>594</v>
      </c>
      <c r="BA6" t="s">
        <v>595</v>
      </c>
      <c r="BB6" t="s">
        <v>296</v>
      </c>
      <c r="BC6" t="s">
        <v>297</v>
      </c>
      <c r="BD6" t="s">
        <v>324</v>
      </c>
      <c r="BE6" t="s">
        <v>313</v>
      </c>
      <c r="BF6" t="s">
        <v>341</v>
      </c>
      <c r="BG6" t="s">
        <v>652</v>
      </c>
      <c r="BH6" t="s">
        <v>681</v>
      </c>
      <c r="BI6" t="s">
        <v>683</v>
      </c>
      <c r="BJ6" t="s">
        <v>418</v>
      </c>
      <c r="BK6" t="s">
        <v>419</v>
      </c>
      <c r="BR6" t="s">
        <v>493</v>
      </c>
      <c r="BS6" t="s">
        <v>500</v>
      </c>
    </row>
    <row r="7" spans="1:121">
      <c r="A7" t="s">
        <v>136</v>
      </c>
      <c r="B7" t="s">
        <v>1253</v>
      </c>
      <c r="C7" t="s">
        <v>1253</v>
      </c>
      <c r="D7" t="s">
        <v>1253</v>
      </c>
      <c r="E7" t="s">
        <v>1253</v>
      </c>
      <c r="F7" t="s">
        <v>1253</v>
      </c>
      <c r="G7" t="s">
        <v>1253</v>
      </c>
      <c r="H7" t="s">
        <v>1253</v>
      </c>
      <c r="I7" t="s">
        <v>1253</v>
      </c>
      <c r="J7" t="s">
        <v>1253</v>
      </c>
      <c r="K7" t="s">
        <v>1253</v>
      </c>
      <c r="L7" t="s">
        <v>1253</v>
      </c>
      <c r="M7" t="s">
        <v>1253</v>
      </c>
      <c r="N7" t="s">
        <v>1253</v>
      </c>
      <c r="O7" t="s">
        <v>1253</v>
      </c>
      <c r="P7" t="s">
        <v>1253</v>
      </c>
      <c r="Q7" t="s">
        <v>1253</v>
      </c>
      <c r="R7" t="s">
        <v>1253</v>
      </c>
      <c r="S7" t="s">
        <v>1253</v>
      </c>
      <c r="T7" t="s">
        <v>1253</v>
      </c>
      <c r="U7" t="s">
        <v>1253</v>
      </c>
      <c r="V7" t="s">
        <v>1254</v>
      </c>
      <c r="W7" t="s">
        <v>1253</v>
      </c>
      <c r="X7" t="s">
        <v>137</v>
      </c>
      <c r="Y7" t="s">
        <v>138</v>
      </c>
      <c r="Z7" t="s">
        <v>197</v>
      </c>
      <c r="AA7" t="s">
        <v>198</v>
      </c>
      <c r="AB7" t="s">
        <v>257</v>
      </c>
      <c r="AC7" t="s">
        <v>258</v>
      </c>
      <c r="AD7" t="s">
        <v>1253</v>
      </c>
      <c r="AE7" t="s">
        <v>1253</v>
      </c>
      <c r="AF7" t="s">
        <v>314</v>
      </c>
      <c r="AG7" t="s">
        <v>315</v>
      </c>
      <c r="AH7" t="s">
        <v>343</v>
      </c>
      <c r="AI7" t="s">
        <v>344</v>
      </c>
      <c r="AJ7" t="s">
        <v>384</v>
      </c>
      <c r="AK7" t="s">
        <v>385</v>
      </c>
      <c r="AL7" t="s">
        <v>420</v>
      </c>
      <c r="AM7" t="s">
        <v>421</v>
      </c>
      <c r="AN7" t="s">
        <v>1253</v>
      </c>
      <c r="AO7" t="s">
        <v>1253</v>
      </c>
      <c r="AP7" t="s">
        <v>1253</v>
      </c>
      <c r="AQ7" t="s">
        <v>1253</v>
      </c>
      <c r="AR7" t="s">
        <v>1253</v>
      </c>
      <c r="AS7" t="s">
        <v>1253</v>
      </c>
      <c r="AT7" t="s">
        <v>1253</v>
      </c>
      <c r="AU7" t="s">
        <v>1253</v>
      </c>
      <c r="AV7" t="s">
        <v>519</v>
      </c>
      <c r="AW7" t="s">
        <v>520</v>
      </c>
      <c r="AX7" t="s">
        <v>552</v>
      </c>
      <c r="AY7" t="s">
        <v>553</v>
      </c>
      <c r="AZ7" t="s">
        <v>598</v>
      </c>
      <c r="BA7" t="s">
        <v>599</v>
      </c>
      <c r="BB7" t="s">
        <v>1253</v>
      </c>
      <c r="BC7" t="s">
        <v>1253</v>
      </c>
      <c r="BD7" t="s">
        <v>1253</v>
      </c>
      <c r="BE7" t="s">
        <v>1253</v>
      </c>
      <c r="BF7" t="s">
        <v>314</v>
      </c>
      <c r="BG7" t="s">
        <v>315</v>
      </c>
      <c r="BH7" t="s">
        <v>684</v>
      </c>
      <c r="BI7" t="s">
        <v>685</v>
      </c>
      <c r="BJ7" t="s">
        <v>704</v>
      </c>
      <c r="BK7" t="s">
        <v>705</v>
      </c>
      <c r="BL7" t="s">
        <v>1253</v>
      </c>
      <c r="BM7" t="s">
        <v>1253</v>
      </c>
      <c r="BN7" t="s">
        <v>1253</v>
      </c>
      <c r="BO7" t="s">
        <v>1253</v>
      </c>
      <c r="BP7" t="s">
        <v>1253</v>
      </c>
      <c r="BQ7" t="s">
        <v>1253</v>
      </c>
      <c r="BR7" t="s">
        <v>1253</v>
      </c>
      <c r="BS7" t="s">
        <v>1253</v>
      </c>
      <c r="BT7" t="s">
        <v>764</v>
      </c>
      <c r="BU7" t="s">
        <v>520</v>
      </c>
      <c r="BV7" t="s">
        <v>552</v>
      </c>
      <c r="BW7" t="s">
        <v>785</v>
      </c>
      <c r="BX7" t="s">
        <v>811</v>
      </c>
      <c r="BY7" t="s">
        <v>812</v>
      </c>
      <c r="BZ7" t="s">
        <v>1253</v>
      </c>
      <c r="CA7" t="s">
        <v>1253</v>
      </c>
      <c r="CB7" t="s">
        <v>1253</v>
      </c>
      <c r="CC7" t="s">
        <v>1253</v>
      </c>
      <c r="CD7" t="s">
        <v>314</v>
      </c>
      <c r="CE7" t="s">
        <v>315</v>
      </c>
      <c r="CF7" t="s">
        <v>885</v>
      </c>
      <c r="CG7" t="s">
        <v>685</v>
      </c>
      <c r="CH7" t="s">
        <v>911</v>
      </c>
      <c r="CI7" t="s">
        <v>705</v>
      </c>
      <c r="CJ7" t="s">
        <v>1253</v>
      </c>
      <c r="CK7" t="s">
        <v>1253</v>
      </c>
      <c r="CL7" t="s">
        <v>1253</v>
      </c>
      <c r="CM7" t="s">
        <v>1253</v>
      </c>
      <c r="CN7" t="s">
        <v>1253</v>
      </c>
      <c r="CO7" t="s">
        <v>1253</v>
      </c>
      <c r="CP7" t="s">
        <v>1253</v>
      </c>
      <c r="CQ7" t="s">
        <v>1253</v>
      </c>
      <c r="CR7" t="s">
        <v>1253</v>
      </c>
      <c r="CS7" t="s">
        <v>1253</v>
      </c>
      <c r="CT7" t="s">
        <v>1253</v>
      </c>
      <c r="CU7" t="s">
        <v>1253</v>
      </c>
      <c r="CV7" t="s">
        <v>1253</v>
      </c>
      <c r="CW7" t="s">
        <v>1253</v>
      </c>
      <c r="CX7" t="s">
        <v>1253</v>
      </c>
      <c r="CY7" t="s">
        <v>1253</v>
      </c>
      <c r="CZ7" t="s">
        <v>1253</v>
      </c>
      <c r="DA7" t="s">
        <v>1253</v>
      </c>
      <c r="DB7" t="s">
        <v>1253</v>
      </c>
      <c r="DC7" t="s">
        <v>1253</v>
      </c>
      <c r="DD7" t="s">
        <v>1253</v>
      </c>
      <c r="DE7" t="s">
        <v>1253</v>
      </c>
      <c r="DF7" t="s">
        <v>1253</v>
      </c>
      <c r="DG7" t="s">
        <v>1253</v>
      </c>
      <c r="DH7" t="s">
        <v>1253</v>
      </c>
      <c r="DI7" t="s">
        <v>1253</v>
      </c>
      <c r="DJ7" t="s">
        <v>1253</v>
      </c>
      <c r="DK7" t="s">
        <v>1253</v>
      </c>
      <c r="DL7" t="s">
        <v>1253</v>
      </c>
      <c r="DM7" t="s">
        <v>1253</v>
      </c>
      <c r="DN7" t="s">
        <v>1253</v>
      </c>
      <c r="DO7" t="s">
        <v>1253</v>
      </c>
      <c r="DP7" t="s">
        <v>1016</v>
      </c>
      <c r="DQ7" t="s">
        <v>1017</v>
      </c>
    </row>
    <row r="8" spans="1:121">
      <c r="A8" t="s">
        <v>1019</v>
      </c>
      <c r="DP8" t="s">
        <v>1020</v>
      </c>
    </row>
    <row r="9" spans="1:121">
      <c r="A9" t="s">
        <v>737</v>
      </c>
      <c r="BP9" t="s">
        <v>738</v>
      </c>
      <c r="BQ9" t="s">
        <v>739</v>
      </c>
      <c r="DP9" t="s">
        <v>1024</v>
      </c>
    </row>
    <row r="10" spans="1:121">
      <c r="A10" t="s">
        <v>1026</v>
      </c>
      <c r="DP10" t="s">
        <v>1027</v>
      </c>
    </row>
    <row r="11" spans="1:121">
      <c r="A11" t="s">
        <v>656</v>
      </c>
      <c r="B11" t="s">
        <v>657</v>
      </c>
      <c r="C11" t="s">
        <v>657</v>
      </c>
      <c r="D11" t="s">
        <v>657</v>
      </c>
      <c r="E11" t="s">
        <v>657</v>
      </c>
      <c r="F11" t="s">
        <v>657</v>
      </c>
      <c r="G11" t="s">
        <v>657</v>
      </c>
      <c r="H11" t="s">
        <v>657</v>
      </c>
      <c r="I11" t="s">
        <v>657</v>
      </c>
      <c r="J11" t="s">
        <v>657</v>
      </c>
      <c r="K11" t="s">
        <v>657</v>
      </c>
      <c r="L11" t="s">
        <v>657</v>
      </c>
      <c r="M11" t="s">
        <v>657</v>
      </c>
      <c r="N11" t="s">
        <v>657</v>
      </c>
      <c r="O11" t="s">
        <v>657</v>
      </c>
      <c r="P11" t="s">
        <v>657</v>
      </c>
      <c r="Q11" t="s">
        <v>657</v>
      </c>
      <c r="R11" t="s">
        <v>657</v>
      </c>
      <c r="S11" t="s">
        <v>657</v>
      </c>
      <c r="T11" t="s">
        <v>657</v>
      </c>
      <c r="U11" t="s">
        <v>657</v>
      </c>
      <c r="V11" t="s">
        <v>657</v>
      </c>
      <c r="W11" t="s">
        <v>657</v>
      </c>
      <c r="X11" t="s">
        <v>657</v>
      </c>
      <c r="Y11" t="s">
        <v>657</v>
      </c>
      <c r="Z11" t="s">
        <v>657</v>
      </c>
      <c r="AA11" t="s">
        <v>657</v>
      </c>
      <c r="AB11" t="s">
        <v>657</v>
      </c>
      <c r="AC11" t="s">
        <v>657</v>
      </c>
      <c r="AD11" t="s">
        <v>657</v>
      </c>
      <c r="AE11" t="s">
        <v>657</v>
      </c>
      <c r="AF11" t="s">
        <v>657</v>
      </c>
      <c r="AG11" t="s">
        <v>657</v>
      </c>
      <c r="AH11" t="s">
        <v>657</v>
      </c>
      <c r="AI11" t="s">
        <v>657</v>
      </c>
      <c r="AJ11" t="s">
        <v>657</v>
      </c>
      <c r="AK11" t="s">
        <v>657</v>
      </c>
      <c r="AL11" t="s">
        <v>657</v>
      </c>
      <c r="AM11" t="s">
        <v>657</v>
      </c>
      <c r="AN11" t="s">
        <v>657</v>
      </c>
      <c r="AO11" t="s">
        <v>657</v>
      </c>
      <c r="AP11" t="s">
        <v>657</v>
      </c>
      <c r="AQ11" t="s">
        <v>657</v>
      </c>
      <c r="AR11" t="s">
        <v>657</v>
      </c>
      <c r="AS11" t="s">
        <v>657</v>
      </c>
      <c r="AT11" t="s">
        <v>657</v>
      </c>
      <c r="AU11" t="s">
        <v>657</v>
      </c>
      <c r="AV11" t="s">
        <v>657</v>
      </c>
      <c r="AW11" t="s">
        <v>657</v>
      </c>
      <c r="AX11" t="s">
        <v>657</v>
      </c>
      <c r="AY11" t="s">
        <v>657</v>
      </c>
      <c r="AZ11" t="s">
        <v>657</v>
      </c>
      <c r="BA11" t="s">
        <v>657</v>
      </c>
      <c r="BB11" t="s">
        <v>657</v>
      </c>
      <c r="BC11" t="s">
        <v>657</v>
      </c>
      <c r="BD11" t="s">
        <v>657</v>
      </c>
      <c r="BE11" t="s">
        <v>657</v>
      </c>
      <c r="BF11" t="s">
        <v>657</v>
      </c>
      <c r="BG11" t="s">
        <v>657</v>
      </c>
      <c r="BH11" t="s">
        <v>657</v>
      </c>
      <c r="BI11" t="s">
        <v>657</v>
      </c>
      <c r="BJ11" t="s">
        <v>657</v>
      </c>
      <c r="BK11" t="s">
        <v>657</v>
      </c>
      <c r="BL11" t="s">
        <v>657</v>
      </c>
      <c r="BM11" t="s">
        <v>657</v>
      </c>
      <c r="BN11" t="s">
        <v>657</v>
      </c>
      <c r="BO11" t="s">
        <v>657</v>
      </c>
      <c r="BP11" t="s">
        <v>657</v>
      </c>
      <c r="BQ11" t="s">
        <v>657</v>
      </c>
      <c r="BR11" t="s">
        <v>657</v>
      </c>
      <c r="BS11" t="s">
        <v>657</v>
      </c>
      <c r="BT11" t="s">
        <v>657</v>
      </c>
      <c r="BU11" t="s">
        <v>657</v>
      </c>
      <c r="BV11" t="s">
        <v>657</v>
      </c>
      <c r="BW11" t="s">
        <v>657</v>
      </c>
      <c r="BX11" t="s">
        <v>657</v>
      </c>
      <c r="BY11" t="s">
        <v>657</v>
      </c>
      <c r="BZ11" t="s">
        <v>657</v>
      </c>
      <c r="CA11" t="s">
        <v>657</v>
      </c>
      <c r="CB11" t="s">
        <v>657</v>
      </c>
      <c r="CC11" t="s">
        <v>657</v>
      </c>
      <c r="CD11" t="s">
        <v>657</v>
      </c>
      <c r="CE11" t="s">
        <v>657</v>
      </c>
      <c r="CF11" t="s">
        <v>657</v>
      </c>
      <c r="CG11" t="s">
        <v>657</v>
      </c>
      <c r="CH11" t="s">
        <v>657</v>
      </c>
      <c r="CI11" t="s">
        <v>657</v>
      </c>
      <c r="CJ11" t="s">
        <v>657</v>
      </c>
      <c r="CK11" t="s">
        <v>657</v>
      </c>
      <c r="CL11" t="s">
        <v>657</v>
      </c>
      <c r="CM11" t="s">
        <v>657</v>
      </c>
      <c r="CN11" t="s">
        <v>657</v>
      </c>
      <c r="CO11" t="s">
        <v>657</v>
      </c>
      <c r="CP11" t="s">
        <v>657</v>
      </c>
      <c r="CQ11" t="s">
        <v>657</v>
      </c>
      <c r="CR11" t="s">
        <v>657</v>
      </c>
      <c r="CS11" t="s">
        <v>657</v>
      </c>
      <c r="CT11" t="s">
        <v>657</v>
      </c>
      <c r="CU11" t="s">
        <v>657</v>
      </c>
      <c r="CV11" t="s">
        <v>657</v>
      </c>
      <c r="CW11" t="s">
        <v>657</v>
      </c>
      <c r="CX11" t="s">
        <v>657</v>
      </c>
      <c r="CY11" t="s">
        <v>657</v>
      </c>
      <c r="CZ11" t="s">
        <v>657</v>
      </c>
      <c r="DA11" t="s">
        <v>657</v>
      </c>
      <c r="DB11" t="s">
        <v>657</v>
      </c>
      <c r="DC11" t="s">
        <v>657</v>
      </c>
      <c r="DD11" t="s">
        <v>657</v>
      </c>
      <c r="DE11" t="s">
        <v>657</v>
      </c>
      <c r="DF11" t="s">
        <v>657</v>
      </c>
      <c r="DG11" t="s">
        <v>657</v>
      </c>
      <c r="DH11" t="s">
        <v>657</v>
      </c>
      <c r="DI11" t="s">
        <v>657</v>
      </c>
      <c r="DJ11" t="s">
        <v>657</v>
      </c>
      <c r="DK11" t="s">
        <v>657</v>
      </c>
      <c r="DL11" t="s">
        <v>657</v>
      </c>
      <c r="DM11" t="s">
        <v>657</v>
      </c>
      <c r="DN11" t="s">
        <v>657</v>
      </c>
      <c r="DO11" t="s">
        <v>657</v>
      </c>
      <c r="DP11" t="s">
        <v>1030</v>
      </c>
      <c r="DQ11" t="s">
        <v>1031</v>
      </c>
    </row>
    <row r="12" spans="1:121">
      <c r="A12" t="s">
        <v>16</v>
      </c>
      <c r="B12" t="s">
        <v>18</v>
      </c>
      <c r="C12" t="s">
        <v>19</v>
      </c>
      <c r="D12" t="s">
        <v>30</v>
      </c>
      <c r="E12" t="s">
        <v>31</v>
      </c>
      <c r="F12" t="s">
        <v>43</v>
      </c>
      <c r="G12" t="s">
        <v>44</v>
      </c>
      <c r="H12" t="s">
        <v>52</v>
      </c>
      <c r="I12" t="s">
        <v>53</v>
      </c>
      <c r="J12" t="s">
        <v>63</v>
      </c>
      <c r="K12" t="s">
        <v>64</v>
      </c>
      <c r="L12" t="s">
        <v>74</v>
      </c>
      <c r="M12" t="s">
        <v>75</v>
      </c>
      <c r="N12" t="s">
        <v>84</v>
      </c>
      <c r="O12" t="s">
        <v>85</v>
      </c>
      <c r="P12" t="s">
        <v>93</v>
      </c>
      <c r="Q12" t="s">
        <v>94</v>
      </c>
      <c r="R12" t="s">
        <v>994</v>
      </c>
      <c r="S12" t="s">
        <v>994</v>
      </c>
      <c r="T12" t="s">
        <v>106</v>
      </c>
      <c r="U12" t="s">
        <v>107</v>
      </c>
      <c r="V12" t="s">
        <v>113</v>
      </c>
      <c r="W12" t="s">
        <v>114</v>
      </c>
      <c r="X12" t="s">
        <v>140</v>
      </c>
      <c r="Y12" t="s">
        <v>19</v>
      </c>
      <c r="Z12" t="s">
        <v>30</v>
      </c>
      <c r="AA12" t="s">
        <v>201</v>
      </c>
      <c r="AB12" t="s">
        <v>43</v>
      </c>
      <c r="AC12" t="s">
        <v>261</v>
      </c>
      <c r="AD12" t="s">
        <v>52</v>
      </c>
      <c r="AE12" t="s">
        <v>53</v>
      </c>
      <c r="AF12" t="s">
        <v>63</v>
      </c>
      <c r="AG12" t="s">
        <v>64</v>
      </c>
      <c r="AH12" t="s">
        <v>74</v>
      </c>
      <c r="AI12" t="s">
        <v>75</v>
      </c>
      <c r="AJ12" t="s">
        <v>84</v>
      </c>
      <c r="AK12" t="s">
        <v>85</v>
      </c>
      <c r="AL12" t="s">
        <v>422</v>
      </c>
      <c r="AM12" t="s">
        <v>423</v>
      </c>
      <c r="AN12" t="s">
        <v>93</v>
      </c>
      <c r="AO12" t="s">
        <v>94</v>
      </c>
      <c r="AP12" t="s">
        <v>994</v>
      </c>
      <c r="AQ12" t="s">
        <v>994</v>
      </c>
      <c r="AR12" t="s">
        <v>478</v>
      </c>
      <c r="AS12" t="s">
        <v>479</v>
      </c>
      <c r="AT12" t="s">
        <v>113</v>
      </c>
      <c r="AU12" t="s">
        <v>495</v>
      </c>
      <c r="AV12" t="s">
        <v>522</v>
      </c>
      <c r="AW12" t="s">
        <v>19</v>
      </c>
      <c r="AX12" t="s">
        <v>556</v>
      </c>
      <c r="AY12" t="s">
        <v>557</v>
      </c>
      <c r="AZ12" t="s">
        <v>43</v>
      </c>
      <c r="BA12" t="s">
        <v>261</v>
      </c>
      <c r="BB12" t="s">
        <v>52</v>
      </c>
      <c r="BC12" t="s">
        <v>53</v>
      </c>
      <c r="BD12" t="s">
        <v>63</v>
      </c>
      <c r="BE12" t="s">
        <v>64</v>
      </c>
      <c r="BF12" t="s">
        <v>74</v>
      </c>
      <c r="BG12" t="s">
        <v>75</v>
      </c>
      <c r="BH12" t="s">
        <v>84</v>
      </c>
      <c r="BI12" t="s">
        <v>85</v>
      </c>
      <c r="BJ12" t="s">
        <v>706</v>
      </c>
      <c r="BK12" t="s">
        <v>423</v>
      </c>
      <c r="BL12" t="s">
        <v>93</v>
      </c>
      <c r="BM12" t="s">
        <v>94</v>
      </c>
      <c r="BN12" t="s">
        <v>994</v>
      </c>
      <c r="BO12" t="s">
        <v>994</v>
      </c>
      <c r="BP12" t="s">
        <v>478</v>
      </c>
      <c r="BQ12" t="s">
        <v>740</v>
      </c>
      <c r="BR12" t="s">
        <v>113</v>
      </c>
      <c r="BS12" t="s">
        <v>114</v>
      </c>
      <c r="BT12" t="s">
        <v>765</v>
      </c>
      <c r="BU12" t="s">
        <v>19</v>
      </c>
      <c r="BV12" t="s">
        <v>30</v>
      </c>
      <c r="BW12" t="s">
        <v>557</v>
      </c>
      <c r="BX12" t="s">
        <v>815</v>
      </c>
      <c r="BY12" t="s">
        <v>261</v>
      </c>
      <c r="BZ12" t="s">
        <v>52</v>
      </c>
      <c r="CA12" t="s">
        <v>53</v>
      </c>
      <c r="CB12" t="s">
        <v>63</v>
      </c>
      <c r="CC12" t="s">
        <v>64</v>
      </c>
      <c r="CD12" t="s">
        <v>74</v>
      </c>
      <c r="CE12" t="s">
        <v>75</v>
      </c>
      <c r="CF12" t="s">
        <v>84</v>
      </c>
      <c r="CG12" t="s">
        <v>85</v>
      </c>
      <c r="CH12" t="s">
        <v>706</v>
      </c>
      <c r="CI12" t="s">
        <v>423</v>
      </c>
      <c r="CJ12" t="s">
        <v>93</v>
      </c>
      <c r="CK12" t="s">
        <v>94</v>
      </c>
      <c r="CL12" t="s">
        <v>994</v>
      </c>
      <c r="CM12" t="s">
        <v>994</v>
      </c>
      <c r="CN12" t="s">
        <v>478</v>
      </c>
      <c r="CO12" t="s">
        <v>945</v>
      </c>
      <c r="CP12" t="s">
        <v>113</v>
      </c>
      <c r="CQ12" t="s">
        <v>114</v>
      </c>
      <c r="CR12" t="s">
        <v>961</v>
      </c>
      <c r="CS12" t="s">
        <v>962</v>
      </c>
      <c r="CT12" t="s">
        <v>30</v>
      </c>
      <c r="CU12" t="s">
        <v>557</v>
      </c>
      <c r="CV12" t="s">
        <v>43</v>
      </c>
      <c r="CW12" t="s">
        <v>261</v>
      </c>
      <c r="CX12" t="s">
        <v>52</v>
      </c>
      <c r="CY12" t="s">
        <v>53</v>
      </c>
      <c r="CZ12" t="s">
        <v>63</v>
      </c>
      <c r="DA12" t="s">
        <v>64</v>
      </c>
      <c r="DB12" t="s">
        <v>74</v>
      </c>
      <c r="DC12" t="s">
        <v>75</v>
      </c>
      <c r="DD12" t="s">
        <v>84</v>
      </c>
      <c r="DE12" t="s">
        <v>85</v>
      </c>
      <c r="DF12" t="s">
        <v>422</v>
      </c>
      <c r="DG12" t="s">
        <v>423</v>
      </c>
      <c r="DH12" t="s">
        <v>93</v>
      </c>
      <c r="DI12" t="s">
        <v>94</v>
      </c>
      <c r="DJ12" t="s">
        <v>994</v>
      </c>
      <c r="DK12" t="s">
        <v>994</v>
      </c>
      <c r="DL12" t="s">
        <v>478</v>
      </c>
      <c r="DM12" t="s">
        <v>740</v>
      </c>
      <c r="DN12" t="s">
        <v>113</v>
      </c>
      <c r="DO12" t="s">
        <v>114</v>
      </c>
      <c r="DP12" t="s">
        <v>1034</v>
      </c>
      <c r="DQ12" t="s">
        <v>1035</v>
      </c>
    </row>
    <row r="13" spans="1:121">
      <c r="A13" t="s">
        <v>202</v>
      </c>
      <c r="Z13" t="s">
        <v>203</v>
      </c>
      <c r="AA13" t="s">
        <v>204</v>
      </c>
      <c r="AB13" t="s">
        <v>262</v>
      </c>
      <c r="AC13" t="s">
        <v>263</v>
      </c>
      <c r="AF13" t="s">
        <v>317</v>
      </c>
      <c r="AG13" t="s">
        <v>204</v>
      </c>
      <c r="AJ13" t="s">
        <v>387</v>
      </c>
      <c r="AK13" t="s">
        <v>204</v>
      </c>
      <c r="AL13" t="s">
        <v>424</v>
      </c>
      <c r="AM13" t="s">
        <v>204</v>
      </c>
      <c r="DP13" t="s">
        <v>1039</v>
      </c>
      <c r="DQ13" t="s">
        <v>1040</v>
      </c>
    </row>
    <row r="14" spans="1:121">
      <c r="A14" t="s">
        <v>141</v>
      </c>
      <c r="X14" t="s">
        <v>142</v>
      </c>
      <c r="Y14" t="s">
        <v>143</v>
      </c>
      <c r="AH14" t="s">
        <v>346</v>
      </c>
      <c r="AI14" t="s">
        <v>347</v>
      </c>
    </row>
    <row r="15" spans="1:121">
      <c r="A15" t="s">
        <v>144</v>
      </c>
      <c r="X15" t="s">
        <v>145</v>
      </c>
      <c r="Y15" t="s">
        <v>523</v>
      </c>
      <c r="Z15" t="s">
        <v>205</v>
      </c>
      <c r="AA15" t="s">
        <v>206</v>
      </c>
      <c r="AB15" t="s">
        <v>264</v>
      </c>
      <c r="AC15" t="s">
        <v>265</v>
      </c>
      <c r="AF15" t="s">
        <v>318</v>
      </c>
      <c r="AG15" t="s">
        <v>319</v>
      </c>
      <c r="AH15" t="s">
        <v>348</v>
      </c>
      <c r="AI15" t="s">
        <v>349</v>
      </c>
      <c r="AJ15" t="s">
        <v>388</v>
      </c>
      <c r="AK15" t="s">
        <v>389</v>
      </c>
      <c r="AL15" t="s">
        <v>425</v>
      </c>
      <c r="AM15" t="s">
        <v>426</v>
      </c>
      <c r="AT15" t="s">
        <v>496</v>
      </c>
      <c r="AU15" t="s">
        <v>497</v>
      </c>
      <c r="AV15" t="s">
        <v>145</v>
      </c>
      <c r="AW15" t="s">
        <v>523</v>
      </c>
      <c r="AX15" t="s">
        <v>205</v>
      </c>
      <c r="AY15" t="s">
        <v>206</v>
      </c>
      <c r="AZ15" t="s">
        <v>264</v>
      </c>
      <c r="BA15" t="s">
        <v>265</v>
      </c>
      <c r="BD15" t="s">
        <v>636</v>
      </c>
      <c r="BE15" t="s">
        <v>319</v>
      </c>
      <c r="BF15" t="s">
        <v>348</v>
      </c>
      <c r="BG15" t="s">
        <v>658</v>
      </c>
      <c r="BH15" t="s">
        <v>687</v>
      </c>
      <c r="BI15" t="s">
        <v>688</v>
      </c>
      <c r="BJ15" t="s">
        <v>425</v>
      </c>
      <c r="BK15" t="s">
        <v>426</v>
      </c>
      <c r="BR15" t="s">
        <v>496</v>
      </c>
      <c r="BS15" t="s">
        <v>497</v>
      </c>
      <c r="BT15" t="s">
        <v>145</v>
      </c>
      <c r="BU15" t="s">
        <v>523</v>
      </c>
      <c r="BV15" t="s">
        <v>205</v>
      </c>
      <c r="BW15" t="s">
        <v>206</v>
      </c>
      <c r="BX15" t="s">
        <v>816</v>
      </c>
      <c r="BY15" t="s">
        <v>265</v>
      </c>
      <c r="CB15" t="s">
        <v>636</v>
      </c>
      <c r="CC15" t="s">
        <v>319</v>
      </c>
      <c r="CD15" t="s">
        <v>348</v>
      </c>
      <c r="CE15" t="s">
        <v>349</v>
      </c>
      <c r="CF15" t="s">
        <v>887</v>
      </c>
      <c r="CG15" t="s">
        <v>888</v>
      </c>
      <c r="CH15" t="s">
        <v>425</v>
      </c>
      <c r="CI15" t="s">
        <v>426</v>
      </c>
      <c r="CP15" t="s">
        <v>496</v>
      </c>
      <c r="CQ15" t="s">
        <v>497</v>
      </c>
      <c r="DP15" t="s">
        <v>1041</v>
      </c>
      <c r="DQ15" t="s">
        <v>1042</v>
      </c>
    </row>
    <row r="16" spans="1:121">
      <c r="A16" t="s">
        <v>149</v>
      </c>
      <c r="X16" t="s">
        <v>150</v>
      </c>
      <c r="Y16" t="s">
        <v>151</v>
      </c>
      <c r="Z16" t="s">
        <v>209</v>
      </c>
      <c r="AA16" t="s">
        <v>210</v>
      </c>
      <c r="AB16" t="s">
        <v>267</v>
      </c>
      <c r="AC16" t="s">
        <v>268</v>
      </c>
      <c r="AD16" t="s">
        <v>294</v>
      </c>
      <c r="AE16" t="s">
        <v>295</v>
      </c>
      <c r="AF16" t="s">
        <v>321</v>
      </c>
      <c r="AG16" t="s">
        <v>322</v>
      </c>
      <c r="AH16" t="s">
        <v>351</v>
      </c>
      <c r="AI16" t="s">
        <v>352</v>
      </c>
      <c r="AJ16" t="s">
        <v>392</v>
      </c>
      <c r="AK16" t="s">
        <v>393</v>
      </c>
      <c r="AL16" t="s">
        <v>427</v>
      </c>
      <c r="AM16" t="s">
        <v>428</v>
      </c>
      <c r="AN16" t="s">
        <v>451</v>
      </c>
      <c r="AO16" t="s">
        <v>452</v>
      </c>
      <c r="AP16" t="s">
        <v>465</v>
      </c>
      <c r="AQ16" t="s">
        <v>466</v>
      </c>
      <c r="AR16" t="s">
        <v>480</v>
      </c>
      <c r="AS16" t="s">
        <v>481</v>
      </c>
      <c r="AT16" t="s">
        <v>498</v>
      </c>
      <c r="AU16" t="s">
        <v>499</v>
      </c>
      <c r="AV16" t="s">
        <v>150</v>
      </c>
      <c r="AW16" t="s">
        <v>525</v>
      </c>
      <c r="AX16" t="s">
        <v>209</v>
      </c>
      <c r="AY16" t="s">
        <v>559</v>
      </c>
      <c r="AZ16" t="s">
        <v>602</v>
      </c>
      <c r="BA16" t="s">
        <v>603</v>
      </c>
      <c r="BB16" t="s">
        <v>294</v>
      </c>
      <c r="BC16" t="s">
        <v>295</v>
      </c>
      <c r="BD16" t="s">
        <v>637</v>
      </c>
      <c r="BE16" t="s">
        <v>322</v>
      </c>
      <c r="BF16" t="s">
        <v>660</v>
      </c>
      <c r="BG16" t="s">
        <v>352</v>
      </c>
      <c r="BH16" t="s">
        <v>392</v>
      </c>
      <c r="BI16" t="s">
        <v>690</v>
      </c>
      <c r="BJ16" t="s">
        <v>427</v>
      </c>
      <c r="BK16" t="s">
        <v>428</v>
      </c>
      <c r="BL16" t="s">
        <v>451</v>
      </c>
      <c r="BM16" t="s">
        <v>452</v>
      </c>
      <c r="BN16" t="s">
        <v>465</v>
      </c>
      <c r="BO16" t="s">
        <v>724</v>
      </c>
      <c r="BP16" t="s">
        <v>480</v>
      </c>
      <c r="BQ16" t="s">
        <v>741</v>
      </c>
      <c r="BR16" t="s">
        <v>498</v>
      </c>
      <c r="BS16" t="s">
        <v>499</v>
      </c>
      <c r="BT16" t="s">
        <v>150</v>
      </c>
      <c r="BU16" t="s">
        <v>766</v>
      </c>
      <c r="BV16" t="s">
        <v>209</v>
      </c>
      <c r="BW16" t="s">
        <v>787</v>
      </c>
      <c r="BX16" t="s">
        <v>602</v>
      </c>
      <c r="BY16" t="s">
        <v>268</v>
      </c>
      <c r="BZ16" t="s">
        <v>294</v>
      </c>
      <c r="CA16" t="s">
        <v>295</v>
      </c>
      <c r="CB16" t="s">
        <v>844</v>
      </c>
      <c r="CC16" t="s">
        <v>322</v>
      </c>
      <c r="CD16" t="s">
        <v>351</v>
      </c>
      <c r="CE16" t="s">
        <v>352</v>
      </c>
      <c r="CF16" t="s">
        <v>392</v>
      </c>
      <c r="CG16" t="s">
        <v>690</v>
      </c>
      <c r="CH16" t="s">
        <v>427</v>
      </c>
      <c r="CI16" t="s">
        <v>912</v>
      </c>
      <c r="CJ16" t="s">
        <v>451</v>
      </c>
      <c r="CK16" t="s">
        <v>452</v>
      </c>
      <c r="CL16" t="s">
        <v>465</v>
      </c>
      <c r="CM16" t="s">
        <v>724</v>
      </c>
      <c r="CN16" t="s">
        <v>946</v>
      </c>
      <c r="CO16" t="s">
        <v>947</v>
      </c>
      <c r="CP16" t="s">
        <v>498</v>
      </c>
      <c r="CQ16" t="s">
        <v>499</v>
      </c>
      <c r="DP16" t="s">
        <v>1044</v>
      </c>
      <c r="DQ16" t="s">
        <v>1045</v>
      </c>
    </row>
    <row r="17" spans="1:121">
      <c r="A17" t="s">
        <v>817</v>
      </c>
      <c r="BX17" t="s">
        <v>818</v>
      </c>
      <c r="BY17" t="s">
        <v>819</v>
      </c>
      <c r="CB17" t="s">
        <v>846</v>
      </c>
      <c r="CC17" t="s">
        <v>847</v>
      </c>
      <c r="CD17" t="s">
        <v>863</v>
      </c>
      <c r="CE17" t="s">
        <v>864</v>
      </c>
      <c r="CF17" t="s">
        <v>890</v>
      </c>
      <c r="CG17" t="s">
        <v>891</v>
      </c>
      <c r="CH17" t="s">
        <v>913</v>
      </c>
      <c r="CI17" t="s">
        <v>914</v>
      </c>
      <c r="CJ17" t="s">
        <v>927</v>
      </c>
      <c r="CK17" t="s">
        <v>928</v>
      </c>
      <c r="DP17" t="s">
        <v>1050</v>
      </c>
      <c r="DQ17" t="s">
        <v>1051</v>
      </c>
    </row>
    <row r="18" spans="1:121">
      <c r="A18" t="s">
        <v>153</v>
      </c>
      <c r="X18" t="s">
        <v>154</v>
      </c>
      <c r="Y18" t="s">
        <v>155</v>
      </c>
      <c r="Z18" t="s">
        <v>213</v>
      </c>
      <c r="AA18" t="s">
        <v>214</v>
      </c>
      <c r="AB18" t="s">
        <v>271</v>
      </c>
      <c r="AC18" t="s">
        <v>272</v>
      </c>
      <c r="AD18" t="s">
        <v>296</v>
      </c>
      <c r="AE18" t="s">
        <v>297</v>
      </c>
      <c r="AF18" t="s">
        <v>324</v>
      </c>
      <c r="AG18" t="s">
        <v>313</v>
      </c>
      <c r="AH18" t="s">
        <v>353</v>
      </c>
      <c r="AI18" t="s">
        <v>354</v>
      </c>
      <c r="AJ18" t="s">
        <v>395</v>
      </c>
      <c r="AK18" t="s">
        <v>396</v>
      </c>
      <c r="AL18" t="s">
        <v>430</v>
      </c>
      <c r="AM18" t="s">
        <v>419</v>
      </c>
      <c r="AN18" t="s">
        <v>453</v>
      </c>
      <c r="AO18" t="s">
        <v>454</v>
      </c>
      <c r="AR18" t="s">
        <v>482</v>
      </c>
      <c r="AS18" t="s">
        <v>482</v>
      </c>
      <c r="AT18" t="s">
        <v>493</v>
      </c>
      <c r="AU18" t="s">
        <v>500</v>
      </c>
      <c r="AV18" t="s">
        <v>526</v>
      </c>
      <c r="AW18" t="s">
        <v>527</v>
      </c>
      <c r="AX18" t="s">
        <v>213</v>
      </c>
      <c r="AY18" t="s">
        <v>214</v>
      </c>
      <c r="AZ18" t="s">
        <v>606</v>
      </c>
      <c r="BA18" t="s">
        <v>607</v>
      </c>
      <c r="BB18" t="s">
        <v>296</v>
      </c>
      <c r="BC18" t="s">
        <v>297</v>
      </c>
      <c r="BD18" t="s">
        <v>638</v>
      </c>
      <c r="BE18" t="s">
        <v>313</v>
      </c>
      <c r="BF18" t="s">
        <v>353</v>
      </c>
      <c r="BG18" t="s">
        <v>354</v>
      </c>
      <c r="BH18" t="s">
        <v>395</v>
      </c>
      <c r="BI18" t="s">
        <v>691</v>
      </c>
      <c r="BJ18" t="s">
        <v>430</v>
      </c>
      <c r="BK18" t="s">
        <v>419</v>
      </c>
      <c r="BL18" t="s">
        <v>453</v>
      </c>
      <c r="BM18" t="s">
        <v>454</v>
      </c>
      <c r="BP18" t="s">
        <v>482</v>
      </c>
      <c r="BQ18" t="s">
        <v>482</v>
      </c>
      <c r="BR18" t="s">
        <v>750</v>
      </c>
      <c r="BS18" t="s">
        <v>494</v>
      </c>
      <c r="BT18" t="s">
        <v>768</v>
      </c>
      <c r="BU18" t="s">
        <v>527</v>
      </c>
      <c r="BV18" t="s">
        <v>213</v>
      </c>
      <c r="BW18" t="s">
        <v>214</v>
      </c>
      <c r="BX18" t="s">
        <v>822</v>
      </c>
      <c r="BY18" t="s">
        <v>823</v>
      </c>
      <c r="BZ18" t="s">
        <v>292</v>
      </c>
      <c r="CA18" t="s">
        <v>297</v>
      </c>
      <c r="CB18" t="s">
        <v>324</v>
      </c>
      <c r="CC18" t="s">
        <v>313</v>
      </c>
      <c r="CD18" t="s">
        <v>353</v>
      </c>
      <c r="CE18" t="s">
        <v>354</v>
      </c>
      <c r="CF18" t="s">
        <v>395</v>
      </c>
      <c r="CG18" t="s">
        <v>691</v>
      </c>
      <c r="CH18" t="s">
        <v>430</v>
      </c>
      <c r="CI18" t="s">
        <v>419</v>
      </c>
      <c r="CJ18" t="s">
        <v>453</v>
      </c>
      <c r="CK18" t="s">
        <v>454</v>
      </c>
      <c r="CN18" t="s">
        <v>482</v>
      </c>
      <c r="CO18" t="s">
        <v>482</v>
      </c>
      <c r="CP18" t="s">
        <v>750</v>
      </c>
      <c r="CQ18" t="s">
        <v>500</v>
      </c>
      <c r="DP18" t="s">
        <v>1053</v>
      </c>
      <c r="DQ18" t="s">
        <v>1054</v>
      </c>
    </row>
    <row r="19" spans="1:121">
      <c r="A19" t="s">
        <v>866</v>
      </c>
      <c r="CD19" t="s">
        <v>867</v>
      </c>
      <c r="CE19" t="s">
        <v>868</v>
      </c>
      <c r="CF19" t="s">
        <v>894</v>
      </c>
      <c r="CG19" t="s">
        <v>895</v>
      </c>
      <c r="CH19" t="s">
        <v>917</v>
      </c>
      <c r="CI19" t="s">
        <v>918</v>
      </c>
      <c r="CL19" t="s">
        <v>937</v>
      </c>
      <c r="CM19" t="s">
        <v>938</v>
      </c>
      <c r="CN19" t="s">
        <v>948</v>
      </c>
      <c r="CO19" t="s">
        <v>949</v>
      </c>
      <c r="DP19" t="s">
        <v>1056</v>
      </c>
    </row>
    <row r="20" spans="1:121">
      <c r="A20" t="s">
        <v>202</v>
      </c>
      <c r="Z20" t="s">
        <v>216</v>
      </c>
      <c r="AA20" t="s">
        <v>217</v>
      </c>
      <c r="AB20" t="s">
        <v>276</v>
      </c>
      <c r="AC20" t="s">
        <v>217</v>
      </c>
      <c r="AF20" t="s">
        <v>325</v>
      </c>
      <c r="AG20" t="s">
        <v>217</v>
      </c>
      <c r="AH20" t="s">
        <v>356</v>
      </c>
      <c r="AI20" t="s">
        <v>217</v>
      </c>
      <c r="AJ20" t="s">
        <v>398</v>
      </c>
      <c r="AK20" t="s">
        <v>217</v>
      </c>
      <c r="AL20" t="s">
        <v>431</v>
      </c>
      <c r="AM20" t="s">
        <v>217</v>
      </c>
      <c r="DP20" t="s">
        <v>1057</v>
      </c>
      <c r="DQ20" t="s">
        <v>1058</v>
      </c>
    </row>
    <row r="21" spans="1:121">
      <c r="A21" t="s">
        <v>20</v>
      </c>
      <c r="B21" t="s">
        <v>21</v>
      </c>
      <c r="C21" t="s">
        <v>22</v>
      </c>
      <c r="D21" t="s">
        <v>32</v>
      </c>
      <c r="E21" t="s">
        <v>33</v>
      </c>
      <c r="F21" t="s">
        <v>45</v>
      </c>
      <c r="G21" t="s">
        <v>45</v>
      </c>
      <c r="H21" t="s">
        <v>54</v>
      </c>
      <c r="I21" t="s">
        <v>55</v>
      </c>
      <c r="J21" t="s">
        <v>65</v>
      </c>
      <c r="K21" t="s">
        <v>66</v>
      </c>
      <c r="L21" t="s">
        <v>76</v>
      </c>
      <c r="M21" t="s">
        <v>77</v>
      </c>
      <c r="N21" t="s">
        <v>86</v>
      </c>
      <c r="O21" t="s">
        <v>87</v>
      </c>
      <c r="P21" t="s">
        <v>95</v>
      </c>
      <c r="Q21" t="s">
        <v>96</v>
      </c>
      <c r="R21" t="s">
        <v>100</v>
      </c>
      <c r="S21" t="s">
        <v>101</v>
      </c>
      <c r="T21" t="s">
        <v>108</v>
      </c>
      <c r="U21" t="s">
        <v>109</v>
      </c>
      <c r="V21" t="s">
        <v>115</v>
      </c>
      <c r="W21" t="s">
        <v>116</v>
      </c>
      <c r="X21" t="s">
        <v>157</v>
      </c>
      <c r="Y21" t="s">
        <v>158</v>
      </c>
      <c r="Z21" t="s">
        <v>32</v>
      </c>
      <c r="AA21" t="s">
        <v>218</v>
      </c>
      <c r="AB21" t="s">
        <v>45</v>
      </c>
      <c r="AC21" t="s">
        <v>45</v>
      </c>
      <c r="AD21" t="s">
        <v>54</v>
      </c>
      <c r="AE21" t="s">
        <v>55</v>
      </c>
      <c r="AF21" t="s">
        <v>65</v>
      </c>
      <c r="AG21" t="s">
        <v>66</v>
      </c>
      <c r="AH21" t="s">
        <v>76</v>
      </c>
      <c r="AI21" t="s">
        <v>357</v>
      </c>
      <c r="AJ21" t="s">
        <v>86</v>
      </c>
      <c r="AK21" t="s">
        <v>87</v>
      </c>
      <c r="AL21" t="s">
        <v>432</v>
      </c>
      <c r="AM21" t="s">
        <v>433</v>
      </c>
      <c r="AN21" t="s">
        <v>95</v>
      </c>
      <c r="AO21" t="s">
        <v>455</v>
      </c>
      <c r="AP21" t="s">
        <v>100</v>
      </c>
      <c r="AQ21" t="s">
        <v>101</v>
      </c>
      <c r="AR21" t="s">
        <v>108</v>
      </c>
      <c r="AS21" t="s">
        <v>109</v>
      </c>
      <c r="AT21" t="s">
        <v>115</v>
      </c>
      <c r="AU21" t="s">
        <v>116</v>
      </c>
      <c r="AV21" t="s">
        <v>157</v>
      </c>
      <c r="AW21" t="s">
        <v>158</v>
      </c>
      <c r="AX21" t="s">
        <v>32</v>
      </c>
      <c r="AY21" t="s">
        <v>218</v>
      </c>
      <c r="AZ21" t="s">
        <v>45</v>
      </c>
      <c r="BA21" t="s">
        <v>45</v>
      </c>
      <c r="BB21" t="s">
        <v>54</v>
      </c>
      <c r="BC21" t="s">
        <v>55</v>
      </c>
      <c r="BD21" t="s">
        <v>65</v>
      </c>
      <c r="BE21" t="s">
        <v>66</v>
      </c>
      <c r="BF21" t="s">
        <v>76</v>
      </c>
      <c r="BG21" t="s">
        <v>661</v>
      </c>
      <c r="BH21" t="s">
        <v>86</v>
      </c>
      <c r="BI21" t="s">
        <v>87</v>
      </c>
      <c r="BJ21" t="s">
        <v>432</v>
      </c>
      <c r="BK21" t="s">
        <v>433</v>
      </c>
      <c r="BL21" t="s">
        <v>95</v>
      </c>
      <c r="BM21" t="s">
        <v>455</v>
      </c>
      <c r="BN21" t="s">
        <v>726</v>
      </c>
      <c r="BO21" t="s">
        <v>101</v>
      </c>
      <c r="BP21" t="s">
        <v>108</v>
      </c>
      <c r="BQ21" t="s">
        <v>109</v>
      </c>
      <c r="BR21" t="s">
        <v>115</v>
      </c>
      <c r="BS21" t="s">
        <v>751</v>
      </c>
      <c r="BT21" t="s">
        <v>157</v>
      </c>
      <c r="BU21" t="s">
        <v>158</v>
      </c>
      <c r="BV21" t="s">
        <v>32</v>
      </c>
      <c r="BW21" t="s">
        <v>788</v>
      </c>
      <c r="BX21" t="s">
        <v>45</v>
      </c>
      <c r="BY21" t="s">
        <v>45</v>
      </c>
      <c r="BZ21" t="s">
        <v>54</v>
      </c>
      <c r="CA21" t="s">
        <v>55</v>
      </c>
      <c r="CB21" t="s">
        <v>849</v>
      </c>
      <c r="CC21" t="s">
        <v>66</v>
      </c>
      <c r="CD21" t="s">
        <v>76</v>
      </c>
      <c r="CE21" t="s">
        <v>869</v>
      </c>
      <c r="CF21" t="s">
        <v>896</v>
      </c>
      <c r="CG21" t="s">
        <v>87</v>
      </c>
      <c r="CH21" t="s">
        <v>432</v>
      </c>
      <c r="CI21" t="s">
        <v>433</v>
      </c>
      <c r="CJ21" t="s">
        <v>95</v>
      </c>
      <c r="CK21" t="s">
        <v>455</v>
      </c>
      <c r="CL21" t="s">
        <v>939</v>
      </c>
      <c r="CM21" t="s">
        <v>101</v>
      </c>
      <c r="CN21" t="s">
        <v>108</v>
      </c>
      <c r="CO21" t="s">
        <v>950</v>
      </c>
      <c r="CP21" t="s">
        <v>115</v>
      </c>
      <c r="CQ21" t="s">
        <v>751</v>
      </c>
      <c r="CR21" t="s">
        <v>157</v>
      </c>
      <c r="CS21" t="s">
        <v>158</v>
      </c>
      <c r="CT21" t="s">
        <v>32</v>
      </c>
      <c r="CU21" t="s">
        <v>218</v>
      </c>
      <c r="CV21" t="s">
        <v>972</v>
      </c>
      <c r="CW21" t="s">
        <v>972</v>
      </c>
      <c r="CX21" t="s">
        <v>54</v>
      </c>
      <c r="CY21" t="s">
        <v>55</v>
      </c>
      <c r="CZ21" t="s">
        <v>65</v>
      </c>
      <c r="DA21" t="s">
        <v>66</v>
      </c>
      <c r="DB21" t="s">
        <v>76</v>
      </c>
      <c r="DC21" t="s">
        <v>77</v>
      </c>
      <c r="DD21" t="s">
        <v>86</v>
      </c>
      <c r="DE21" t="s">
        <v>87</v>
      </c>
      <c r="DF21" t="s">
        <v>432</v>
      </c>
      <c r="DG21" t="s">
        <v>433</v>
      </c>
      <c r="DH21" t="s">
        <v>95</v>
      </c>
      <c r="DI21" t="s">
        <v>455</v>
      </c>
      <c r="DJ21" t="s">
        <v>939</v>
      </c>
      <c r="DK21" t="s">
        <v>101</v>
      </c>
      <c r="DL21" t="s">
        <v>108</v>
      </c>
      <c r="DM21" t="s">
        <v>109</v>
      </c>
      <c r="DN21" t="s">
        <v>115</v>
      </c>
      <c r="DO21" t="s">
        <v>116</v>
      </c>
      <c r="DP21" t="s">
        <v>1059</v>
      </c>
      <c r="DQ21" t="s">
        <v>1060</v>
      </c>
    </row>
    <row r="22" spans="1:121">
      <c r="A22" t="s">
        <v>23</v>
      </c>
      <c r="B22" t="s">
        <v>24</v>
      </c>
      <c r="C22" t="s">
        <v>25</v>
      </c>
      <c r="D22" t="s">
        <v>36</v>
      </c>
      <c r="E22" t="s">
        <v>37</v>
      </c>
      <c r="F22" t="s">
        <v>46</v>
      </c>
      <c r="G22" t="s">
        <v>47</v>
      </c>
      <c r="H22" t="s">
        <v>56</v>
      </c>
      <c r="I22" t="s">
        <v>57</v>
      </c>
      <c r="J22" t="s">
        <v>67</v>
      </c>
      <c r="K22" t="s">
        <v>68</v>
      </c>
      <c r="L22" t="s">
        <v>78</v>
      </c>
      <c r="M22" t="s">
        <v>79</v>
      </c>
      <c r="N22" t="s">
        <v>88</v>
      </c>
      <c r="O22" t="s">
        <v>89</v>
      </c>
      <c r="P22" t="s">
        <v>97</v>
      </c>
      <c r="Q22" t="s">
        <v>98</v>
      </c>
      <c r="R22" t="s">
        <v>102</v>
      </c>
      <c r="S22" t="s">
        <v>103</v>
      </c>
      <c r="T22" t="s">
        <v>110</v>
      </c>
      <c r="U22" t="s">
        <v>111</v>
      </c>
      <c r="V22" t="s">
        <v>117</v>
      </c>
      <c r="W22" t="s">
        <v>118</v>
      </c>
      <c r="X22" t="s">
        <v>159</v>
      </c>
      <c r="Y22" t="s">
        <v>160</v>
      </c>
      <c r="Z22" t="s">
        <v>220</v>
      </c>
      <c r="AA22" t="s">
        <v>221</v>
      </c>
      <c r="AB22" t="s">
        <v>277</v>
      </c>
      <c r="AC22" t="s">
        <v>278</v>
      </c>
      <c r="AD22" t="s">
        <v>298</v>
      </c>
      <c r="AE22" t="s">
        <v>299</v>
      </c>
      <c r="AF22" t="s">
        <v>326</v>
      </c>
      <c r="AG22" t="s">
        <v>327</v>
      </c>
      <c r="AH22" t="s">
        <v>358</v>
      </c>
      <c r="AI22" t="s">
        <v>359</v>
      </c>
      <c r="AJ22" t="s">
        <v>399</v>
      </c>
      <c r="AK22" t="s">
        <v>400</v>
      </c>
      <c r="AL22" t="s">
        <v>434</v>
      </c>
      <c r="AM22" t="s">
        <v>435</v>
      </c>
      <c r="AN22" t="s">
        <v>456</v>
      </c>
      <c r="AO22" t="s">
        <v>457</v>
      </c>
      <c r="AP22" t="s">
        <v>468</v>
      </c>
      <c r="AQ22" t="s">
        <v>469</v>
      </c>
      <c r="AR22" t="s">
        <v>483</v>
      </c>
      <c r="AS22" t="s">
        <v>484</v>
      </c>
      <c r="AT22" t="s">
        <v>501</v>
      </c>
      <c r="AU22" t="s">
        <v>502</v>
      </c>
      <c r="AV22" t="s">
        <v>529</v>
      </c>
      <c r="AW22" t="s">
        <v>530</v>
      </c>
      <c r="AX22" t="s">
        <v>561</v>
      </c>
      <c r="AY22" t="s">
        <v>562</v>
      </c>
      <c r="AZ22" t="s">
        <v>610</v>
      </c>
      <c r="BA22" t="s">
        <v>611</v>
      </c>
      <c r="BB22" t="s">
        <v>622</v>
      </c>
      <c r="BC22" t="s">
        <v>623</v>
      </c>
      <c r="BD22" t="s">
        <v>639</v>
      </c>
      <c r="BE22" t="s">
        <v>640</v>
      </c>
      <c r="BF22" t="s">
        <v>662</v>
      </c>
      <c r="BG22" t="s">
        <v>663</v>
      </c>
      <c r="BH22" t="s">
        <v>1292</v>
      </c>
      <c r="BI22" t="s">
        <v>692</v>
      </c>
      <c r="BJ22" t="s">
        <v>434</v>
      </c>
      <c r="BK22" t="s">
        <v>435</v>
      </c>
      <c r="BL22" t="s">
        <v>717</v>
      </c>
      <c r="BM22" t="s">
        <v>718</v>
      </c>
      <c r="BN22" t="s">
        <v>727</v>
      </c>
      <c r="BO22" t="s">
        <v>728</v>
      </c>
      <c r="BP22" t="s">
        <v>742</v>
      </c>
      <c r="BQ22" t="s">
        <v>743</v>
      </c>
      <c r="BR22" t="s">
        <v>752</v>
      </c>
      <c r="BS22" t="s">
        <v>753</v>
      </c>
      <c r="BT22" t="s">
        <v>770</v>
      </c>
      <c r="BU22" t="s">
        <v>771</v>
      </c>
      <c r="BV22" t="s">
        <v>790</v>
      </c>
      <c r="BW22" t="s">
        <v>791</v>
      </c>
      <c r="BX22" t="s">
        <v>825</v>
      </c>
      <c r="BY22" t="s">
        <v>826</v>
      </c>
      <c r="BZ22" t="s">
        <v>833</v>
      </c>
      <c r="CA22" t="s">
        <v>834</v>
      </c>
      <c r="CB22" t="s">
        <v>850</v>
      </c>
      <c r="CC22" t="s">
        <v>851</v>
      </c>
      <c r="CD22" t="s">
        <v>870</v>
      </c>
      <c r="CE22" t="s">
        <v>871</v>
      </c>
      <c r="CF22" t="s">
        <v>897</v>
      </c>
      <c r="CG22" t="s">
        <v>898</v>
      </c>
      <c r="CH22" t="s">
        <v>434</v>
      </c>
      <c r="CI22" t="s">
        <v>435</v>
      </c>
      <c r="CJ22" t="s">
        <v>931</v>
      </c>
      <c r="CK22" t="s">
        <v>932</v>
      </c>
      <c r="CL22" t="s">
        <v>940</v>
      </c>
      <c r="CM22" t="s">
        <v>941</v>
      </c>
      <c r="CN22" t="s">
        <v>951</v>
      </c>
      <c r="CO22" t="s">
        <v>952</v>
      </c>
      <c r="CP22" t="s">
        <v>957</v>
      </c>
      <c r="CQ22" t="s">
        <v>958</v>
      </c>
      <c r="CR22" t="s">
        <v>963</v>
      </c>
      <c r="CS22" t="s">
        <v>964</v>
      </c>
      <c r="CT22" t="s">
        <v>966</v>
      </c>
      <c r="CU22" t="s">
        <v>967</v>
      </c>
      <c r="CV22" t="s">
        <v>973</v>
      </c>
      <c r="CW22" t="s">
        <v>974</v>
      </c>
      <c r="CX22" t="s">
        <v>975</v>
      </c>
      <c r="CY22" t="s">
        <v>976</v>
      </c>
      <c r="CZ22" t="s">
        <v>979</v>
      </c>
      <c r="DA22" t="s">
        <v>980</v>
      </c>
      <c r="DB22" t="s">
        <v>983</v>
      </c>
      <c r="DC22" t="s">
        <v>984</v>
      </c>
      <c r="DD22" t="s">
        <v>986</v>
      </c>
      <c r="DE22" t="s">
        <v>987</v>
      </c>
      <c r="DF22" t="s">
        <v>434</v>
      </c>
      <c r="DG22" t="s">
        <v>435</v>
      </c>
      <c r="DH22" t="s">
        <v>992</v>
      </c>
      <c r="DI22" t="s">
        <v>993</v>
      </c>
      <c r="DJ22" t="s">
        <v>995</v>
      </c>
      <c r="DK22" t="s">
        <v>996</v>
      </c>
      <c r="DL22" t="s">
        <v>998</v>
      </c>
      <c r="DM22" t="s">
        <v>999</v>
      </c>
      <c r="DN22" t="s">
        <v>1000</v>
      </c>
      <c r="DO22" t="s">
        <v>1001</v>
      </c>
    </row>
    <row r="23" spans="1:121">
      <c r="A23" t="s">
        <v>119</v>
      </c>
      <c r="V23" t="s">
        <v>120</v>
      </c>
      <c r="W23" t="s">
        <v>121</v>
      </c>
      <c r="X23" t="s">
        <v>161</v>
      </c>
      <c r="Y23" t="s">
        <v>162</v>
      </c>
      <c r="Z23" t="s">
        <v>222</v>
      </c>
      <c r="AA23" t="s">
        <v>223</v>
      </c>
      <c r="AB23" t="s">
        <v>279</v>
      </c>
      <c r="AC23" t="s">
        <v>280</v>
      </c>
      <c r="AT23" t="s">
        <v>503</v>
      </c>
      <c r="AU23" t="s">
        <v>504</v>
      </c>
      <c r="AV23" t="s">
        <v>161</v>
      </c>
      <c r="AW23" t="s">
        <v>162</v>
      </c>
      <c r="AX23" t="s">
        <v>563</v>
      </c>
      <c r="AY23" t="s">
        <v>564</v>
      </c>
      <c r="AZ23" t="s">
        <v>279</v>
      </c>
      <c r="BA23" t="s">
        <v>280</v>
      </c>
      <c r="BR23" t="s">
        <v>754</v>
      </c>
      <c r="BS23" t="s">
        <v>504</v>
      </c>
      <c r="BT23" t="s">
        <v>161</v>
      </c>
      <c r="BU23" t="s">
        <v>772</v>
      </c>
      <c r="BV23" t="s">
        <v>792</v>
      </c>
      <c r="BW23" t="s">
        <v>793</v>
      </c>
      <c r="CP23" t="s">
        <v>754</v>
      </c>
      <c r="CQ23" t="s">
        <v>504</v>
      </c>
      <c r="CT23" t="s">
        <v>968</v>
      </c>
      <c r="CU23" t="s">
        <v>969</v>
      </c>
      <c r="DN23" t="s">
        <v>1002</v>
      </c>
      <c r="DO23" t="s">
        <v>504</v>
      </c>
      <c r="DP23" t="s">
        <v>1062</v>
      </c>
      <c r="DQ23" t="s">
        <v>1063</v>
      </c>
    </row>
    <row r="24" spans="1:121">
      <c r="A24" t="s">
        <v>1064</v>
      </c>
      <c r="DP24" t="s">
        <v>1065</v>
      </c>
      <c r="DQ24" t="s">
        <v>1066</v>
      </c>
    </row>
    <row r="25" spans="1:121">
      <c r="A25" t="s">
        <v>1068</v>
      </c>
      <c r="DQ25" t="s">
        <v>1069</v>
      </c>
    </row>
    <row r="26" spans="1:121">
      <c r="A26" t="s">
        <v>163</v>
      </c>
      <c r="X26" t="s">
        <v>125</v>
      </c>
      <c r="Y26" t="s">
        <v>164</v>
      </c>
      <c r="Z26" t="s">
        <v>224</v>
      </c>
      <c r="AA26" t="s">
        <v>225</v>
      </c>
      <c r="AB26" t="s">
        <v>281</v>
      </c>
      <c r="AC26" t="s">
        <v>282</v>
      </c>
      <c r="AD26" t="s">
        <v>300</v>
      </c>
      <c r="AE26" t="s">
        <v>301</v>
      </c>
      <c r="AH26" t="s">
        <v>360</v>
      </c>
      <c r="AI26" t="s">
        <v>361</v>
      </c>
      <c r="AJ26" t="s">
        <v>401</v>
      </c>
      <c r="AK26" t="s">
        <v>402</v>
      </c>
      <c r="AL26" t="s">
        <v>436</v>
      </c>
      <c r="AM26" t="s">
        <v>437</v>
      </c>
      <c r="AR26" t="s">
        <v>485</v>
      </c>
      <c r="AS26" t="s">
        <v>486</v>
      </c>
      <c r="AV26" t="s">
        <v>125</v>
      </c>
      <c r="AW26" t="s">
        <v>531</v>
      </c>
      <c r="AX26" t="s">
        <v>565</v>
      </c>
      <c r="AY26" t="s">
        <v>1305</v>
      </c>
      <c r="AZ26" t="s">
        <v>612</v>
      </c>
      <c r="BA26" t="s">
        <v>613</v>
      </c>
      <c r="BB26" t="s">
        <v>300</v>
      </c>
      <c r="BC26" t="s">
        <v>624</v>
      </c>
      <c r="BF26" t="s">
        <v>664</v>
      </c>
      <c r="BG26" t="s">
        <v>665</v>
      </c>
      <c r="BH26" t="s">
        <v>693</v>
      </c>
      <c r="BI26" t="s">
        <v>694</v>
      </c>
      <c r="BP26" t="s">
        <v>485</v>
      </c>
      <c r="BQ26" t="s">
        <v>486</v>
      </c>
      <c r="BT26" t="s">
        <v>125</v>
      </c>
      <c r="BU26" t="s">
        <v>773</v>
      </c>
      <c r="BV26" t="s">
        <v>781</v>
      </c>
      <c r="BW26" t="s">
        <v>794</v>
      </c>
      <c r="BZ26" t="s">
        <v>300</v>
      </c>
      <c r="CA26" t="s">
        <v>835</v>
      </c>
      <c r="CD26" t="s">
        <v>872</v>
      </c>
      <c r="CE26" t="s">
        <v>873</v>
      </c>
      <c r="CF26" t="s">
        <v>899</v>
      </c>
      <c r="CG26" t="s">
        <v>900</v>
      </c>
      <c r="CH26" t="s">
        <v>908</v>
      </c>
      <c r="CL26" t="s">
        <v>1306</v>
      </c>
      <c r="CM26" t="s">
        <v>935</v>
      </c>
      <c r="CN26" t="s">
        <v>943</v>
      </c>
      <c r="CO26" t="s">
        <v>944</v>
      </c>
      <c r="DP26" t="s">
        <v>1070</v>
      </c>
      <c r="DQ26" t="s">
        <v>1071</v>
      </c>
    </row>
    <row r="27" spans="1:121">
      <c r="A27" t="s">
        <v>38</v>
      </c>
      <c r="D27" t="s">
        <v>39</v>
      </c>
      <c r="E27" t="s">
        <v>39</v>
      </c>
      <c r="F27" t="s">
        <v>48</v>
      </c>
      <c r="G27" t="s">
        <v>48</v>
      </c>
      <c r="L27" t="s">
        <v>80</v>
      </c>
      <c r="M27" t="s">
        <v>80</v>
      </c>
      <c r="R27" t="s">
        <v>104</v>
      </c>
      <c r="S27" t="s">
        <v>104</v>
      </c>
      <c r="Z27" t="s">
        <v>39</v>
      </c>
      <c r="AA27" t="s">
        <v>39</v>
      </c>
      <c r="AB27" t="s">
        <v>48</v>
      </c>
      <c r="AC27" t="s">
        <v>48</v>
      </c>
      <c r="AH27" t="s">
        <v>80</v>
      </c>
      <c r="AI27" t="s">
        <v>80</v>
      </c>
      <c r="AJ27" t="s">
        <v>403</v>
      </c>
      <c r="AK27" t="s">
        <v>403</v>
      </c>
      <c r="AL27" t="s">
        <v>438</v>
      </c>
      <c r="AM27" t="s">
        <v>438</v>
      </c>
      <c r="AN27" t="s">
        <v>458</v>
      </c>
      <c r="AO27" t="s">
        <v>459</v>
      </c>
      <c r="AP27" t="s">
        <v>470</v>
      </c>
      <c r="AQ27" t="s">
        <v>470</v>
      </c>
      <c r="AR27" t="s">
        <v>487</v>
      </c>
      <c r="AS27" t="s">
        <v>487</v>
      </c>
      <c r="AX27" t="s">
        <v>569</v>
      </c>
      <c r="AY27" t="s">
        <v>569</v>
      </c>
      <c r="AZ27" t="s">
        <v>48</v>
      </c>
      <c r="BA27" t="s">
        <v>48</v>
      </c>
      <c r="BF27" t="s">
        <v>667</v>
      </c>
      <c r="BG27" t="s">
        <v>667</v>
      </c>
      <c r="BH27" t="s">
        <v>403</v>
      </c>
      <c r="BI27" t="s">
        <v>403</v>
      </c>
      <c r="BJ27" t="s">
        <v>707</v>
      </c>
      <c r="BK27" t="s">
        <v>707</v>
      </c>
      <c r="BL27" t="s">
        <v>719</v>
      </c>
      <c r="BM27" t="s">
        <v>719</v>
      </c>
      <c r="BN27" t="s">
        <v>729</v>
      </c>
      <c r="BO27" t="s">
        <v>729</v>
      </c>
      <c r="BP27" t="s">
        <v>487</v>
      </c>
      <c r="BQ27" t="s">
        <v>487</v>
      </c>
      <c r="BV27" t="s">
        <v>39</v>
      </c>
      <c r="BW27" t="s">
        <v>39</v>
      </c>
      <c r="BX27" t="s">
        <v>48</v>
      </c>
      <c r="BY27" t="s">
        <v>48</v>
      </c>
      <c r="CD27" t="s">
        <v>874</v>
      </c>
      <c r="CE27" t="s">
        <v>874</v>
      </c>
      <c r="CF27" t="s">
        <v>901</v>
      </c>
      <c r="CG27" t="s">
        <v>901</v>
      </c>
      <c r="CH27" t="s">
        <v>707</v>
      </c>
      <c r="CI27" t="s">
        <v>707</v>
      </c>
      <c r="CJ27" t="s">
        <v>719</v>
      </c>
      <c r="CK27" t="s">
        <v>719</v>
      </c>
      <c r="CL27" t="s">
        <v>104</v>
      </c>
      <c r="CM27" t="s">
        <v>104</v>
      </c>
      <c r="CN27" t="s">
        <v>487</v>
      </c>
      <c r="CO27" t="s">
        <v>487</v>
      </c>
      <c r="CT27" t="s">
        <v>569</v>
      </c>
      <c r="CU27" t="s">
        <v>569</v>
      </c>
      <c r="CV27" t="s">
        <v>48</v>
      </c>
      <c r="CW27" t="s">
        <v>48</v>
      </c>
      <c r="DB27" t="s">
        <v>985</v>
      </c>
      <c r="DC27" t="s">
        <v>985</v>
      </c>
      <c r="DD27" t="s">
        <v>403</v>
      </c>
      <c r="DE27" t="s">
        <v>403</v>
      </c>
      <c r="DF27" t="s">
        <v>989</v>
      </c>
      <c r="DG27" t="s">
        <v>989</v>
      </c>
      <c r="DH27" t="s">
        <v>707</v>
      </c>
      <c r="DI27" t="s">
        <v>707</v>
      </c>
      <c r="DJ27" t="s">
        <v>997</v>
      </c>
      <c r="DK27" t="s">
        <v>997</v>
      </c>
      <c r="DL27" t="s">
        <v>487</v>
      </c>
      <c r="DM27" t="s">
        <v>487</v>
      </c>
      <c r="DP27" t="s">
        <v>1074</v>
      </c>
      <c r="DQ27" t="s">
        <v>1075</v>
      </c>
    </row>
    <row r="28" spans="1:121">
      <c r="A28" t="s">
        <v>1076</v>
      </c>
      <c r="DP28" t="s">
        <v>1077</v>
      </c>
      <c r="DQ28" t="s">
        <v>1077</v>
      </c>
    </row>
    <row r="29" spans="1:121">
      <c r="A29" t="s">
        <v>166</v>
      </c>
      <c r="X29" t="s">
        <v>167</v>
      </c>
      <c r="Y29" t="s">
        <v>1316</v>
      </c>
      <c r="Z29" t="s">
        <v>228</v>
      </c>
      <c r="AA29" t="s">
        <v>229</v>
      </c>
      <c r="AB29" t="s">
        <v>283</v>
      </c>
      <c r="AC29" t="s">
        <v>284</v>
      </c>
      <c r="AD29" t="s">
        <v>302</v>
      </c>
      <c r="AE29" t="s">
        <v>303</v>
      </c>
      <c r="AF29" t="s">
        <v>328</v>
      </c>
      <c r="AG29" t="s">
        <v>329</v>
      </c>
      <c r="AH29" t="s">
        <v>364</v>
      </c>
      <c r="AI29" t="s">
        <v>365</v>
      </c>
      <c r="AJ29" t="s">
        <v>404</v>
      </c>
      <c r="AK29" t="s">
        <v>405</v>
      </c>
      <c r="AL29" t="s">
        <v>439</v>
      </c>
      <c r="AM29" t="s">
        <v>440</v>
      </c>
      <c r="AN29" t="s">
        <v>460</v>
      </c>
      <c r="AO29" t="s">
        <v>461</v>
      </c>
      <c r="AP29" t="s">
        <v>471</v>
      </c>
      <c r="AQ29" t="s">
        <v>472</v>
      </c>
      <c r="AR29" t="s">
        <v>488</v>
      </c>
      <c r="AS29" t="s">
        <v>489</v>
      </c>
      <c r="AT29" t="s">
        <v>505</v>
      </c>
      <c r="AU29" t="s">
        <v>506</v>
      </c>
      <c r="AV29" t="s">
        <v>533</v>
      </c>
      <c r="AW29" t="s">
        <v>534</v>
      </c>
      <c r="AX29" t="s">
        <v>570</v>
      </c>
      <c r="AY29" t="s">
        <v>571</v>
      </c>
      <c r="AZ29" t="s">
        <v>614</v>
      </c>
      <c r="BA29" t="s">
        <v>615</v>
      </c>
      <c r="BB29" t="s">
        <v>625</v>
      </c>
      <c r="BC29" t="s">
        <v>626</v>
      </c>
      <c r="BD29" t="s">
        <v>328</v>
      </c>
      <c r="BE29" t="s">
        <v>641</v>
      </c>
      <c r="BF29" t="s">
        <v>668</v>
      </c>
      <c r="BG29" t="s">
        <v>669</v>
      </c>
      <c r="BH29" t="s">
        <v>404</v>
      </c>
      <c r="BI29" t="s">
        <v>695</v>
      </c>
      <c r="BJ29" t="s">
        <v>439</v>
      </c>
      <c r="BK29" t="s">
        <v>440</v>
      </c>
      <c r="BL29" t="s">
        <v>720</v>
      </c>
      <c r="BM29" t="s">
        <v>461</v>
      </c>
      <c r="BN29" t="s">
        <v>471</v>
      </c>
      <c r="BO29" t="s">
        <v>730</v>
      </c>
      <c r="BP29" t="s">
        <v>744</v>
      </c>
      <c r="BQ29" t="s">
        <v>489</v>
      </c>
      <c r="BR29" t="s">
        <v>505</v>
      </c>
      <c r="BS29" t="s">
        <v>755</v>
      </c>
      <c r="BT29" t="s">
        <v>533</v>
      </c>
      <c r="BU29" t="s">
        <v>534</v>
      </c>
      <c r="BV29" t="s">
        <v>795</v>
      </c>
      <c r="BW29" t="s">
        <v>796</v>
      </c>
      <c r="BX29" t="s">
        <v>614</v>
      </c>
      <c r="BY29" t="s">
        <v>284</v>
      </c>
      <c r="BZ29" t="s">
        <v>836</v>
      </c>
      <c r="CA29" t="s">
        <v>303</v>
      </c>
      <c r="CB29" t="s">
        <v>328</v>
      </c>
      <c r="CC29" t="s">
        <v>852</v>
      </c>
      <c r="CD29" t="s">
        <v>668</v>
      </c>
      <c r="CE29" t="s">
        <v>875</v>
      </c>
      <c r="CF29" t="s">
        <v>902</v>
      </c>
      <c r="CG29" t="s">
        <v>903</v>
      </c>
      <c r="CH29" t="s">
        <v>439</v>
      </c>
      <c r="CI29" t="s">
        <v>440</v>
      </c>
      <c r="CJ29" t="s">
        <v>933</v>
      </c>
      <c r="CK29" t="s">
        <v>461</v>
      </c>
      <c r="CL29" t="s">
        <v>471</v>
      </c>
      <c r="CM29" t="s">
        <v>942</v>
      </c>
      <c r="CN29" t="s">
        <v>744</v>
      </c>
      <c r="CO29" t="s">
        <v>953</v>
      </c>
      <c r="CP29" t="s">
        <v>1317</v>
      </c>
      <c r="CQ29" t="s">
        <v>960</v>
      </c>
      <c r="DP29" t="s">
        <v>1078</v>
      </c>
      <c r="DQ29" t="s">
        <v>1079</v>
      </c>
    </row>
    <row r="30" spans="1:121">
      <c r="A30" t="s">
        <v>58</v>
      </c>
      <c r="H30" t="s">
        <v>59</v>
      </c>
      <c r="J30" t="s">
        <v>69</v>
      </c>
      <c r="K30" t="s">
        <v>70</v>
      </c>
      <c r="X30" t="s">
        <v>169</v>
      </c>
      <c r="Y30" t="s">
        <v>170</v>
      </c>
      <c r="Z30" t="s">
        <v>230</v>
      </c>
      <c r="AA30" t="s">
        <v>231</v>
      </c>
      <c r="AB30" t="s">
        <v>285</v>
      </c>
      <c r="AC30" t="s">
        <v>286</v>
      </c>
      <c r="AD30" t="s">
        <v>59</v>
      </c>
      <c r="AE30" t="s">
        <v>304</v>
      </c>
      <c r="AF30" t="s">
        <v>69</v>
      </c>
      <c r="AG30" t="s">
        <v>70</v>
      </c>
      <c r="AH30" t="s">
        <v>366</v>
      </c>
      <c r="AI30" t="s">
        <v>367</v>
      </c>
      <c r="AJ30" t="s">
        <v>406</v>
      </c>
      <c r="AK30" t="s">
        <v>407</v>
      </c>
      <c r="AL30" t="s">
        <v>441</v>
      </c>
      <c r="AM30" t="s">
        <v>442</v>
      </c>
      <c r="AN30" t="s">
        <v>462</v>
      </c>
      <c r="AO30" t="s">
        <v>463</v>
      </c>
      <c r="AP30" t="s">
        <v>473</v>
      </c>
      <c r="AQ30" t="s">
        <v>474</v>
      </c>
      <c r="AR30" t="s">
        <v>490</v>
      </c>
      <c r="AS30" t="s">
        <v>491</v>
      </c>
      <c r="AT30" t="s">
        <v>507</v>
      </c>
      <c r="AU30" t="s">
        <v>508</v>
      </c>
      <c r="AV30" t="s">
        <v>169</v>
      </c>
      <c r="AW30" t="s">
        <v>170</v>
      </c>
      <c r="AX30" t="s">
        <v>572</v>
      </c>
      <c r="AY30" t="s">
        <v>231</v>
      </c>
      <c r="AZ30" t="s">
        <v>285</v>
      </c>
      <c r="BA30" t="s">
        <v>286</v>
      </c>
      <c r="BB30" t="s">
        <v>59</v>
      </c>
      <c r="BC30" t="s">
        <v>304</v>
      </c>
      <c r="BD30" t="s">
        <v>69</v>
      </c>
      <c r="BE30" t="s">
        <v>70</v>
      </c>
      <c r="BF30" t="s">
        <v>366</v>
      </c>
      <c r="BG30" t="s">
        <v>670</v>
      </c>
      <c r="BH30" t="s">
        <v>696</v>
      </c>
      <c r="BI30" t="s">
        <v>407</v>
      </c>
      <c r="BJ30" t="s">
        <v>708</v>
      </c>
      <c r="BK30" t="s">
        <v>709</v>
      </c>
      <c r="BL30" t="s">
        <v>462</v>
      </c>
      <c r="BM30" t="s">
        <v>721</v>
      </c>
      <c r="BN30" t="s">
        <v>473</v>
      </c>
      <c r="BO30" t="s">
        <v>731</v>
      </c>
      <c r="BP30" t="s">
        <v>745</v>
      </c>
      <c r="BQ30" t="s">
        <v>746</v>
      </c>
      <c r="BR30" t="s">
        <v>507</v>
      </c>
      <c r="BS30" t="s">
        <v>756</v>
      </c>
      <c r="BT30" t="s">
        <v>775</v>
      </c>
      <c r="BU30" t="s">
        <v>776</v>
      </c>
      <c r="BV30" t="s">
        <v>797</v>
      </c>
      <c r="BW30" t="s">
        <v>231</v>
      </c>
      <c r="BX30" t="s">
        <v>827</v>
      </c>
      <c r="BY30" t="s">
        <v>828</v>
      </c>
      <c r="BZ30" t="s">
        <v>59</v>
      </c>
      <c r="CA30" t="s">
        <v>837</v>
      </c>
      <c r="CB30" t="s">
        <v>69</v>
      </c>
      <c r="CC30" t="s">
        <v>70</v>
      </c>
      <c r="CD30" t="s">
        <v>366</v>
      </c>
      <c r="CE30" t="s">
        <v>876</v>
      </c>
      <c r="CF30" t="s">
        <v>696</v>
      </c>
      <c r="CG30" t="s">
        <v>904</v>
      </c>
      <c r="CH30" t="s">
        <v>708</v>
      </c>
      <c r="CI30" t="s">
        <v>919</v>
      </c>
      <c r="CJ30" t="s">
        <v>462</v>
      </c>
      <c r="CK30" t="s">
        <v>721</v>
      </c>
      <c r="CL30" t="s">
        <v>473</v>
      </c>
      <c r="CM30" t="s">
        <v>731</v>
      </c>
      <c r="CN30" t="s">
        <v>745</v>
      </c>
      <c r="CO30" t="s">
        <v>954</v>
      </c>
      <c r="CP30" t="s">
        <v>507</v>
      </c>
      <c r="CQ30" t="s">
        <v>756</v>
      </c>
      <c r="DP30" t="s">
        <v>1080</v>
      </c>
      <c r="DQ30" t="s">
        <v>1081</v>
      </c>
    </row>
    <row r="31" spans="1:121">
      <c r="A31" t="s">
        <v>576</v>
      </c>
      <c r="AX31" t="s">
        <v>577</v>
      </c>
      <c r="AY31" t="s">
        <v>578</v>
      </c>
      <c r="AZ31" t="s">
        <v>616</v>
      </c>
      <c r="BA31" t="s">
        <v>617</v>
      </c>
      <c r="BB31" t="s">
        <v>627</v>
      </c>
      <c r="BC31" t="s">
        <v>628</v>
      </c>
      <c r="BD31" t="s">
        <v>642</v>
      </c>
      <c r="BE31" t="s">
        <v>643</v>
      </c>
      <c r="BF31" t="s">
        <v>672</v>
      </c>
      <c r="BG31" t="s">
        <v>673</v>
      </c>
      <c r="BH31" t="s">
        <v>697</v>
      </c>
      <c r="BI31" t="s">
        <v>698</v>
      </c>
      <c r="BJ31" t="s">
        <v>711</v>
      </c>
      <c r="BK31" t="s">
        <v>712</v>
      </c>
      <c r="BL31" t="s">
        <v>722</v>
      </c>
      <c r="BM31" t="s">
        <v>723</v>
      </c>
      <c r="BN31" t="s">
        <v>732</v>
      </c>
      <c r="BO31" t="s">
        <v>733</v>
      </c>
      <c r="BP31" t="s">
        <v>748</v>
      </c>
      <c r="BQ31" t="s">
        <v>749</v>
      </c>
      <c r="BR31" t="s">
        <v>498</v>
      </c>
      <c r="BS31" t="s">
        <v>757</v>
      </c>
      <c r="DP31" t="s">
        <v>1083</v>
      </c>
      <c r="DQ31" t="s">
        <v>1084</v>
      </c>
    </row>
    <row r="32" spans="1:121">
      <c r="A32" t="s">
        <v>235</v>
      </c>
      <c r="Z32" t="s">
        <v>236</v>
      </c>
      <c r="AA32" t="s">
        <v>237</v>
      </c>
      <c r="AH32" t="s">
        <v>371</v>
      </c>
      <c r="AI32" t="s">
        <v>237</v>
      </c>
      <c r="AL32" t="s">
        <v>444</v>
      </c>
      <c r="AM32" t="s">
        <v>237</v>
      </c>
      <c r="AP32" t="s">
        <v>475</v>
      </c>
      <c r="AQ32" t="s">
        <v>237</v>
      </c>
      <c r="AX32" t="s">
        <v>236</v>
      </c>
      <c r="AY32" t="s">
        <v>237</v>
      </c>
      <c r="BF32" t="s">
        <v>371</v>
      </c>
      <c r="BG32" t="s">
        <v>237</v>
      </c>
      <c r="BJ32" t="s">
        <v>444</v>
      </c>
      <c r="BK32" t="s">
        <v>237</v>
      </c>
      <c r="BN32" t="s">
        <v>735</v>
      </c>
      <c r="BO32" t="s">
        <v>237</v>
      </c>
      <c r="BV32" t="s">
        <v>236</v>
      </c>
      <c r="BW32" t="s">
        <v>237</v>
      </c>
      <c r="CD32" t="s">
        <v>371</v>
      </c>
      <c r="CE32" t="s">
        <v>237</v>
      </c>
      <c r="CH32" t="s">
        <v>444</v>
      </c>
      <c r="CI32" t="s">
        <v>237</v>
      </c>
      <c r="CL32" t="s">
        <v>475</v>
      </c>
      <c r="CM32" t="s">
        <v>237</v>
      </c>
      <c r="DP32" t="s">
        <v>1089</v>
      </c>
      <c r="DQ32" t="s">
        <v>237</v>
      </c>
    </row>
    <row r="33" spans="1:121">
      <c r="A33" t="s">
        <v>26</v>
      </c>
      <c r="B33" t="s">
        <v>27</v>
      </c>
      <c r="C33" t="s">
        <v>28</v>
      </c>
      <c r="D33" t="s">
        <v>40</v>
      </c>
      <c r="E33" t="s">
        <v>41</v>
      </c>
      <c r="F33" t="s">
        <v>49</v>
      </c>
      <c r="G33" t="s">
        <v>50</v>
      </c>
      <c r="H33" t="s">
        <v>60</v>
      </c>
      <c r="I33" t="s">
        <v>61</v>
      </c>
      <c r="J33" t="s">
        <v>71</v>
      </c>
      <c r="K33" t="s">
        <v>72</v>
      </c>
      <c r="L33" t="s">
        <v>81</v>
      </c>
      <c r="M33" t="s">
        <v>82</v>
      </c>
      <c r="N33" t="s">
        <v>90</v>
      </c>
      <c r="O33" t="s">
        <v>91</v>
      </c>
      <c r="P33" t="s">
        <v>674</v>
      </c>
      <c r="Q33" t="s">
        <v>674</v>
      </c>
      <c r="R33" t="s">
        <v>674</v>
      </c>
      <c r="S33" t="s">
        <v>674</v>
      </c>
      <c r="T33" t="s">
        <v>674</v>
      </c>
      <c r="U33" t="s">
        <v>674</v>
      </c>
      <c r="V33" t="s">
        <v>122</v>
      </c>
      <c r="W33" t="s">
        <v>123</v>
      </c>
      <c r="X33" t="s">
        <v>174</v>
      </c>
      <c r="Y33" t="s">
        <v>175</v>
      </c>
      <c r="Z33" t="s">
        <v>238</v>
      </c>
      <c r="AA33" t="s">
        <v>239</v>
      </c>
      <c r="AB33" t="s">
        <v>674</v>
      </c>
      <c r="AC33" t="s">
        <v>674</v>
      </c>
      <c r="AD33" t="s">
        <v>305</v>
      </c>
      <c r="AE33" t="s">
        <v>306</v>
      </c>
      <c r="AF33" t="s">
        <v>330</v>
      </c>
      <c r="AG33" t="s">
        <v>331</v>
      </c>
      <c r="AH33" t="s">
        <v>674</v>
      </c>
      <c r="AI33" t="s">
        <v>674</v>
      </c>
      <c r="AJ33" t="s">
        <v>409</v>
      </c>
      <c r="AK33" t="s">
        <v>410</v>
      </c>
      <c r="AL33" t="s">
        <v>445</v>
      </c>
      <c r="AM33" t="s">
        <v>446</v>
      </c>
      <c r="AN33" t="s">
        <v>674</v>
      </c>
      <c r="AO33" t="s">
        <v>674</v>
      </c>
      <c r="AP33" t="s">
        <v>674</v>
      </c>
      <c r="AQ33" t="s">
        <v>674</v>
      </c>
      <c r="AR33" t="s">
        <v>674</v>
      </c>
      <c r="AS33" t="s">
        <v>674</v>
      </c>
      <c r="AT33" t="s">
        <v>674</v>
      </c>
      <c r="AU33" t="s">
        <v>674</v>
      </c>
      <c r="AV33" t="s">
        <v>174</v>
      </c>
      <c r="AW33" t="s">
        <v>175</v>
      </c>
      <c r="AX33" t="s">
        <v>581</v>
      </c>
      <c r="AY33" t="s">
        <v>582</v>
      </c>
      <c r="AZ33" t="s">
        <v>674</v>
      </c>
      <c r="BA33" t="s">
        <v>674</v>
      </c>
      <c r="BB33" t="s">
        <v>629</v>
      </c>
      <c r="BC33" t="s">
        <v>306</v>
      </c>
      <c r="BD33" t="s">
        <v>330</v>
      </c>
      <c r="BE33" t="s">
        <v>331</v>
      </c>
      <c r="BF33" t="s">
        <v>674</v>
      </c>
      <c r="BG33" t="s">
        <v>674</v>
      </c>
      <c r="BH33" t="s">
        <v>699</v>
      </c>
      <c r="BI33" t="s">
        <v>410</v>
      </c>
      <c r="BJ33" t="s">
        <v>713</v>
      </c>
      <c r="BK33" t="s">
        <v>714</v>
      </c>
      <c r="BL33" t="s">
        <v>674</v>
      </c>
      <c r="BM33" t="s">
        <v>674</v>
      </c>
      <c r="BN33" t="s">
        <v>674</v>
      </c>
      <c r="BO33" t="s">
        <v>674</v>
      </c>
      <c r="BP33" t="s">
        <v>674</v>
      </c>
      <c r="BQ33" t="s">
        <v>674</v>
      </c>
      <c r="BR33" t="s">
        <v>674</v>
      </c>
      <c r="BS33" t="s">
        <v>674</v>
      </c>
      <c r="BT33" t="s">
        <v>174</v>
      </c>
      <c r="BU33" t="s">
        <v>175</v>
      </c>
      <c r="BV33" t="s">
        <v>800</v>
      </c>
      <c r="BW33" t="s">
        <v>801</v>
      </c>
      <c r="BX33" t="s">
        <v>674</v>
      </c>
      <c r="BY33" t="s">
        <v>674</v>
      </c>
      <c r="BZ33" t="s">
        <v>305</v>
      </c>
      <c r="CA33" t="s">
        <v>838</v>
      </c>
      <c r="CB33" t="s">
        <v>853</v>
      </c>
      <c r="CC33" t="s">
        <v>854</v>
      </c>
      <c r="CD33" t="s">
        <v>674</v>
      </c>
      <c r="CE33" t="s">
        <v>674</v>
      </c>
      <c r="CF33" t="s">
        <v>674</v>
      </c>
      <c r="CG33" t="s">
        <v>674</v>
      </c>
      <c r="CH33" t="s">
        <v>674</v>
      </c>
      <c r="CI33" t="s">
        <v>674</v>
      </c>
      <c r="CJ33" t="s">
        <v>674</v>
      </c>
      <c r="CK33" t="s">
        <v>674</v>
      </c>
      <c r="CL33" t="s">
        <v>674</v>
      </c>
      <c r="CM33" t="s">
        <v>674</v>
      </c>
      <c r="CN33" t="s">
        <v>955</v>
      </c>
      <c r="CO33" t="s">
        <v>956</v>
      </c>
      <c r="CP33" t="s">
        <v>674</v>
      </c>
      <c r="CQ33" t="s">
        <v>674</v>
      </c>
      <c r="CR33" t="s">
        <v>965</v>
      </c>
      <c r="CS33" t="s">
        <v>28</v>
      </c>
      <c r="CT33" t="s">
        <v>970</v>
      </c>
      <c r="CU33" t="s">
        <v>971</v>
      </c>
      <c r="CV33" t="s">
        <v>674</v>
      </c>
      <c r="CW33" t="s">
        <v>674</v>
      </c>
      <c r="CX33" t="s">
        <v>977</v>
      </c>
      <c r="CY33" t="s">
        <v>978</v>
      </c>
      <c r="CZ33" t="s">
        <v>981</v>
      </c>
      <c r="DA33" t="s">
        <v>982</v>
      </c>
      <c r="DB33" t="s">
        <v>674</v>
      </c>
      <c r="DC33" t="s">
        <v>674</v>
      </c>
      <c r="DD33" t="s">
        <v>988</v>
      </c>
      <c r="DE33" t="s">
        <v>410</v>
      </c>
      <c r="DF33" t="s">
        <v>674</v>
      </c>
      <c r="DG33" t="s">
        <v>674</v>
      </c>
      <c r="DH33" t="s">
        <v>674</v>
      </c>
      <c r="DI33" t="s">
        <v>674</v>
      </c>
      <c r="DJ33" t="s">
        <v>674</v>
      </c>
      <c r="DK33" t="s">
        <v>674</v>
      </c>
      <c r="DL33" t="s">
        <v>674</v>
      </c>
      <c r="DM33" t="s">
        <v>674</v>
      </c>
      <c r="DN33" t="s">
        <v>674</v>
      </c>
      <c r="DO33" t="s">
        <v>674</v>
      </c>
      <c r="DP33" t="s">
        <v>1090</v>
      </c>
      <c r="DQ33" t="s">
        <v>1091</v>
      </c>
    </row>
    <row r="34" spans="1:121">
      <c r="A34" t="s">
        <v>176</v>
      </c>
      <c r="X34" t="s">
        <v>177</v>
      </c>
      <c r="Y34" t="s">
        <v>178</v>
      </c>
      <c r="Z34" t="s">
        <v>240</v>
      </c>
      <c r="AA34" t="s">
        <v>241</v>
      </c>
      <c r="AB34" t="s">
        <v>288</v>
      </c>
      <c r="AC34" t="s">
        <v>289</v>
      </c>
      <c r="AD34" t="s">
        <v>307</v>
      </c>
      <c r="AE34" t="s">
        <v>308</v>
      </c>
      <c r="AF34" t="s">
        <v>332</v>
      </c>
      <c r="AG34" t="s">
        <v>333</v>
      </c>
      <c r="AH34" t="s">
        <v>374</v>
      </c>
      <c r="AI34" t="s">
        <v>375</v>
      </c>
      <c r="AJ34" t="s">
        <v>411</v>
      </c>
      <c r="AK34" t="s">
        <v>412</v>
      </c>
      <c r="AL34" t="s">
        <v>447</v>
      </c>
      <c r="AM34" t="s">
        <v>448</v>
      </c>
      <c r="AV34" t="s">
        <v>536</v>
      </c>
      <c r="AW34" t="s">
        <v>537</v>
      </c>
      <c r="AX34" t="s">
        <v>583</v>
      </c>
      <c r="AY34" t="s">
        <v>584</v>
      </c>
      <c r="AZ34" t="s">
        <v>619</v>
      </c>
      <c r="BA34" t="s">
        <v>620</v>
      </c>
      <c r="BB34" t="s">
        <v>630</v>
      </c>
      <c r="BC34" t="s">
        <v>631</v>
      </c>
      <c r="BD34" t="s">
        <v>645</v>
      </c>
      <c r="BE34" t="s">
        <v>646</v>
      </c>
      <c r="BF34" t="s">
        <v>675</v>
      </c>
      <c r="BG34" t="s">
        <v>676</v>
      </c>
      <c r="BH34" t="s">
        <v>700</v>
      </c>
      <c r="BI34" t="s">
        <v>701</v>
      </c>
      <c r="BJ34" t="s">
        <v>715</v>
      </c>
      <c r="BK34" t="s">
        <v>716</v>
      </c>
      <c r="BT34" t="s">
        <v>779</v>
      </c>
      <c r="BU34" t="s">
        <v>780</v>
      </c>
      <c r="BV34" t="s">
        <v>802</v>
      </c>
      <c r="BW34" t="s">
        <v>803</v>
      </c>
      <c r="BX34" t="s">
        <v>830</v>
      </c>
      <c r="BY34" t="s">
        <v>831</v>
      </c>
      <c r="BZ34" t="s">
        <v>839</v>
      </c>
      <c r="CA34" t="s">
        <v>840</v>
      </c>
      <c r="CB34" t="s">
        <v>855</v>
      </c>
      <c r="CC34" t="s">
        <v>856</v>
      </c>
      <c r="CD34" t="s">
        <v>878</v>
      </c>
      <c r="CE34" t="s">
        <v>879</v>
      </c>
      <c r="CF34" t="s">
        <v>906</v>
      </c>
      <c r="CG34" t="s">
        <v>907</v>
      </c>
      <c r="CH34" t="s">
        <v>920</v>
      </c>
      <c r="CI34" t="s">
        <v>921</v>
      </c>
    </row>
  </sheetData>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C3BB6-9F4C-402E-A5A6-A7BE8A7C5475}">
  <dimension ref="A1:D686"/>
  <sheetViews>
    <sheetView workbookViewId="0"/>
  </sheetViews>
  <sheetFormatPr defaultRowHeight="15"/>
  <cols>
    <col min="1" max="1" width="68" bestFit="1" customWidth="1"/>
    <col min="2" max="2" width="40.7109375" style="10" customWidth="1"/>
    <col min="3" max="4" width="60.7109375" style="10" customWidth="1"/>
  </cols>
  <sheetData>
    <row r="1" spans="1:4">
      <c r="A1" t="s">
        <v>12</v>
      </c>
      <c r="B1" s="10" t="s">
        <v>13</v>
      </c>
      <c r="C1" s="10" t="s">
        <v>14</v>
      </c>
      <c r="D1" s="10" t="s">
        <v>15</v>
      </c>
    </row>
    <row r="2" spans="1:4" ht="270">
      <c r="A2" t="s">
        <v>16</v>
      </c>
      <c r="B2" s="10" t="s">
        <v>17</v>
      </c>
      <c r="C2" s="10" t="s">
        <v>18</v>
      </c>
      <c r="D2" s="10" t="s">
        <v>19</v>
      </c>
    </row>
    <row r="3" spans="1:4" ht="315">
      <c r="A3" t="s">
        <v>20</v>
      </c>
      <c r="B3" s="10" t="s">
        <v>17</v>
      </c>
      <c r="C3" s="10" t="s">
        <v>21</v>
      </c>
      <c r="D3" s="10" t="s">
        <v>22</v>
      </c>
    </row>
    <row r="4" spans="1:4" ht="105">
      <c r="A4" t="s">
        <v>23</v>
      </c>
      <c r="B4" s="10" t="s">
        <v>17</v>
      </c>
      <c r="C4" s="10" t="s">
        <v>24</v>
      </c>
      <c r="D4" s="10" t="s">
        <v>25</v>
      </c>
    </row>
    <row r="5" spans="1:4" ht="195">
      <c r="A5" t="s">
        <v>26</v>
      </c>
      <c r="B5" s="10" t="s">
        <v>17</v>
      </c>
      <c r="C5" s="10" t="s">
        <v>27</v>
      </c>
      <c r="D5" s="10" t="s">
        <v>28</v>
      </c>
    </row>
    <row r="6" spans="1:4" ht="225">
      <c r="A6" t="s">
        <v>16</v>
      </c>
      <c r="B6" s="10" t="s">
        <v>29</v>
      </c>
      <c r="C6" s="10" t="s">
        <v>30</v>
      </c>
      <c r="D6" s="10" t="s">
        <v>31</v>
      </c>
    </row>
    <row r="7" spans="1:4" ht="409.5">
      <c r="A7" t="s">
        <v>20</v>
      </c>
      <c r="B7" s="10" t="s">
        <v>29</v>
      </c>
      <c r="C7" s="10" t="s">
        <v>32</v>
      </c>
      <c r="D7" s="10" t="s">
        <v>33</v>
      </c>
    </row>
    <row r="8" spans="1:4" ht="105">
      <c r="A8" t="s">
        <v>23</v>
      </c>
      <c r="B8" s="10" t="s">
        <v>29</v>
      </c>
      <c r="C8" s="10" t="s">
        <v>36</v>
      </c>
      <c r="D8" s="10" t="s">
        <v>37</v>
      </c>
    </row>
    <row r="9" spans="1:4" ht="60">
      <c r="A9" t="s">
        <v>38</v>
      </c>
      <c r="B9" s="10" t="s">
        <v>29</v>
      </c>
      <c r="C9" s="10" t="s">
        <v>39</v>
      </c>
      <c r="D9" s="10" t="s">
        <v>39</v>
      </c>
    </row>
    <row r="10" spans="1:4" ht="120">
      <c r="A10" t="s">
        <v>26</v>
      </c>
      <c r="B10" s="10" t="s">
        <v>29</v>
      </c>
      <c r="C10" s="10" t="s">
        <v>40</v>
      </c>
      <c r="D10" s="10" t="s">
        <v>41</v>
      </c>
    </row>
    <row r="11" spans="1:4" ht="330">
      <c r="A11" t="s">
        <v>16</v>
      </c>
      <c r="B11" s="10" t="s">
        <v>42</v>
      </c>
      <c r="C11" s="10" t="s">
        <v>43</v>
      </c>
      <c r="D11" s="10" t="s">
        <v>44</v>
      </c>
    </row>
    <row r="12" spans="1:4" ht="105">
      <c r="A12" t="s">
        <v>20</v>
      </c>
      <c r="B12" s="10" t="s">
        <v>42</v>
      </c>
      <c r="C12" s="10" t="s">
        <v>45</v>
      </c>
      <c r="D12" s="10" t="s">
        <v>45</v>
      </c>
    </row>
    <row r="13" spans="1:4" ht="75">
      <c r="A13" t="s">
        <v>23</v>
      </c>
      <c r="B13" s="10" t="s">
        <v>42</v>
      </c>
      <c r="C13" s="10" t="s">
        <v>46</v>
      </c>
      <c r="D13" s="10" t="s">
        <v>47</v>
      </c>
    </row>
    <row r="14" spans="1:4" ht="45">
      <c r="A14" t="s">
        <v>38</v>
      </c>
      <c r="B14" s="10" t="s">
        <v>42</v>
      </c>
      <c r="C14" s="10" t="s">
        <v>48</v>
      </c>
      <c r="D14" s="10" t="s">
        <v>48</v>
      </c>
    </row>
    <row r="15" spans="1:4" ht="135">
      <c r="A15" t="s">
        <v>26</v>
      </c>
      <c r="B15" s="10" t="s">
        <v>42</v>
      </c>
      <c r="C15" s="10" t="s">
        <v>49</v>
      </c>
      <c r="D15" s="10" t="s">
        <v>50</v>
      </c>
    </row>
    <row r="16" spans="1:4" ht="240">
      <c r="A16" t="s">
        <v>16</v>
      </c>
      <c r="B16" s="10" t="s">
        <v>51</v>
      </c>
      <c r="C16" s="10" t="s">
        <v>52</v>
      </c>
      <c r="D16" s="10" t="s">
        <v>53</v>
      </c>
    </row>
    <row r="17" spans="1:4" ht="75">
      <c r="A17" t="s">
        <v>20</v>
      </c>
      <c r="B17" s="10" t="s">
        <v>51</v>
      </c>
      <c r="C17" s="10" t="s">
        <v>54</v>
      </c>
      <c r="D17" s="10" t="s">
        <v>55</v>
      </c>
    </row>
    <row r="18" spans="1:4" ht="60">
      <c r="A18" t="s">
        <v>23</v>
      </c>
      <c r="B18" s="10" t="s">
        <v>51</v>
      </c>
      <c r="C18" s="10" t="s">
        <v>56</v>
      </c>
      <c r="D18" s="10" t="s">
        <v>57</v>
      </c>
    </row>
    <row r="19" spans="1:4" ht="75">
      <c r="A19" t="s">
        <v>58</v>
      </c>
      <c r="B19" s="10" t="s">
        <v>51</v>
      </c>
      <c r="C19" s="10" t="s">
        <v>59</v>
      </c>
    </row>
    <row r="20" spans="1:4" ht="135">
      <c r="A20" t="s">
        <v>26</v>
      </c>
      <c r="B20" s="10" t="s">
        <v>51</v>
      </c>
      <c r="C20" s="10" t="s">
        <v>60</v>
      </c>
      <c r="D20" s="10" t="s">
        <v>61</v>
      </c>
    </row>
    <row r="21" spans="1:4" ht="300">
      <c r="A21" t="s">
        <v>16</v>
      </c>
      <c r="B21" s="10" t="s">
        <v>62</v>
      </c>
      <c r="C21" s="10" t="s">
        <v>63</v>
      </c>
      <c r="D21" s="10" t="s">
        <v>64</v>
      </c>
    </row>
    <row r="22" spans="1:4" ht="90">
      <c r="A22" t="s">
        <v>20</v>
      </c>
      <c r="B22" s="10" t="s">
        <v>62</v>
      </c>
      <c r="C22" s="10" t="s">
        <v>65</v>
      </c>
      <c r="D22" s="10" t="s">
        <v>66</v>
      </c>
    </row>
    <row r="23" spans="1:4" ht="75">
      <c r="A23" t="s">
        <v>23</v>
      </c>
      <c r="B23" s="10" t="s">
        <v>62</v>
      </c>
      <c r="C23" s="10" t="s">
        <v>67</v>
      </c>
      <c r="D23" s="10" t="s">
        <v>68</v>
      </c>
    </row>
    <row r="24" spans="1:4" ht="105">
      <c r="A24" t="s">
        <v>58</v>
      </c>
      <c r="B24" s="10" t="s">
        <v>62</v>
      </c>
      <c r="C24" s="10" t="s">
        <v>69</v>
      </c>
      <c r="D24" s="10" t="s">
        <v>70</v>
      </c>
    </row>
    <row r="25" spans="1:4" ht="195">
      <c r="A25" t="s">
        <v>26</v>
      </c>
      <c r="B25" s="10" t="s">
        <v>62</v>
      </c>
      <c r="C25" s="10" t="s">
        <v>71</v>
      </c>
      <c r="D25" s="10" t="s">
        <v>72</v>
      </c>
    </row>
    <row r="26" spans="1:4" ht="270">
      <c r="A26" t="s">
        <v>16</v>
      </c>
      <c r="B26" s="10" t="s">
        <v>73</v>
      </c>
      <c r="C26" s="10" t="s">
        <v>74</v>
      </c>
      <c r="D26" s="10" t="s">
        <v>75</v>
      </c>
    </row>
    <row r="27" spans="1:4" ht="225">
      <c r="A27" t="s">
        <v>20</v>
      </c>
      <c r="B27" s="10" t="s">
        <v>73</v>
      </c>
      <c r="C27" s="10" t="s">
        <v>76</v>
      </c>
      <c r="D27" s="10" t="s">
        <v>77</v>
      </c>
    </row>
    <row r="28" spans="1:4" ht="60">
      <c r="A28" t="s">
        <v>23</v>
      </c>
      <c r="B28" s="10" t="s">
        <v>73</v>
      </c>
      <c r="C28" s="10" t="s">
        <v>78</v>
      </c>
      <c r="D28" s="10" t="s">
        <v>79</v>
      </c>
    </row>
    <row r="29" spans="1:4" ht="150">
      <c r="A29" t="s">
        <v>38</v>
      </c>
      <c r="B29" s="10" t="s">
        <v>73</v>
      </c>
      <c r="C29" s="10" t="s">
        <v>80</v>
      </c>
      <c r="D29" s="10" t="s">
        <v>80</v>
      </c>
    </row>
    <row r="30" spans="1:4" ht="120">
      <c r="A30" t="s">
        <v>26</v>
      </c>
      <c r="B30" s="10" t="s">
        <v>73</v>
      </c>
      <c r="C30" s="10" t="s">
        <v>81</v>
      </c>
      <c r="D30" s="10" t="s">
        <v>82</v>
      </c>
    </row>
    <row r="31" spans="1:4" ht="330">
      <c r="A31" t="s">
        <v>16</v>
      </c>
      <c r="B31" s="10" t="s">
        <v>83</v>
      </c>
      <c r="C31" s="10" t="s">
        <v>84</v>
      </c>
      <c r="D31" s="10" t="s">
        <v>85</v>
      </c>
    </row>
    <row r="32" spans="1:4" ht="165">
      <c r="A32" t="s">
        <v>20</v>
      </c>
      <c r="B32" s="10" t="s">
        <v>83</v>
      </c>
      <c r="C32" s="10" t="s">
        <v>86</v>
      </c>
      <c r="D32" s="10" t="s">
        <v>87</v>
      </c>
    </row>
    <row r="33" spans="1:4" ht="75">
      <c r="A33" t="s">
        <v>23</v>
      </c>
      <c r="B33" s="10" t="s">
        <v>83</v>
      </c>
      <c r="C33" s="10" t="s">
        <v>88</v>
      </c>
      <c r="D33" s="10" t="s">
        <v>89</v>
      </c>
    </row>
    <row r="34" spans="1:4" ht="105">
      <c r="A34" t="s">
        <v>26</v>
      </c>
      <c r="B34" s="10" t="s">
        <v>83</v>
      </c>
      <c r="C34" s="10" t="s">
        <v>90</v>
      </c>
      <c r="D34" s="10" t="s">
        <v>91</v>
      </c>
    </row>
    <row r="35" spans="1:4" ht="285">
      <c r="A35" t="s">
        <v>16</v>
      </c>
      <c r="B35" s="10" t="s">
        <v>92</v>
      </c>
      <c r="C35" s="10" t="s">
        <v>93</v>
      </c>
      <c r="D35" s="10" t="s">
        <v>94</v>
      </c>
    </row>
    <row r="36" spans="1:4" ht="75">
      <c r="A36" t="s">
        <v>20</v>
      </c>
      <c r="B36" s="10" t="s">
        <v>92</v>
      </c>
      <c r="C36" s="10" t="s">
        <v>95</v>
      </c>
      <c r="D36" s="10" t="s">
        <v>96</v>
      </c>
    </row>
    <row r="37" spans="1:4" ht="60">
      <c r="A37" t="s">
        <v>23</v>
      </c>
      <c r="B37" s="10" t="s">
        <v>92</v>
      </c>
      <c r="C37" s="10" t="s">
        <v>97</v>
      </c>
      <c r="D37" s="10" t="s">
        <v>98</v>
      </c>
    </row>
    <row r="38" spans="1:4" ht="90">
      <c r="A38" t="s">
        <v>20</v>
      </c>
      <c r="B38" s="10" t="s">
        <v>99</v>
      </c>
      <c r="C38" s="10" t="s">
        <v>100</v>
      </c>
      <c r="D38" s="10" t="s">
        <v>101</v>
      </c>
    </row>
    <row r="39" spans="1:4" ht="60">
      <c r="A39" t="s">
        <v>23</v>
      </c>
      <c r="B39" s="10" t="s">
        <v>99</v>
      </c>
      <c r="C39" s="10" t="s">
        <v>102</v>
      </c>
      <c r="D39" s="10" t="s">
        <v>103</v>
      </c>
    </row>
    <row r="40" spans="1:4" ht="240">
      <c r="A40" t="s">
        <v>38</v>
      </c>
      <c r="B40" s="10" t="s">
        <v>99</v>
      </c>
      <c r="C40" s="10" t="s">
        <v>104</v>
      </c>
      <c r="D40" s="10" t="s">
        <v>104</v>
      </c>
    </row>
    <row r="41" spans="1:4" ht="255">
      <c r="A41" t="s">
        <v>16</v>
      </c>
      <c r="B41" s="10" t="s">
        <v>1132</v>
      </c>
      <c r="C41" s="10" t="s">
        <v>106</v>
      </c>
      <c r="D41" s="10" t="s">
        <v>107</v>
      </c>
    </row>
    <row r="42" spans="1:4" ht="75">
      <c r="A42" t="s">
        <v>20</v>
      </c>
      <c r="B42" s="10" t="s">
        <v>1132</v>
      </c>
      <c r="C42" s="10" t="s">
        <v>108</v>
      </c>
      <c r="D42" s="10" t="s">
        <v>109</v>
      </c>
    </row>
    <row r="43" spans="1:4" ht="45">
      <c r="A43" t="s">
        <v>23</v>
      </c>
      <c r="B43" s="10" t="s">
        <v>1132</v>
      </c>
      <c r="C43" s="10" t="s">
        <v>110</v>
      </c>
      <c r="D43" s="10" t="s">
        <v>111</v>
      </c>
    </row>
    <row r="44" spans="1:4" ht="135">
      <c r="A44" t="s">
        <v>16</v>
      </c>
      <c r="B44" s="10" t="s">
        <v>112</v>
      </c>
      <c r="C44" s="10" t="s">
        <v>113</v>
      </c>
      <c r="D44" s="10" t="s">
        <v>114</v>
      </c>
    </row>
    <row r="45" spans="1:4" ht="165">
      <c r="A45" t="s">
        <v>20</v>
      </c>
      <c r="B45" s="10" t="s">
        <v>112</v>
      </c>
      <c r="C45" s="10" t="s">
        <v>115</v>
      </c>
      <c r="D45" s="10" t="s">
        <v>116</v>
      </c>
    </row>
    <row r="46" spans="1:4" ht="60">
      <c r="A46" t="s">
        <v>23</v>
      </c>
      <c r="B46" s="10" t="s">
        <v>112</v>
      </c>
      <c r="C46" s="10" t="s">
        <v>117</v>
      </c>
      <c r="D46" s="10" t="s">
        <v>118</v>
      </c>
    </row>
    <row r="47" spans="1:4" ht="75">
      <c r="A47" t="s">
        <v>119</v>
      </c>
      <c r="B47" s="10" t="s">
        <v>112</v>
      </c>
      <c r="C47" s="10" t="s">
        <v>120</v>
      </c>
      <c r="D47" s="10" t="s">
        <v>121</v>
      </c>
    </row>
    <row r="48" spans="1:4" ht="105">
      <c r="A48" t="s">
        <v>26</v>
      </c>
      <c r="B48" s="10" t="s">
        <v>112</v>
      </c>
      <c r="C48" s="10" t="s">
        <v>122</v>
      </c>
      <c r="D48" s="10" t="s">
        <v>123</v>
      </c>
    </row>
    <row r="49" spans="1:4" ht="405">
      <c r="A49" t="s">
        <v>124</v>
      </c>
      <c r="B49" s="10" t="s">
        <v>1135</v>
      </c>
      <c r="C49" s="10" t="s">
        <v>125</v>
      </c>
      <c r="D49" s="10" t="s">
        <v>126</v>
      </c>
    </row>
    <row r="50" spans="1:4" ht="270">
      <c r="A50" t="s">
        <v>127</v>
      </c>
      <c r="B50" s="10" t="s">
        <v>1135</v>
      </c>
      <c r="C50" s="10" t="s">
        <v>128</v>
      </c>
      <c r="D50" s="10" t="s">
        <v>129</v>
      </c>
    </row>
    <row r="51" spans="1:4" ht="390">
      <c r="A51" t="s">
        <v>130</v>
      </c>
      <c r="B51" s="10" t="s">
        <v>1135</v>
      </c>
      <c r="C51" s="10" t="s">
        <v>131</v>
      </c>
      <c r="D51" s="10" t="s">
        <v>132</v>
      </c>
    </row>
    <row r="52" spans="1:4" ht="409.5">
      <c r="A52" t="s">
        <v>133</v>
      </c>
      <c r="B52" s="10" t="s">
        <v>1135</v>
      </c>
      <c r="C52" s="10" t="s">
        <v>134</v>
      </c>
      <c r="D52" s="10" t="s">
        <v>135</v>
      </c>
    </row>
    <row r="53" spans="1:4" ht="409.5">
      <c r="A53" t="s">
        <v>136</v>
      </c>
      <c r="B53" s="10" t="s">
        <v>1135</v>
      </c>
      <c r="C53" s="10" t="s">
        <v>137</v>
      </c>
      <c r="D53" s="10" t="s">
        <v>138</v>
      </c>
    </row>
    <row r="54" spans="1:4" ht="270">
      <c r="A54" t="s">
        <v>16</v>
      </c>
      <c r="B54" s="10" t="s">
        <v>1135</v>
      </c>
      <c r="C54" s="10" t="s">
        <v>140</v>
      </c>
      <c r="D54" s="10" t="s">
        <v>19</v>
      </c>
    </row>
    <row r="55" spans="1:4" ht="390">
      <c r="A55" t="s">
        <v>141</v>
      </c>
      <c r="B55" s="10" t="s">
        <v>1135</v>
      </c>
      <c r="C55" s="10" t="s">
        <v>142</v>
      </c>
      <c r="D55" s="10" t="s">
        <v>143</v>
      </c>
    </row>
    <row r="56" spans="1:4" ht="409.5">
      <c r="A56" t="s">
        <v>144</v>
      </c>
      <c r="B56" s="10" t="s">
        <v>1135</v>
      </c>
      <c r="C56" s="10" t="s">
        <v>145</v>
      </c>
      <c r="D56" s="10" t="s">
        <v>523</v>
      </c>
    </row>
    <row r="57" spans="1:4" ht="409.5">
      <c r="A57" t="s">
        <v>149</v>
      </c>
      <c r="B57" s="10" t="s">
        <v>1135</v>
      </c>
      <c r="C57" s="10" t="s">
        <v>150</v>
      </c>
      <c r="D57" s="10" t="s">
        <v>151</v>
      </c>
    </row>
    <row r="58" spans="1:4" ht="409.5">
      <c r="A58" t="s">
        <v>153</v>
      </c>
      <c r="B58" s="10" t="s">
        <v>1135</v>
      </c>
      <c r="C58" s="10" t="s">
        <v>154</v>
      </c>
      <c r="D58" s="10" t="s">
        <v>155</v>
      </c>
    </row>
    <row r="59" spans="1:4" ht="315">
      <c r="A59" t="s">
        <v>20</v>
      </c>
      <c r="B59" s="10" t="s">
        <v>1135</v>
      </c>
      <c r="C59" s="10" t="s">
        <v>157</v>
      </c>
      <c r="D59" s="10" t="s">
        <v>158</v>
      </c>
    </row>
    <row r="60" spans="1:4" ht="180">
      <c r="A60" t="s">
        <v>23</v>
      </c>
      <c r="B60" s="10" t="s">
        <v>1135</v>
      </c>
      <c r="C60" s="10" t="s">
        <v>159</v>
      </c>
      <c r="D60" s="10" t="s">
        <v>160</v>
      </c>
    </row>
    <row r="61" spans="1:4" ht="30">
      <c r="A61" t="s">
        <v>119</v>
      </c>
      <c r="B61" s="10" t="s">
        <v>1135</v>
      </c>
      <c r="C61" s="10" t="s">
        <v>161</v>
      </c>
      <c r="D61" s="10" t="s">
        <v>162</v>
      </c>
    </row>
    <row r="62" spans="1:4" ht="409.5">
      <c r="A62" t="s">
        <v>163</v>
      </c>
      <c r="B62" s="10" t="s">
        <v>1135</v>
      </c>
      <c r="C62" s="10" t="s">
        <v>125</v>
      </c>
      <c r="D62" s="10" t="s">
        <v>164</v>
      </c>
    </row>
    <row r="63" spans="1:4" ht="330">
      <c r="A63" t="s">
        <v>166</v>
      </c>
      <c r="B63" s="10" t="s">
        <v>1135</v>
      </c>
      <c r="C63" s="10" t="s">
        <v>167</v>
      </c>
      <c r="D63" s="10" t="s">
        <v>1316</v>
      </c>
    </row>
    <row r="64" spans="1:4" ht="409.5">
      <c r="A64" t="s">
        <v>58</v>
      </c>
      <c r="B64" s="10" t="s">
        <v>1135</v>
      </c>
      <c r="C64" s="10" t="s">
        <v>169</v>
      </c>
      <c r="D64" s="10" t="s">
        <v>170</v>
      </c>
    </row>
    <row r="65" spans="1:4" ht="105">
      <c r="A65" t="s">
        <v>26</v>
      </c>
      <c r="B65" s="10" t="s">
        <v>1135</v>
      </c>
      <c r="C65" s="10" t="s">
        <v>174</v>
      </c>
      <c r="D65" s="10" t="s">
        <v>175</v>
      </c>
    </row>
    <row r="66" spans="1:4" ht="409.5">
      <c r="A66" t="s">
        <v>176</v>
      </c>
      <c r="B66" s="10" t="s">
        <v>1135</v>
      </c>
      <c r="C66" s="10" t="s">
        <v>177</v>
      </c>
      <c r="D66" s="10" t="s">
        <v>178</v>
      </c>
    </row>
    <row r="67" spans="1:4" ht="409.5">
      <c r="A67" t="s">
        <v>124</v>
      </c>
      <c r="B67" s="10" t="s">
        <v>29</v>
      </c>
      <c r="C67" s="10" t="s">
        <v>183</v>
      </c>
      <c r="D67" s="10" t="s">
        <v>184</v>
      </c>
    </row>
    <row r="68" spans="1:4" ht="409.5">
      <c r="A68" t="s">
        <v>127</v>
      </c>
      <c r="B68" s="10" t="s">
        <v>29</v>
      </c>
      <c r="C68" s="10" t="s">
        <v>188</v>
      </c>
      <c r="D68" s="10" t="s">
        <v>189</v>
      </c>
    </row>
    <row r="69" spans="1:4" ht="390">
      <c r="A69" t="s">
        <v>130</v>
      </c>
      <c r="B69" s="10" t="s">
        <v>29</v>
      </c>
      <c r="C69" s="10" t="s">
        <v>192</v>
      </c>
      <c r="D69" s="10" t="s">
        <v>193</v>
      </c>
    </row>
    <row r="70" spans="1:4" ht="409.5">
      <c r="A70" t="s">
        <v>133</v>
      </c>
      <c r="B70" s="10" t="s">
        <v>29</v>
      </c>
      <c r="C70" s="10" t="s">
        <v>194</v>
      </c>
      <c r="D70" s="10" t="s">
        <v>195</v>
      </c>
    </row>
    <row r="71" spans="1:4" ht="409.5">
      <c r="A71" t="s">
        <v>136</v>
      </c>
      <c r="B71" s="10" t="s">
        <v>29</v>
      </c>
      <c r="C71" s="10" t="s">
        <v>197</v>
      </c>
      <c r="D71" s="10" t="s">
        <v>198</v>
      </c>
    </row>
    <row r="72" spans="1:4" ht="330">
      <c r="A72" t="s">
        <v>16</v>
      </c>
      <c r="B72" s="10" t="s">
        <v>29</v>
      </c>
      <c r="C72" s="10" t="s">
        <v>30</v>
      </c>
      <c r="D72" s="10" t="s">
        <v>201</v>
      </c>
    </row>
    <row r="73" spans="1:4" ht="210">
      <c r="A73" t="s">
        <v>202</v>
      </c>
      <c r="B73" s="10" t="s">
        <v>29</v>
      </c>
      <c r="C73" s="10" t="s">
        <v>203</v>
      </c>
      <c r="D73" s="10" t="s">
        <v>204</v>
      </c>
    </row>
    <row r="74" spans="1:4" ht="409.5">
      <c r="A74" t="s">
        <v>144</v>
      </c>
      <c r="B74" s="10" t="s">
        <v>29</v>
      </c>
      <c r="C74" s="10" t="s">
        <v>205</v>
      </c>
      <c r="D74" s="10" t="s">
        <v>206</v>
      </c>
    </row>
    <row r="75" spans="1:4" ht="409.5">
      <c r="A75" t="s">
        <v>149</v>
      </c>
      <c r="B75" s="10" t="s">
        <v>29</v>
      </c>
      <c r="C75" s="10" t="s">
        <v>209</v>
      </c>
      <c r="D75" s="10" t="s">
        <v>210</v>
      </c>
    </row>
    <row r="76" spans="1:4" ht="409.5">
      <c r="A76" t="s">
        <v>153</v>
      </c>
      <c r="B76" s="10" t="s">
        <v>29</v>
      </c>
      <c r="C76" s="10" t="s">
        <v>213</v>
      </c>
      <c r="D76" s="10" t="s">
        <v>214</v>
      </c>
    </row>
    <row r="77" spans="1:4" ht="225">
      <c r="A77" t="s">
        <v>202</v>
      </c>
      <c r="B77" s="10" t="s">
        <v>29</v>
      </c>
      <c r="C77" s="10" t="s">
        <v>216</v>
      </c>
      <c r="D77" s="10" t="s">
        <v>217</v>
      </c>
    </row>
    <row r="78" spans="1:4" ht="409.5">
      <c r="A78" t="s">
        <v>20</v>
      </c>
      <c r="B78" s="10" t="s">
        <v>29</v>
      </c>
      <c r="C78" s="10" t="s">
        <v>32</v>
      </c>
      <c r="D78" s="10" t="s">
        <v>218</v>
      </c>
    </row>
    <row r="79" spans="1:4" ht="165">
      <c r="A79" t="s">
        <v>23</v>
      </c>
      <c r="B79" s="10" t="s">
        <v>29</v>
      </c>
      <c r="C79" s="10" t="s">
        <v>220</v>
      </c>
      <c r="D79" s="10" t="s">
        <v>221</v>
      </c>
    </row>
    <row r="80" spans="1:4" ht="165">
      <c r="A80" t="s">
        <v>119</v>
      </c>
      <c r="B80" s="10" t="s">
        <v>29</v>
      </c>
      <c r="C80" s="10" t="s">
        <v>222</v>
      </c>
      <c r="D80" s="10" t="s">
        <v>223</v>
      </c>
    </row>
    <row r="81" spans="1:4" ht="409.5">
      <c r="A81" t="s">
        <v>163</v>
      </c>
      <c r="B81" s="10" t="s">
        <v>29</v>
      </c>
      <c r="C81" s="10" t="s">
        <v>224</v>
      </c>
      <c r="D81" s="10" t="s">
        <v>225</v>
      </c>
    </row>
    <row r="82" spans="1:4" ht="60">
      <c r="A82" t="s">
        <v>38</v>
      </c>
      <c r="B82" s="10" t="s">
        <v>1137</v>
      </c>
      <c r="C82" s="10" t="s">
        <v>39</v>
      </c>
      <c r="D82" s="10" t="s">
        <v>39</v>
      </c>
    </row>
    <row r="83" spans="1:4" ht="330">
      <c r="A83" t="s">
        <v>166</v>
      </c>
      <c r="B83" s="10" t="s">
        <v>1137</v>
      </c>
      <c r="C83" s="10" t="s">
        <v>228</v>
      </c>
      <c r="D83" s="10" t="s">
        <v>229</v>
      </c>
    </row>
    <row r="84" spans="1:4" ht="409.5">
      <c r="A84" t="s">
        <v>58</v>
      </c>
      <c r="B84" s="10" t="s">
        <v>1137</v>
      </c>
      <c r="C84" s="10" t="s">
        <v>230</v>
      </c>
      <c r="D84" s="10" t="s">
        <v>231</v>
      </c>
    </row>
    <row r="85" spans="1:4" ht="360">
      <c r="A85" t="s">
        <v>235</v>
      </c>
      <c r="B85" s="10" t="s">
        <v>1137</v>
      </c>
      <c r="C85" s="10" t="s">
        <v>236</v>
      </c>
      <c r="D85" s="10" t="s">
        <v>237</v>
      </c>
    </row>
    <row r="86" spans="1:4" ht="165">
      <c r="A86" t="s">
        <v>26</v>
      </c>
      <c r="B86" s="10" t="s">
        <v>1137</v>
      </c>
      <c r="C86" s="10" t="s">
        <v>238</v>
      </c>
      <c r="D86" s="10" t="s">
        <v>239</v>
      </c>
    </row>
    <row r="87" spans="1:4" ht="409.5">
      <c r="A87" t="s">
        <v>176</v>
      </c>
      <c r="B87" s="10" t="s">
        <v>1137</v>
      </c>
      <c r="C87" s="10" t="s">
        <v>240</v>
      </c>
      <c r="D87" s="10" t="s">
        <v>241</v>
      </c>
    </row>
    <row r="88" spans="1:4" ht="255">
      <c r="A88" t="s">
        <v>124</v>
      </c>
      <c r="B88" s="10" t="s">
        <v>1139</v>
      </c>
      <c r="C88" s="10" t="s">
        <v>246</v>
      </c>
      <c r="D88" s="10" t="s">
        <v>247</v>
      </c>
    </row>
    <row r="89" spans="1:4" ht="409.5">
      <c r="A89" t="s">
        <v>127</v>
      </c>
      <c r="B89" s="10" t="s">
        <v>1139</v>
      </c>
      <c r="C89" s="10" t="s">
        <v>248</v>
      </c>
      <c r="D89" s="10" t="s">
        <v>249</v>
      </c>
    </row>
    <row r="90" spans="1:4" ht="150">
      <c r="A90" t="s">
        <v>130</v>
      </c>
      <c r="B90" s="10" t="s">
        <v>1139</v>
      </c>
      <c r="C90" s="10" t="s">
        <v>251</v>
      </c>
      <c r="D90" s="10" t="s">
        <v>252</v>
      </c>
    </row>
    <row r="91" spans="1:4" ht="409.5">
      <c r="A91" t="s">
        <v>133</v>
      </c>
      <c r="B91" s="10" t="s">
        <v>1139</v>
      </c>
      <c r="C91" s="10" t="s">
        <v>253</v>
      </c>
      <c r="D91" s="10" t="s">
        <v>254</v>
      </c>
    </row>
    <row r="92" spans="1:4" ht="409.5">
      <c r="A92" t="s">
        <v>136</v>
      </c>
      <c r="B92" s="10" t="s">
        <v>1139</v>
      </c>
      <c r="C92" s="10" t="s">
        <v>257</v>
      </c>
      <c r="D92" s="10" t="s">
        <v>258</v>
      </c>
    </row>
    <row r="93" spans="1:4" ht="330">
      <c r="A93" t="s">
        <v>16</v>
      </c>
      <c r="B93" s="10" t="s">
        <v>1139</v>
      </c>
      <c r="C93" s="10" t="s">
        <v>43</v>
      </c>
      <c r="D93" s="10" t="s">
        <v>261</v>
      </c>
    </row>
    <row r="94" spans="1:4" ht="225">
      <c r="A94" t="s">
        <v>202</v>
      </c>
      <c r="B94" s="10" t="s">
        <v>1139</v>
      </c>
      <c r="C94" s="10" t="s">
        <v>262</v>
      </c>
      <c r="D94" s="10" t="s">
        <v>263</v>
      </c>
    </row>
    <row r="95" spans="1:4" ht="409.5">
      <c r="A95" t="s">
        <v>144</v>
      </c>
      <c r="B95" s="10" t="s">
        <v>1139</v>
      </c>
      <c r="C95" s="10" t="s">
        <v>264</v>
      </c>
      <c r="D95" s="10" t="s">
        <v>265</v>
      </c>
    </row>
    <row r="96" spans="1:4" ht="409.5">
      <c r="A96" t="s">
        <v>149</v>
      </c>
      <c r="B96" s="10" t="s">
        <v>1139</v>
      </c>
      <c r="C96" s="10" t="s">
        <v>267</v>
      </c>
      <c r="D96" s="10" t="s">
        <v>268</v>
      </c>
    </row>
    <row r="97" spans="1:4" ht="409.5">
      <c r="A97" t="s">
        <v>153</v>
      </c>
      <c r="B97" s="10" t="s">
        <v>1139</v>
      </c>
      <c r="C97" s="10" t="s">
        <v>271</v>
      </c>
      <c r="D97" s="10" t="s">
        <v>272</v>
      </c>
    </row>
    <row r="98" spans="1:4" ht="270">
      <c r="A98" t="s">
        <v>202</v>
      </c>
      <c r="B98" s="10" t="s">
        <v>1139</v>
      </c>
      <c r="C98" s="10" t="s">
        <v>276</v>
      </c>
      <c r="D98" s="10" t="s">
        <v>217</v>
      </c>
    </row>
    <row r="99" spans="1:4" ht="105">
      <c r="A99" t="s">
        <v>20</v>
      </c>
      <c r="B99" s="10" t="s">
        <v>1139</v>
      </c>
      <c r="C99" s="10" t="s">
        <v>45</v>
      </c>
      <c r="D99" s="10" t="s">
        <v>45</v>
      </c>
    </row>
    <row r="100" spans="1:4" ht="105">
      <c r="A100" t="s">
        <v>23</v>
      </c>
      <c r="B100" s="10" t="s">
        <v>1139</v>
      </c>
      <c r="C100" s="10" t="s">
        <v>277</v>
      </c>
      <c r="D100" s="10" t="s">
        <v>278</v>
      </c>
    </row>
    <row r="101" spans="1:4" ht="45">
      <c r="A101" t="s">
        <v>119</v>
      </c>
      <c r="B101" s="10" t="s">
        <v>1139</v>
      </c>
      <c r="C101" s="10" t="s">
        <v>279</v>
      </c>
      <c r="D101" s="10" t="s">
        <v>280</v>
      </c>
    </row>
    <row r="102" spans="1:4" ht="300">
      <c r="A102" t="s">
        <v>163</v>
      </c>
      <c r="B102" s="10" t="s">
        <v>1139</v>
      </c>
      <c r="C102" s="10" t="s">
        <v>281</v>
      </c>
      <c r="D102" s="10" t="s">
        <v>282</v>
      </c>
    </row>
    <row r="103" spans="1:4" ht="45">
      <c r="A103" t="s">
        <v>38</v>
      </c>
      <c r="B103" s="10" t="s">
        <v>1139</v>
      </c>
      <c r="C103" s="10" t="s">
        <v>48</v>
      </c>
      <c r="D103" s="10" t="s">
        <v>48</v>
      </c>
    </row>
    <row r="104" spans="1:4" ht="225">
      <c r="A104" t="s">
        <v>166</v>
      </c>
      <c r="B104" s="10" t="s">
        <v>1139</v>
      </c>
      <c r="C104" s="10" t="s">
        <v>283</v>
      </c>
      <c r="D104" s="10" t="s">
        <v>284</v>
      </c>
    </row>
    <row r="105" spans="1:4" ht="409.5">
      <c r="A105" t="s">
        <v>58</v>
      </c>
      <c r="B105" s="10" t="s">
        <v>1139</v>
      </c>
      <c r="C105" s="10" t="s">
        <v>285</v>
      </c>
      <c r="D105" s="10" t="s">
        <v>286</v>
      </c>
    </row>
    <row r="106" spans="1:4" ht="360">
      <c r="A106" t="s">
        <v>176</v>
      </c>
      <c r="B106" s="10" t="s">
        <v>1139</v>
      </c>
      <c r="C106" s="10" t="s">
        <v>288</v>
      </c>
      <c r="D106" s="10" t="s">
        <v>289</v>
      </c>
    </row>
    <row r="107" spans="1:4" ht="195">
      <c r="A107" t="s">
        <v>124</v>
      </c>
      <c r="B107" s="10" t="s">
        <v>1141</v>
      </c>
      <c r="C107" s="10" t="s">
        <v>290</v>
      </c>
      <c r="D107" s="10" t="s">
        <v>291</v>
      </c>
    </row>
    <row r="108" spans="1:4" ht="210">
      <c r="A108" t="s">
        <v>133</v>
      </c>
      <c r="B108" s="10" t="s">
        <v>1141</v>
      </c>
      <c r="C108" s="10" t="s">
        <v>292</v>
      </c>
      <c r="D108" s="10" t="s">
        <v>293</v>
      </c>
    </row>
    <row r="109" spans="1:4" ht="240">
      <c r="A109" t="s">
        <v>16</v>
      </c>
      <c r="B109" s="10" t="s">
        <v>1141</v>
      </c>
      <c r="C109" s="10" t="s">
        <v>52</v>
      </c>
      <c r="D109" s="10" t="s">
        <v>53</v>
      </c>
    </row>
    <row r="110" spans="1:4" ht="315">
      <c r="A110" t="s">
        <v>149</v>
      </c>
      <c r="B110" s="10" t="s">
        <v>1141</v>
      </c>
      <c r="C110" s="10" t="s">
        <v>294</v>
      </c>
      <c r="D110" s="10" t="s">
        <v>295</v>
      </c>
    </row>
    <row r="111" spans="1:4" ht="150">
      <c r="A111" t="s">
        <v>153</v>
      </c>
      <c r="B111" s="10" t="s">
        <v>1141</v>
      </c>
      <c r="C111" s="10" t="s">
        <v>296</v>
      </c>
      <c r="D111" s="10" t="s">
        <v>297</v>
      </c>
    </row>
    <row r="112" spans="1:4" ht="75">
      <c r="A112" t="s">
        <v>20</v>
      </c>
      <c r="B112" s="10" t="s">
        <v>1141</v>
      </c>
      <c r="C112" s="10" t="s">
        <v>54</v>
      </c>
      <c r="D112" s="10" t="s">
        <v>55</v>
      </c>
    </row>
    <row r="113" spans="1:4" ht="105">
      <c r="A113" t="s">
        <v>23</v>
      </c>
      <c r="B113" s="10" t="s">
        <v>1141</v>
      </c>
      <c r="C113" s="10" t="s">
        <v>298</v>
      </c>
      <c r="D113" s="10" t="s">
        <v>299</v>
      </c>
    </row>
    <row r="114" spans="1:4" ht="270">
      <c r="A114" t="s">
        <v>163</v>
      </c>
      <c r="B114" s="10" t="s">
        <v>1141</v>
      </c>
      <c r="C114" s="10" t="s">
        <v>300</v>
      </c>
      <c r="D114" s="10" t="s">
        <v>301</v>
      </c>
    </row>
    <row r="115" spans="1:4" ht="150">
      <c r="A115" t="s">
        <v>166</v>
      </c>
      <c r="B115" s="10" t="s">
        <v>1141</v>
      </c>
      <c r="C115" s="10" t="s">
        <v>302</v>
      </c>
      <c r="D115" s="10" t="s">
        <v>303</v>
      </c>
    </row>
    <row r="116" spans="1:4" ht="390">
      <c r="A116" t="s">
        <v>58</v>
      </c>
      <c r="B116" s="10" t="s">
        <v>1141</v>
      </c>
      <c r="C116" s="10" t="s">
        <v>59</v>
      </c>
      <c r="D116" s="10" t="s">
        <v>304</v>
      </c>
    </row>
    <row r="117" spans="1:4" ht="75">
      <c r="A117" t="s">
        <v>26</v>
      </c>
      <c r="B117" s="10" t="s">
        <v>1141</v>
      </c>
      <c r="C117" s="10" t="s">
        <v>305</v>
      </c>
      <c r="D117" s="10" t="s">
        <v>306</v>
      </c>
    </row>
    <row r="118" spans="1:4" ht="285">
      <c r="A118" t="s">
        <v>176</v>
      </c>
      <c r="B118" s="10" t="s">
        <v>1141</v>
      </c>
      <c r="C118" s="10" t="s">
        <v>307</v>
      </c>
      <c r="D118" s="10" t="s">
        <v>308</v>
      </c>
    </row>
    <row r="119" spans="1:4" ht="409.5">
      <c r="A119" t="s">
        <v>127</v>
      </c>
      <c r="B119" s="10" t="s">
        <v>1143</v>
      </c>
      <c r="C119" s="10" t="s">
        <v>309</v>
      </c>
      <c r="D119" s="10" t="s">
        <v>310</v>
      </c>
    </row>
    <row r="120" spans="1:4" ht="300">
      <c r="A120" t="s">
        <v>133</v>
      </c>
      <c r="B120" s="10" t="s">
        <v>1143</v>
      </c>
      <c r="C120" s="10" t="s">
        <v>312</v>
      </c>
      <c r="D120" s="10" t="s">
        <v>313</v>
      </c>
    </row>
    <row r="121" spans="1:4" ht="409.5">
      <c r="A121" t="s">
        <v>136</v>
      </c>
      <c r="B121" s="10" t="s">
        <v>1143</v>
      </c>
      <c r="C121" s="10" t="s">
        <v>314</v>
      </c>
      <c r="D121" s="10" t="s">
        <v>315</v>
      </c>
    </row>
    <row r="122" spans="1:4" ht="300">
      <c r="A122" t="s">
        <v>16</v>
      </c>
      <c r="B122" s="10" t="s">
        <v>1143</v>
      </c>
      <c r="C122" s="10" t="s">
        <v>63</v>
      </c>
      <c r="D122" s="10" t="s">
        <v>64</v>
      </c>
    </row>
    <row r="123" spans="1:4" ht="270">
      <c r="A123" t="s">
        <v>202</v>
      </c>
      <c r="B123" s="10" t="s">
        <v>1143</v>
      </c>
      <c r="C123" s="10" t="s">
        <v>317</v>
      </c>
      <c r="D123" s="10" t="s">
        <v>204</v>
      </c>
    </row>
    <row r="124" spans="1:4" ht="409.5">
      <c r="A124" t="s">
        <v>144</v>
      </c>
      <c r="B124" s="10" t="s">
        <v>1143</v>
      </c>
      <c r="C124" s="10" t="s">
        <v>318</v>
      </c>
      <c r="D124" s="10" t="s">
        <v>319</v>
      </c>
    </row>
    <row r="125" spans="1:4" ht="409.5">
      <c r="A125" t="s">
        <v>149</v>
      </c>
      <c r="B125" s="10" t="s">
        <v>1143</v>
      </c>
      <c r="C125" s="10" t="s">
        <v>321</v>
      </c>
      <c r="D125" s="10" t="s">
        <v>322</v>
      </c>
    </row>
    <row r="126" spans="1:4" ht="330">
      <c r="A126" t="s">
        <v>153</v>
      </c>
      <c r="B126" s="10" t="s">
        <v>1143</v>
      </c>
      <c r="C126" s="10" t="s">
        <v>324</v>
      </c>
      <c r="D126" s="10" t="s">
        <v>313</v>
      </c>
    </row>
    <row r="127" spans="1:4" ht="270">
      <c r="A127" t="s">
        <v>202</v>
      </c>
      <c r="B127" s="10" t="s">
        <v>1143</v>
      </c>
      <c r="C127" s="10" t="s">
        <v>325</v>
      </c>
      <c r="D127" s="10" t="s">
        <v>217</v>
      </c>
    </row>
    <row r="128" spans="1:4" ht="90">
      <c r="A128" t="s">
        <v>20</v>
      </c>
      <c r="B128" s="10" t="s">
        <v>1143</v>
      </c>
      <c r="C128" s="10" t="s">
        <v>65</v>
      </c>
      <c r="D128" s="10" t="s">
        <v>66</v>
      </c>
    </row>
    <row r="129" spans="1:4" ht="120">
      <c r="A129" t="s">
        <v>23</v>
      </c>
      <c r="B129" s="10" t="s">
        <v>1143</v>
      </c>
      <c r="C129" s="10" t="s">
        <v>326</v>
      </c>
      <c r="D129" s="10" t="s">
        <v>327</v>
      </c>
    </row>
    <row r="130" spans="1:4" ht="210">
      <c r="A130" t="s">
        <v>166</v>
      </c>
      <c r="B130" s="10" t="s">
        <v>1143</v>
      </c>
      <c r="C130" s="10" t="s">
        <v>328</v>
      </c>
      <c r="D130" s="10" t="s">
        <v>329</v>
      </c>
    </row>
    <row r="131" spans="1:4" ht="105">
      <c r="A131" t="s">
        <v>58</v>
      </c>
      <c r="B131" s="10" t="s">
        <v>1143</v>
      </c>
      <c r="C131" s="10" t="s">
        <v>69</v>
      </c>
      <c r="D131" s="10" t="s">
        <v>70</v>
      </c>
    </row>
    <row r="132" spans="1:4">
      <c r="A132" t="s">
        <v>576</v>
      </c>
      <c r="B132" s="10" t="s">
        <v>1143</v>
      </c>
    </row>
    <row r="133" spans="1:4">
      <c r="A133" t="s">
        <v>235</v>
      </c>
      <c r="B133" s="10" t="s">
        <v>1143</v>
      </c>
    </row>
    <row r="134" spans="1:4" ht="45">
      <c r="A134" t="s">
        <v>26</v>
      </c>
      <c r="B134" s="10" t="s">
        <v>1143</v>
      </c>
      <c r="C134" s="10" t="s">
        <v>330</v>
      </c>
      <c r="D134" s="10" t="s">
        <v>331</v>
      </c>
    </row>
    <row r="135" spans="1:4" ht="409.5">
      <c r="A135" t="s">
        <v>176</v>
      </c>
      <c r="B135" s="10" t="s">
        <v>1143</v>
      </c>
      <c r="C135" s="10" t="s">
        <v>332</v>
      </c>
      <c r="D135" s="10" t="s">
        <v>333</v>
      </c>
    </row>
    <row r="136" spans="1:4" ht="409.5">
      <c r="A136" t="s">
        <v>124</v>
      </c>
      <c r="B136" s="10" t="s">
        <v>1145</v>
      </c>
      <c r="C136" s="10" t="s">
        <v>334</v>
      </c>
      <c r="D136" s="10" t="s">
        <v>335</v>
      </c>
    </row>
    <row r="137" spans="1:4" ht="390">
      <c r="A137" t="s">
        <v>127</v>
      </c>
      <c r="B137" s="10" t="s">
        <v>1145</v>
      </c>
      <c r="C137" s="10" t="s">
        <v>337</v>
      </c>
      <c r="D137" s="10" t="s">
        <v>338</v>
      </c>
    </row>
    <row r="138" spans="1:4" ht="90">
      <c r="A138" t="s">
        <v>130</v>
      </c>
      <c r="B138" s="10" t="s">
        <v>1145</v>
      </c>
      <c r="C138" s="10" t="s">
        <v>339</v>
      </c>
      <c r="D138" s="10" t="s">
        <v>340</v>
      </c>
    </row>
    <row r="139" spans="1:4" ht="345">
      <c r="A139" t="s">
        <v>133</v>
      </c>
      <c r="B139" s="10" t="s">
        <v>1145</v>
      </c>
      <c r="C139" s="10" t="s">
        <v>341</v>
      </c>
      <c r="D139" s="10" t="s">
        <v>342</v>
      </c>
    </row>
    <row r="140" spans="1:4" ht="409.5">
      <c r="A140" t="s">
        <v>136</v>
      </c>
      <c r="B140" s="10" t="s">
        <v>1145</v>
      </c>
      <c r="C140" s="10" t="s">
        <v>343</v>
      </c>
      <c r="D140" s="10" t="s">
        <v>344</v>
      </c>
    </row>
    <row r="141" spans="1:4" ht="270">
      <c r="A141" t="s">
        <v>16</v>
      </c>
      <c r="B141" s="10" t="s">
        <v>1145</v>
      </c>
      <c r="C141" s="10" t="s">
        <v>74</v>
      </c>
      <c r="D141" s="10" t="s">
        <v>75</v>
      </c>
    </row>
    <row r="142" spans="1:4" ht="330">
      <c r="A142" t="s">
        <v>141</v>
      </c>
      <c r="B142" s="10" t="s">
        <v>1145</v>
      </c>
      <c r="C142" s="10" t="s">
        <v>346</v>
      </c>
      <c r="D142" s="10" t="s">
        <v>347</v>
      </c>
    </row>
    <row r="143" spans="1:4" ht="409.5">
      <c r="A143" t="s">
        <v>144</v>
      </c>
      <c r="B143" s="10" t="s">
        <v>1145</v>
      </c>
      <c r="C143" s="10" t="s">
        <v>348</v>
      </c>
      <c r="D143" s="10" t="s">
        <v>349</v>
      </c>
    </row>
    <row r="144" spans="1:4" ht="300">
      <c r="A144" t="s">
        <v>149</v>
      </c>
      <c r="B144" s="10" t="s">
        <v>1145</v>
      </c>
      <c r="C144" s="10" t="s">
        <v>351</v>
      </c>
      <c r="D144" s="10" t="s">
        <v>352</v>
      </c>
    </row>
    <row r="145" spans="1:4" ht="409.5">
      <c r="A145" t="s">
        <v>153</v>
      </c>
      <c r="B145" s="10" t="s">
        <v>1145</v>
      </c>
      <c r="C145" s="10" t="s">
        <v>353</v>
      </c>
      <c r="D145" s="10" t="s">
        <v>354</v>
      </c>
    </row>
    <row r="146" spans="1:4" ht="45">
      <c r="A146" t="s">
        <v>202</v>
      </c>
      <c r="B146" s="10" t="s">
        <v>1145</v>
      </c>
      <c r="C146" s="10" t="s">
        <v>356</v>
      </c>
      <c r="D146" s="10" t="s">
        <v>217</v>
      </c>
    </row>
    <row r="147" spans="1:4" ht="345">
      <c r="A147" t="s">
        <v>20</v>
      </c>
      <c r="B147" s="10" t="s">
        <v>1145</v>
      </c>
      <c r="C147" s="10" t="s">
        <v>76</v>
      </c>
      <c r="D147" s="10" t="s">
        <v>357</v>
      </c>
    </row>
    <row r="148" spans="1:4" ht="195">
      <c r="A148" t="s">
        <v>23</v>
      </c>
      <c r="B148" s="10" t="s">
        <v>1145</v>
      </c>
      <c r="C148" s="10" t="s">
        <v>358</v>
      </c>
      <c r="D148" s="10" t="s">
        <v>359</v>
      </c>
    </row>
    <row r="149" spans="1:4" ht="409.5">
      <c r="A149" t="s">
        <v>163</v>
      </c>
      <c r="B149" s="10" t="s">
        <v>1145</v>
      </c>
      <c r="C149" s="10" t="s">
        <v>360</v>
      </c>
      <c r="D149" s="10" t="s">
        <v>361</v>
      </c>
    </row>
    <row r="150" spans="1:4" ht="150">
      <c r="A150" t="s">
        <v>38</v>
      </c>
      <c r="B150" s="10" t="s">
        <v>1145</v>
      </c>
      <c r="C150" s="10" t="s">
        <v>80</v>
      </c>
      <c r="D150" s="10" t="s">
        <v>80</v>
      </c>
    </row>
    <row r="151" spans="1:4" ht="165">
      <c r="A151" t="s">
        <v>166</v>
      </c>
      <c r="B151" s="10" t="s">
        <v>1145</v>
      </c>
      <c r="C151" s="10" t="s">
        <v>364</v>
      </c>
      <c r="D151" s="10" t="s">
        <v>365</v>
      </c>
    </row>
    <row r="152" spans="1:4" ht="409.5">
      <c r="A152" t="s">
        <v>58</v>
      </c>
      <c r="B152" s="10" t="s">
        <v>1145</v>
      </c>
      <c r="C152" s="10" t="s">
        <v>366</v>
      </c>
      <c r="D152" s="10" t="s">
        <v>367</v>
      </c>
    </row>
    <row r="153" spans="1:4" ht="45">
      <c r="A153" t="s">
        <v>576</v>
      </c>
      <c r="B153" s="10" t="s">
        <v>1145</v>
      </c>
    </row>
    <row r="154" spans="1:4" ht="409.5">
      <c r="A154" t="s">
        <v>235</v>
      </c>
      <c r="B154" s="10" t="s">
        <v>1145</v>
      </c>
      <c r="C154" s="10" t="s">
        <v>371</v>
      </c>
      <c r="D154" s="10" t="s">
        <v>237</v>
      </c>
    </row>
    <row r="155" spans="1:4" ht="409.5">
      <c r="A155" t="s">
        <v>176</v>
      </c>
      <c r="B155" s="10" t="s">
        <v>1145</v>
      </c>
      <c r="C155" s="10" t="s">
        <v>374</v>
      </c>
      <c r="D155" s="10" t="s">
        <v>375</v>
      </c>
    </row>
    <row r="156" spans="1:4" ht="150">
      <c r="A156" t="s">
        <v>124</v>
      </c>
      <c r="B156" s="10" t="s">
        <v>1147</v>
      </c>
      <c r="C156" s="10" t="s">
        <v>376</v>
      </c>
      <c r="D156" s="10" t="s">
        <v>377</v>
      </c>
    </row>
    <row r="157" spans="1:4" ht="360">
      <c r="A157" t="s">
        <v>127</v>
      </c>
      <c r="B157" s="10" t="s">
        <v>1147</v>
      </c>
      <c r="C157" s="10" t="s">
        <v>378</v>
      </c>
      <c r="D157" s="10" t="s">
        <v>379</v>
      </c>
    </row>
    <row r="158" spans="1:4" ht="135">
      <c r="A158" t="s">
        <v>130</v>
      </c>
      <c r="B158" s="10" t="s">
        <v>1147</v>
      </c>
      <c r="C158" s="10" t="s">
        <v>380</v>
      </c>
      <c r="D158" s="10" t="s">
        <v>381</v>
      </c>
    </row>
    <row r="159" spans="1:4" ht="409.5">
      <c r="A159" t="s">
        <v>133</v>
      </c>
      <c r="B159" s="10" t="s">
        <v>1147</v>
      </c>
      <c r="C159" s="10" t="s">
        <v>382</v>
      </c>
      <c r="D159" s="10" t="s">
        <v>383</v>
      </c>
    </row>
    <row r="160" spans="1:4" ht="409.5">
      <c r="A160" t="s">
        <v>136</v>
      </c>
      <c r="B160" s="10" t="s">
        <v>1147</v>
      </c>
      <c r="C160" s="10" t="s">
        <v>384</v>
      </c>
      <c r="D160" s="10" t="s">
        <v>385</v>
      </c>
    </row>
    <row r="161" spans="1:4" ht="330">
      <c r="A161" t="s">
        <v>16</v>
      </c>
      <c r="B161" s="10" t="s">
        <v>1147</v>
      </c>
      <c r="C161" s="10" t="s">
        <v>84</v>
      </c>
      <c r="D161" s="10" t="s">
        <v>85</v>
      </c>
    </row>
    <row r="162" spans="1:4" ht="165">
      <c r="A162" t="s">
        <v>202</v>
      </c>
      <c r="B162" s="10" t="s">
        <v>1147</v>
      </c>
      <c r="C162" s="10" t="s">
        <v>387</v>
      </c>
      <c r="D162" s="10" t="s">
        <v>204</v>
      </c>
    </row>
    <row r="163" spans="1:4" ht="409.5">
      <c r="A163" t="s">
        <v>144</v>
      </c>
      <c r="B163" s="10" t="s">
        <v>1147</v>
      </c>
      <c r="C163" s="10" t="s">
        <v>388</v>
      </c>
      <c r="D163" s="10" t="s">
        <v>389</v>
      </c>
    </row>
    <row r="164" spans="1:4" ht="409.5">
      <c r="A164" t="s">
        <v>149</v>
      </c>
      <c r="B164" s="10" t="s">
        <v>1147</v>
      </c>
      <c r="C164" s="10" t="s">
        <v>392</v>
      </c>
      <c r="D164" s="10" t="s">
        <v>393</v>
      </c>
    </row>
    <row r="165" spans="1:4" ht="409.5">
      <c r="A165" t="s">
        <v>153</v>
      </c>
      <c r="B165" s="10" t="s">
        <v>1147</v>
      </c>
      <c r="C165" s="10" t="s">
        <v>395</v>
      </c>
      <c r="D165" s="10" t="s">
        <v>396</v>
      </c>
    </row>
    <row r="166" spans="1:4" ht="150">
      <c r="A166" t="s">
        <v>202</v>
      </c>
      <c r="B166" s="10" t="s">
        <v>1147</v>
      </c>
      <c r="C166" s="10" t="s">
        <v>398</v>
      </c>
      <c r="D166" s="10" t="s">
        <v>217</v>
      </c>
    </row>
    <row r="167" spans="1:4" ht="165">
      <c r="A167" t="s">
        <v>20</v>
      </c>
      <c r="B167" s="10" t="s">
        <v>1147</v>
      </c>
      <c r="C167" s="10" t="s">
        <v>86</v>
      </c>
      <c r="D167" s="10" t="s">
        <v>87</v>
      </c>
    </row>
    <row r="168" spans="1:4" ht="150">
      <c r="A168" t="s">
        <v>23</v>
      </c>
      <c r="B168" s="10" t="s">
        <v>1147</v>
      </c>
      <c r="C168" s="10" t="s">
        <v>399</v>
      </c>
      <c r="D168" s="10" t="s">
        <v>400</v>
      </c>
    </row>
    <row r="169" spans="1:4" ht="165">
      <c r="A169" t="s">
        <v>163</v>
      </c>
      <c r="B169" s="10" t="s">
        <v>1147</v>
      </c>
      <c r="C169" s="10" t="s">
        <v>401</v>
      </c>
      <c r="D169" s="10" t="s">
        <v>402</v>
      </c>
    </row>
    <row r="170" spans="1:4" ht="120">
      <c r="A170" t="s">
        <v>38</v>
      </c>
      <c r="B170" s="10" t="s">
        <v>1147</v>
      </c>
      <c r="C170" s="10" t="s">
        <v>403</v>
      </c>
      <c r="D170" s="10" t="s">
        <v>403</v>
      </c>
    </row>
    <row r="171" spans="1:4" ht="195">
      <c r="A171" t="s">
        <v>166</v>
      </c>
      <c r="B171" s="10" t="s">
        <v>1147</v>
      </c>
      <c r="C171" s="10" t="s">
        <v>404</v>
      </c>
      <c r="D171" s="10" t="s">
        <v>405</v>
      </c>
    </row>
    <row r="172" spans="1:4" ht="409.5">
      <c r="A172" t="s">
        <v>58</v>
      </c>
      <c r="B172" s="10" t="s">
        <v>1147</v>
      </c>
      <c r="C172" s="10" t="s">
        <v>406</v>
      </c>
      <c r="D172" s="10" t="s">
        <v>407</v>
      </c>
    </row>
    <row r="173" spans="1:4" ht="90">
      <c r="A173" t="s">
        <v>26</v>
      </c>
      <c r="B173" s="10" t="s">
        <v>1147</v>
      </c>
      <c r="C173" s="10" t="s">
        <v>409</v>
      </c>
      <c r="D173" s="10" t="s">
        <v>410</v>
      </c>
    </row>
    <row r="174" spans="1:4" ht="300">
      <c r="A174" t="s">
        <v>176</v>
      </c>
      <c r="B174" s="10" t="s">
        <v>1147</v>
      </c>
      <c r="C174" s="10" t="s">
        <v>411</v>
      </c>
      <c r="D174" s="10" t="s">
        <v>412</v>
      </c>
    </row>
    <row r="175" spans="1:4" ht="105">
      <c r="A175" t="s">
        <v>124</v>
      </c>
      <c r="B175" s="10" t="s">
        <v>413</v>
      </c>
      <c r="C175" s="10" t="s">
        <v>414</v>
      </c>
      <c r="D175" s="10" t="s">
        <v>415</v>
      </c>
    </row>
    <row r="176" spans="1:4" ht="375">
      <c r="A176" t="s">
        <v>127</v>
      </c>
      <c r="B176" s="10" t="s">
        <v>413</v>
      </c>
      <c r="C176" s="10" t="s">
        <v>416</v>
      </c>
      <c r="D176" s="10" t="s">
        <v>417</v>
      </c>
    </row>
    <row r="177" spans="1:4" ht="105">
      <c r="A177" t="s">
        <v>130</v>
      </c>
      <c r="B177" s="10" t="s">
        <v>413</v>
      </c>
      <c r="C177" s="10" t="s">
        <v>414</v>
      </c>
      <c r="D177" s="10" t="s">
        <v>415</v>
      </c>
    </row>
    <row r="178" spans="1:4" ht="165">
      <c r="A178" t="s">
        <v>133</v>
      </c>
      <c r="B178" s="10" t="s">
        <v>413</v>
      </c>
      <c r="C178" s="10" t="s">
        <v>418</v>
      </c>
      <c r="D178" s="10" t="s">
        <v>419</v>
      </c>
    </row>
    <row r="179" spans="1:4" ht="405">
      <c r="A179" t="s">
        <v>136</v>
      </c>
      <c r="B179" s="10" t="s">
        <v>413</v>
      </c>
      <c r="C179" s="10" t="s">
        <v>420</v>
      </c>
      <c r="D179" s="10" t="s">
        <v>421</v>
      </c>
    </row>
    <row r="180" spans="1:4" ht="270">
      <c r="A180" t="s">
        <v>16</v>
      </c>
      <c r="B180" s="10" t="s">
        <v>413</v>
      </c>
      <c r="C180" s="10" t="s">
        <v>422</v>
      </c>
      <c r="D180" s="10" t="s">
        <v>423</v>
      </c>
    </row>
    <row r="181" spans="1:4" ht="90">
      <c r="A181" t="s">
        <v>202</v>
      </c>
      <c r="B181" s="10" t="s">
        <v>413</v>
      </c>
      <c r="C181" s="10" t="s">
        <v>424</v>
      </c>
      <c r="D181" s="10" t="s">
        <v>204</v>
      </c>
    </row>
    <row r="182" spans="1:4" ht="360">
      <c r="A182" t="s">
        <v>144</v>
      </c>
      <c r="B182" s="10" t="s">
        <v>413</v>
      </c>
      <c r="C182" s="10" t="s">
        <v>425</v>
      </c>
      <c r="D182" s="10" t="s">
        <v>426</v>
      </c>
    </row>
    <row r="183" spans="1:4" ht="409.5">
      <c r="A183" t="s">
        <v>149</v>
      </c>
      <c r="B183" s="10" t="s">
        <v>413</v>
      </c>
      <c r="C183" s="10" t="s">
        <v>427</v>
      </c>
      <c r="D183" s="10" t="s">
        <v>428</v>
      </c>
    </row>
    <row r="184" spans="1:4" ht="195">
      <c r="A184" t="s">
        <v>153</v>
      </c>
      <c r="B184" s="10" t="s">
        <v>413</v>
      </c>
      <c r="C184" s="10" t="s">
        <v>430</v>
      </c>
      <c r="D184" s="10" t="s">
        <v>419</v>
      </c>
    </row>
    <row r="185" spans="1:4" ht="90">
      <c r="A185" t="s">
        <v>202</v>
      </c>
      <c r="B185" s="10" t="s">
        <v>413</v>
      </c>
      <c r="C185" s="10" t="s">
        <v>431</v>
      </c>
      <c r="D185" s="10" t="s">
        <v>217</v>
      </c>
    </row>
    <row r="186" spans="1:4" ht="180">
      <c r="A186" t="s">
        <v>20</v>
      </c>
      <c r="B186" s="10" t="s">
        <v>413</v>
      </c>
      <c r="C186" s="10" t="s">
        <v>432</v>
      </c>
      <c r="D186" s="10" t="s">
        <v>433</v>
      </c>
    </row>
    <row r="187" spans="1:4" ht="195">
      <c r="A187" t="s">
        <v>23</v>
      </c>
      <c r="B187" s="10" t="s">
        <v>413</v>
      </c>
      <c r="C187" s="10" t="s">
        <v>434</v>
      </c>
      <c r="D187" s="10" t="s">
        <v>435</v>
      </c>
    </row>
    <row r="188" spans="1:4" ht="105">
      <c r="A188" t="s">
        <v>163</v>
      </c>
      <c r="B188" s="10" t="s">
        <v>413</v>
      </c>
      <c r="C188" s="10" t="s">
        <v>436</v>
      </c>
      <c r="D188" s="10" t="s">
        <v>437</v>
      </c>
    </row>
    <row r="189" spans="1:4" ht="30">
      <c r="A189" t="s">
        <v>38</v>
      </c>
      <c r="B189" s="10" t="s">
        <v>413</v>
      </c>
      <c r="C189" s="10" t="s">
        <v>438</v>
      </c>
      <c r="D189" s="10" t="s">
        <v>438</v>
      </c>
    </row>
    <row r="190" spans="1:4" ht="165">
      <c r="A190" t="s">
        <v>166</v>
      </c>
      <c r="B190" s="10" t="s">
        <v>413</v>
      </c>
      <c r="C190" s="10" t="s">
        <v>439</v>
      </c>
      <c r="D190" s="10" t="s">
        <v>440</v>
      </c>
    </row>
    <row r="191" spans="1:4" ht="409.5">
      <c r="A191" t="s">
        <v>58</v>
      </c>
      <c r="B191" s="10" t="s">
        <v>413</v>
      </c>
      <c r="C191" s="10" t="s">
        <v>441</v>
      </c>
      <c r="D191" s="10" t="s">
        <v>442</v>
      </c>
    </row>
    <row r="192" spans="1:4" ht="75">
      <c r="A192" t="s">
        <v>235</v>
      </c>
      <c r="B192" s="10" t="s">
        <v>413</v>
      </c>
      <c r="C192" s="10" t="s">
        <v>444</v>
      </c>
      <c r="D192" s="10" t="s">
        <v>237</v>
      </c>
    </row>
    <row r="193" spans="1:4" ht="135">
      <c r="A193" t="s">
        <v>26</v>
      </c>
      <c r="B193" s="10" t="s">
        <v>413</v>
      </c>
      <c r="C193" s="10" t="s">
        <v>445</v>
      </c>
      <c r="D193" s="10" t="s">
        <v>446</v>
      </c>
    </row>
    <row r="194" spans="1:4" ht="409.5">
      <c r="A194" t="s">
        <v>176</v>
      </c>
      <c r="B194" s="10" t="s">
        <v>413</v>
      </c>
      <c r="C194" s="10" t="s">
        <v>447</v>
      </c>
      <c r="D194" s="10" t="s">
        <v>448</v>
      </c>
    </row>
    <row r="195" spans="1:4" ht="285">
      <c r="A195" t="s">
        <v>16</v>
      </c>
      <c r="B195" s="10" t="s">
        <v>1150</v>
      </c>
      <c r="C195" s="10" t="s">
        <v>93</v>
      </c>
      <c r="D195" s="10" t="s">
        <v>94</v>
      </c>
    </row>
    <row r="196" spans="1:4" ht="345">
      <c r="A196" t="s">
        <v>149</v>
      </c>
      <c r="B196" s="10" t="s">
        <v>1150</v>
      </c>
      <c r="C196" s="10" t="s">
        <v>451</v>
      </c>
      <c r="D196" s="10" t="s">
        <v>452</v>
      </c>
    </row>
    <row r="197" spans="1:4" ht="90">
      <c r="A197" t="s">
        <v>153</v>
      </c>
      <c r="B197" s="10" t="s">
        <v>1150</v>
      </c>
      <c r="C197" s="10" t="s">
        <v>453</v>
      </c>
      <c r="D197" s="10" t="s">
        <v>454</v>
      </c>
    </row>
    <row r="198" spans="1:4" ht="60">
      <c r="A198" t="s">
        <v>20</v>
      </c>
      <c r="B198" s="10" t="s">
        <v>1150</v>
      </c>
      <c r="C198" s="10" t="s">
        <v>95</v>
      </c>
      <c r="D198" s="10" t="s">
        <v>455</v>
      </c>
    </row>
    <row r="199" spans="1:4" ht="165">
      <c r="A199" t="s">
        <v>23</v>
      </c>
      <c r="B199" s="10" t="s">
        <v>1150</v>
      </c>
      <c r="C199" s="10" t="s">
        <v>456</v>
      </c>
      <c r="D199" s="10" t="s">
        <v>457</v>
      </c>
    </row>
    <row r="200" spans="1:4" ht="345">
      <c r="A200" t="s">
        <v>38</v>
      </c>
      <c r="B200" s="10" t="s">
        <v>1150</v>
      </c>
      <c r="C200" s="10" t="s">
        <v>458</v>
      </c>
      <c r="D200" s="10" t="s">
        <v>459</v>
      </c>
    </row>
    <row r="201" spans="1:4" ht="120">
      <c r="A201" t="s">
        <v>166</v>
      </c>
      <c r="B201" s="10" t="s">
        <v>1150</v>
      </c>
      <c r="C201" s="10" t="s">
        <v>460</v>
      </c>
      <c r="D201" s="10" t="s">
        <v>461</v>
      </c>
    </row>
    <row r="202" spans="1:4" ht="255">
      <c r="A202" t="s">
        <v>58</v>
      </c>
      <c r="B202" s="10" t="s">
        <v>1150</v>
      </c>
      <c r="C202" s="10" t="s">
        <v>462</v>
      </c>
      <c r="D202" s="10" t="s">
        <v>463</v>
      </c>
    </row>
    <row r="203" spans="1:4" ht="409.5">
      <c r="A203" t="s">
        <v>149</v>
      </c>
      <c r="B203" s="10" t="s">
        <v>1152</v>
      </c>
      <c r="C203" s="10" t="s">
        <v>465</v>
      </c>
      <c r="D203" s="10" t="s">
        <v>466</v>
      </c>
    </row>
    <row r="204" spans="1:4" ht="90">
      <c r="A204" t="s">
        <v>20</v>
      </c>
      <c r="B204" s="10" t="s">
        <v>1152</v>
      </c>
      <c r="C204" s="10" t="s">
        <v>100</v>
      </c>
      <c r="D204" s="10" t="s">
        <v>101</v>
      </c>
    </row>
    <row r="205" spans="1:4" ht="165">
      <c r="A205" t="s">
        <v>23</v>
      </c>
      <c r="B205" s="10" t="s">
        <v>1152</v>
      </c>
      <c r="C205" s="10" t="s">
        <v>468</v>
      </c>
      <c r="D205" s="10" t="s">
        <v>469</v>
      </c>
    </row>
    <row r="206" spans="1:4" ht="345">
      <c r="A206" t="s">
        <v>38</v>
      </c>
      <c r="B206" s="10" t="s">
        <v>1152</v>
      </c>
      <c r="C206" s="10" t="s">
        <v>470</v>
      </c>
      <c r="D206" s="10" t="s">
        <v>470</v>
      </c>
    </row>
    <row r="207" spans="1:4" ht="210">
      <c r="A207" t="s">
        <v>166</v>
      </c>
      <c r="B207" s="10" t="s">
        <v>1152</v>
      </c>
      <c r="C207" s="10" t="s">
        <v>471</v>
      </c>
      <c r="D207" s="10" t="s">
        <v>472</v>
      </c>
    </row>
    <row r="208" spans="1:4" ht="409.5">
      <c r="A208" t="s">
        <v>58</v>
      </c>
      <c r="B208" s="10" t="s">
        <v>1152</v>
      </c>
      <c r="C208" s="10" t="s">
        <v>473</v>
      </c>
      <c r="D208" s="10" t="s">
        <v>474</v>
      </c>
    </row>
    <row r="209" spans="1:4" ht="45">
      <c r="A209" t="s">
        <v>235</v>
      </c>
      <c r="B209" s="10" t="s">
        <v>1152</v>
      </c>
      <c r="C209" s="10" t="s">
        <v>475</v>
      </c>
      <c r="D209" s="10" t="s">
        <v>237</v>
      </c>
    </row>
    <row r="210" spans="1:4" ht="120">
      <c r="A210" t="s">
        <v>124</v>
      </c>
      <c r="B210" s="10" t="s">
        <v>105</v>
      </c>
      <c r="C210" s="10" t="s">
        <v>476</v>
      </c>
      <c r="D210" s="10" t="s">
        <v>477</v>
      </c>
    </row>
    <row r="211" spans="1:4" ht="120">
      <c r="A211" t="s">
        <v>130</v>
      </c>
      <c r="B211" s="10" t="s">
        <v>105</v>
      </c>
      <c r="C211" s="10" t="s">
        <v>476</v>
      </c>
      <c r="D211" s="10" t="s">
        <v>477</v>
      </c>
    </row>
    <row r="212" spans="1:4" ht="225">
      <c r="A212" t="s">
        <v>16</v>
      </c>
      <c r="B212" s="10" t="s">
        <v>105</v>
      </c>
      <c r="C212" s="10" t="s">
        <v>478</v>
      </c>
      <c r="D212" s="10" t="s">
        <v>479</v>
      </c>
    </row>
    <row r="213" spans="1:4" ht="375">
      <c r="A213" t="s">
        <v>149</v>
      </c>
      <c r="B213" s="10" t="s">
        <v>105</v>
      </c>
      <c r="C213" s="10" t="s">
        <v>480</v>
      </c>
      <c r="D213" s="10" t="s">
        <v>481</v>
      </c>
    </row>
    <row r="214" spans="1:4">
      <c r="A214" t="s">
        <v>817</v>
      </c>
      <c r="B214" s="10" t="s">
        <v>105</v>
      </c>
    </row>
    <row r="215" spans="1:4" ht="135">
      <c r="A215" t="s">
        <v>153</v>
      </c>
      <c r="B215" s="10" t="s">
        <v>105</v>
      </c>
      <c r="C215" s="10" t="s">
        <v>482</v>
      </c>
      <c r="D215" s="10" t="s">
        <v>482</v>
      </c>
    </row>
    <row r="216" spans="1:4" ht="75">
      <c r="A216" t="s">
        <v>20</v>
      </c>
      <c r="B216" s="10" t="s">
        <v>105</v>
      </c>
      <c r="C216" s="10" t="s">
        <v>108</v>
      </c>
      <c r="D216" s="10" t="s">
        <v>109</v>
      </c>
    </row>
    <row r="217" spans="1:4" ht="165">
      <c r="A217" t="s">
        <v>23</v>
      </c>
      <c r="B217" s="10" t="s">
        <v>105</v>
      </c>
      <c r="C217" s="10" t="s">
        <v>483</v>
      </c>
      <c r="D217" s="10" t="s">
        <v>484</v>
      </c>
    </row>
    <row r="218" spans="1:4" ht="165">
      <c r="A218" t="s">
        <v>163</v>
      </c>
      <c r="B218" s="10" t="s">
        <v>105</v>
      </c>
      <c r="C218" s="10" t="s">
        <v>485</v>
      </c>
      <c r="D218" s="10" t="s">
        <v>486</v>
      </c>
    </row>
    <row r="219" spans="1:4" ht="75">
      <c r="A219" t="s">
        <v>38</v>
      </c>
      <c r="B219" s="10" t="s">
        <v>105</v>
      </c>
      <c r="C219" s="10" t="s">
        <v>487</v>
      </c>
      <c r="D219" s="10" t="s">
        <v>487</v>
      </c>
    </row>
    <row r="220" spans="1:4" ht="150">
      <c r="A220" t="s">
        <v>166</v>
      </c>
      <c r="B220" s="10" t="s">
        <v>105</v>
      </c>
      <c r="C220" s="10" t="s">
        <v>488</v>
      </c>
      <c r="D220" s="10" t="s">
        <v>489</v>
      </c>
    </row>
    <row r="221" spans="1:4" ht="409.5">
      <c r="A221" t="s">
        <v>58</v>
      </c>
      <c r="B221" s="10" t="s">
        <v>105</v>
      </c>
      <c r="C221" s="10" t="s">
        <v>490</v>
      </c>
      <c r="D221" s="10" t="s">
        <v>491</v>
      </c>
    </row>
    <row r="222" spans="1:4" ht="30">
      <c r="A222" t="s">
        <v>133</v>
      </c>
      <c r="B222" s="10" t="s">
        <v>1155</v>
      </c>
      <c r="C222" s="10" t="s">
        <v>493</v>
      </c>
      <c r="D222" s="10" t="s">
        <v>494</v>
      </c>
    </row>
    <row r="223" spans="1:4" ht="135">
      <c r="A223" t="s">
        <v>16</v>
      </c>
      <c r="B223" s="10" t="s">
        <v>1155</v>
      </c>
      <c r="C223" s="10" t="s">
        <v>113</v>
      </c>
      <c r="D223" s="10" t="s">
        <v>495</v>
      </c>
    </row>
    <row r="224" spans="1:4" ht="30">
      <c r="A224" t="s">
        <v>144</v>
      </c>
      <c r="B224" s="10" t="s">
        <v>1155</v>
      </c>
      <c r="C224" s="10" t="s">
        <v>496</v>
      </c>
      <c r="D224" s="10" t="s">
        <v>497</v>
      </c>
    </row>
    <row r="225" spans="1:4" ht="60">
      <c r="A225" t="s">
        <v>149</v>
      </c>
      <c r="B225" s="10" t="s">
        <v>1155</v>
      </c>
      <c r="C225" s="10" t="s">
        <v>498</v>
      </c>
      <c r="D225" s="10" t="s">
        <v>499</v>
      </c>
    </row>
    <row r="226" spans="1:4" ht="30">
      <c r="A226" t="s">
        <v>153</v>
      </c>
      <c r="B226" s="10" t="s">
        <v>1155</v>
      </c>
      <c r="C226" s="10" t="s">
        <v>493</v>
      </c>
      <c r="D226" s="10" t="s">
        <v>500</v>
      </c>
    </row>
    <row r="227" spans="1:4" ht="165">
      <c r="A227" t="s">
        <v>20</v>
      </c>
      <c r="B227" s="10" t="s">
        <v>1155</v>
      </c>
      <c r="C227" s="10" t="s">
        <v>115</v>
      </c>
      <c r="D227" s="10" t="s">
        <v>116</v>
      </c>
    </row>
    <row r="228" spans="1:4" ht="195">
      <c r="A228" t="s">
        <v>23</v>
      </c>
      <c r="B228" s="10" t="s">
        <v>1155</v>
      </c>
      <c r="C228" s="10" t="s">
        <v>501</v>
      </c>
      <c r="D228" s="10" t="s">
        <v>502</v>
      </c>
    </row>
    <row r="229" spans="1:4" ht="60">
      <c r="A229" t="s">
        <v>119</v>
      </c>
      <c r="B229" s="10" t="s">
        <v>1155</v>
      </c>
      <c r="C229" s="10" t="s">
        <v>503</v>
      </c>
      <c r="D229" s="10" t="s">
        <v>504</v>
      </c>
    </row>
    <row r="230" spans="1:4" ht="75">
      <c r="A230" t="s">
        <v>166</v>
      </c>
      <c r="B230" s="10" t="s">
        <v>1155</v>
      </c>
      <c r="C230" s="10" t="s">
        <v>505</v>
      </c>
      <c r="D230" s="10" t="s">
        <v>506</v>
      </c>
    </row>
    <row r="231" spans="1:4" ht="135">
      <c r="A231" t="s">
        <v>58</v>
      </c>
      <c r="B231" s="10" t="s">
        <v>1155</v>
      </c>
      <c r="C231" s="10" t="s">
        <v>507</v>
      </c>
      <c r="D231" s="10" t="s">
        <v>508</v>
      </c>
    </row>
    <row r="232" spans="1:4" ht="390">
      <c r="A232" t="s">
        <v>124</v>
      </c>
      <c r="B232" s="10" t="s">
        <v>1157</v>
      </c>
      <c r="C232" s="10" t="s">
        <v>125</v>
      </c>
      <c r="D232" s="10" t="s">
        <v>509</v>
      </c>
    </row>
    <row r="233" spans="1:4" ht="270">
      <c r="A233" t="s">
        <v>127</v>
      </c>
      <c r="B233" s="10" t="s">
        <v>1157</v>
      </c>
      <c r="C233" s="10" t="s">
        <v>128</v>
      </c>
      <c r="D233" s="10" t="s">
        <v>510</v>
      </c>
    </row>
    <row r="234" spans="1:4" ht="375">
      <c r="A234" t="s">
        <v>130</v>
      </c>
      <c r="B234" s="10" t="s">
        <v>1157</v>
      </c>
      <c r="C234" s="10" t="s">
        <v>511</v>
      </c>
      <c r="D234" s="10" t="s">
        <v>512</v>
      </c>
    </row>
    <row r="235" spans="1:4" ht="409.5">
      <c r="A235" t="s">
        <v>133</v>
      </c>
      <c r="B235" s="10" t="s">
        <v>1157</v>
      </c>
      <c r="C235" s="10" t="s">
        <v>513</v>
      </c>
      <c r="D235" s="10" t="s">
        <v>514</v>
      </c>
    </row>
    <row r="236" spans="1:4" ht="409.5">
      <c r="A236" t="s">
        <v>515</v>
      </c>
      <c r="B236" s="10" t="s">
        <v>1157</v>
      </c>
      <c r="C236" s="10" t="s">
        <v>516</v>
      </c>
      <c r="D236" s="10" t="s">
        <v>517</v>
      </c>
    </row>
    <row r="237" spans="1:4" ht="409.5">
      <c r="A237" t="s">
        <v>136</v>
      </c>
      <c r="B237" s="10" t="s">
        <v>1157</v>
      </c>
      <c r="C237" s="10" t="s">
        <v>519</v>
      </c>
      <c r="D237" s="10" t="s">
        <v>520</v>
      </c>
    </row>
    <row r="238" spans="1:4" ht="270">
      <c r="A238" t="s">
        <v>16</v>
      </c>
      <c r="B238" s="10" t="s">
        <v>1157</v>
      </c>
      <c r="C238" s="10" t="s">
        <v>522</v>
      </c>
      <c r="D238" s="10" t="s">
        <v>19</v>
      </c>
    </row>
    <row r="239" spans="1:4" ht="409.5">
      <c r="A239" t="s">
        <v>144</v>
      </c>
      <c r="B239" s="10" t="s">
        <v>1157</v>
      </c>
      <c r="C239" s="10" t="s">
        <v>145</v>
      </c>
      <c r="D239" s="10" t="s">
        <v>523</v>
      </c>
    </row>
    <row r="240" spans="1:4" ht="409.5">
      <c r="A240" t="s">
        <v>149</v>
      </c>
      <c r="B240" s="10" t="s">
        <v>1157</v>
      </c>
      <c r="C240" s="10" t="s">
        <v>150</v>
      </c>
      <c r="D240" s="10" t="s">
        <v>525</v>
      </c>
    </row>
    <row r="241" spans="1:4" ht="409.5">
      <c r="A241" t="s">
        <v>153</v>
      </c>
      <c r="B241" s="10" t="s">
        <v>1157</v>
      </c>
      <c r="C241" s="10" t="s">
        <v>526</v>
      </c>
      <c r="D241" s="10" t="s">
        <v>527</v>
      </c>
    </row>
    <row r="242" spans="1:4" ht="315">
      <c r="A242" t="s">
        <v>20</v>
      </c>
      <c r="B242" s="10" t="s">
        <v>1157</v>
      </c>
      <c r="C242" s="10" t="s">
        <v>157</v>
      </c>
      <c r="D242" s="10" t="s">
        <v>158</v>
      </c>
    </row>
    <row r="243" spans="1:4" ht="165">
      <c r="A243" t="s">
        <v>23</v>
      </c>
      <c r="B243" s="10" t="s">
        <v>1157</v>
      </c>
      <c r="C243" s="10" t="s">
        <v>529</v>
      </c>
      <c r="D243" s="10" t="s">
        <v>530</v>
      </c>
    </row>
    <row r="244" spans="1:4" ht="30">
      <c r="A244" t="s">
        <v>119</v>
      </c>
      <c r="B244" s="10" t="s">
        <v>1157</v>
      </c>
      <c r="C244" s="10" t="s">
        <v>161</v>
      </c>
      <c r="D244" s="10" t="s">
        <v>162</v>
      </c>
    </row>
    <row r="245" spans="1:4" ht="409.5">
      <c r="A245" t="s">
        <v>163</v>
      </c>
      <c r="B245" s="10" t="s">
        <v>1157</v>
      </c>
      <c r="C245" s="10" t="s">
        <v>125</v>
      </c>
      <c r="D245" s="10" t="s">
        <v>531</v>
      </c>
    </row>
    <row r="246" spans="1:4" ht="345">
      <c r="A246" t="s">
        <v>166</v>
      </c>
      <c r="B246" s="10" t="s">
        <v>1157</v>
      </c>
      <c r="C246" s="10" t="s">
        <v>533</v>
      </c>
      <c r="D246" s="10" t="s">
        <v>534</v>
      </c>
    </row>
    <row r="247" spans="1:4" ht="409.5">
      <c r="A247" t="s">
        <v>58</v>
      </c>
      <c r="B247" s="10" t="s">
        <v>1157</v>
      </c>
      <c r="C247" s="10" t="s">
        <v>169</v>
      </c>
      <c r="D247" s="10" t="s">
        <v>170</v>
      </c>
    </row>
    <row r="248" spans="1:4" ht="105">
      <c r="A248" t="s">
        <v>26</v>
      </c>
      <c r="B248" s="10" t="s">
        <v>1157</v>
      </c>
      <c r="C248" s="10" t="s">
        <v>174</v>
      </c>
      <c r="D248" s="10" t="s">
        <v>175</v>
      </c>
    </row>
    <row r="249" spans="1:4">
      <c r="A249" t="s">
        <v>176</v>
      </c>
      <c r="B249" s="10" t="s">
        <v>1157</v>
      </c>
      <c r="C249" s="10" t="s">
        <v>536</v>
      </c>
      <c r="D249" s="10" t="s">
        <v>537</v>
      </c>
    </row>
    <row r="250" spans="1:4" ht="409.5">
      <c r="A250" t="s">
        <v>124</v>
      </c>
      <c r="B250" s="10" t="s">
        <v>1159</v>
      </c>
      <c r="C250" s="10" t="s">
        <v>538</v>
      </c>
      <c r="D250" s="10" t="s">
        <v>539</v>
      </c>
    </row>
    <row r="251" spans="1:4" ht="409.5">
      <c r="A251" t="s">
        <v>127</v>
      </c>
      <c r="B251" s="10" t="s">
        <v>1159</v>
      </c>
      <c r="C251" s="10" t="s">
        <v>1240</v>
      </c>
      <c r="D251" s="10" t="s">
        <v>543</v>
      </c>
    </row>
    <row r="252" spans="1:4" ht="390">
      <c r="A252" t="s">
        <v>130</v>
      </c>
      <c r="B252" s="10" t="s">
        <v>1159</v>
      </c>
      <c r="C252" s="10" t="s">
        <v>192</v>
      </c>
      <c r="D252" s="10" t="s">
        <v>193</v>
      </c>
    </row>
    <row r="253" spans="1:4" ht="409.5">
      <c r="A253" t="s">
        <v>133</v>
      </c>
      <c r="B253" s="10" t="s">
        <v>1159</v>
      </c>
      <c r="C253" s="10" t="s">
        <v>545</v>
      </c>
      <c r="D253" s="10" t="s">
        <v>546</v>
      </c>
    </row>
    <row r="254" spans="1:4" ht="409.5">
      <c r="A254" t="s">
        <v>515</v>
      </c>
      <c r="B254" s="10" t="s">
        <v>1159</v>
      </c>
      <c r="C254" s="10" t="s">
        <v>548</v>
      </c>
      <c r="D254" s="10" t="s">
        <v>549</v>
      </c>
    </row>
    <row r="255" spans="1:4" ht="409.5">
      <c r="A255" t="s">
        <v>136</v>
      </c>
      <c r="B255" s="10" t="s">
        <v>1159</v>
      </c>
      <c r="C255" s="10" t="s">
        <v>552</v>
      </c>
      <c r="D255" s="10" t="s">
        <v>553</v>
      </c>
    </row>
    <row r="256" spans="1:4" ht="210">
      <c r="A256" t="s">
        <v>16</v>
      </c>
      <c r="B256" s="10" t="s">
        <v>1159</v>
      </c>
      <c r="C256" s="10" t="s">
        <v>556</v>
      </c>
      <c r="D256" s="10" t="s">
        <v>557</v>
      </c>
    </row>
    <row r="257" spans="1:4" ht="409.5">
      <c r="A257" t="s">
        <v>144</v>
      </c>
      <c r="B257" s="10" t="s">
        <v>1159</v>
      </c>
      <c r="C257" s="10" t="s">
        <v>205</v>
      </c>
      <c r="D257" s="10" t="s">
        <v>206</v>
      </c>
    </row>
    <row r="258" spans="1:4" ht="409.5">
      <c r="A258" t="s">
        <v>149</v>
      </c>
      <c r="B258" s="10" t="s">
        <v>1159</v>
      </c>
      <c r="C258" s="10" t="s">
        <v>209</v>
      </c>
      <c r="D258" s="10" t="s">
        <v>559</v>
      </c>
    </row>
    <row r="259" spans="1:4" ht="409.5">
      <c r="A259" t="s">
        <v>153</v>
      </c>
      <c r="B259" s="10" t="s">
        <v>1159</v>
      </c>
      <c r="C259" s="10" t="s">
        <v>213</v>
      </c>
      <c r="D259" s="10" t="s">
        <v>214</v>
      </c>
    </row>
    <row r="260" spans="1:4" ht="409.5">
      <c r="A260" t="s">
        <v>20</v>
      </c>
      <c r="B260" s="10" t="s">
        <v>1159</v>
      </c>
      <c r="C260" s="10" t="s">
        <v>32</v>
      </c>
      <c r="D260" s="10" t="s">
        <v>218</v>
      </c>
    </row>
    <row r="261" spans="1:4" ht="135">
      <c r="A261" t="s">
        <v>23</v>
      </c>
      <c r="B261" s="10" t="s">
        <v>1159</v>
      </c>
      <c r="C261" s="10" t="s">
        <v>561</v>
      </c>
      <c r="D261" s="10" t="s">
        <v>562</v>
      </c>
    </row>
    <row r="262" spans="1:4" ht="180">
      <c r="A262" t="s">
        <v>119</v>
      </c>
      <c r="B262" s="10" t="s">
        <v>1159</v>
      </c>
      <c r="C262" s="10" t="s">
        <v>563</v>
      </c>
      <c r="D262" s="10" t="s">
        <v>564</v>
      </c>
    </row>
    <row r="263" spans="1:4" ht="409.5">
      <c r="A263" t="s">
        <v>163</v>
      </c>
      <c r="B263" s="10" t="s">
        <v>1159</v>
      </c>
      <c r="C263" s="10" t="s">
        <v>565</v>
      </c>
      <c r="D263" s="10" t="s">
        <v>1305</v>
      </c>
    </row>
    <row r="264" spans="1:4" ht="135">
      <c r="A264" t="s">
        <v>38</v>
      </c>
      <c r="B264" s="10" t="s">
        <v>1159</v>
      </c>
      <c r="C264" s="10" t="s">
        <v>569</v>
      </c>
      <c r="D264" s="10" t="s">
        <v>569</v>
      </c>
    </row>
    <row r="265" spans="1:4" ht="360">
      <c r="A265" t="s">
        <v>166</v>
      </c>
      <c r="B265" s="10" t="s">
        <v>1159</v>
      </c>
      <c r="C265" s="10" t="s">
        <v>570</v>
      </c>
      <c r="D265" s="10" t="s">
        <v>571</v>
      </c>
    </row>
    <row r="266" spans="1:4" ht="409.5">
      <c r="A266" t="s">
        <v>58</v>
      </c>
      <c r="B266" s="10" t="s">
        <v>1159</v>
      </c>
      <c r="C266" s="10" t="s">
        <v>572</v>
      </c>
      <c r="D266" s="10" t="s">
        <v>231</v>
      </c>
    </row>
    <row r="267" spans="1:4" ht="409.5">
      <c r="A267" t="s">
        <v>576</v>
      </c>
      <c r="B267" s="10" t="s">
        <v>1159</v>
      </c>
      <c r="C267" s="10" t="s">
        <v>577</v>
      </c>
      <c r="D267" s="10" t="s">
        <v>578</v>
      </c>
    </row>
    <row r="268" spans="1:4" ht="360">
      <c r="A268" t="s">
        <v>235</v>
      </c>
      <c r="B268" s="10" t="s">
        <v>1159</v>
      </c>
      <c r="C268" s="10" t="s">
        <v>236</v>
      </c>
      <c r="D268" s="10" t="s">
        <v>237</v>
      </c>
    </row>
    <row r="269" spans="1:4" ht="300">
      <c r="A269" t="s">
        <v>26</v>
      </c>
      <c r="B269" s="10" t="s">
        <v>1159</v>
      </c>
      <c r="C269" s="10" t="s">
        <v>581</v>
      </c>
      <c r="D269" s="10" t="s">
        <v>582</v>
      </c>
    </row>
    <row r="270" spans="1:4" ht="30">
      <c r="A270" t="s">
        <v>176</v>
      </c>
      <c r="B270" s="10" t="s">
        <v>1159</v>
      </c>
      <c r="C270" s="10" t="s">
        <v>583</v>
      </c>
      <c r="D270" s="10" t="s">
        <v>584</v>
      </c>
    </row>
    <row r="271" spans="1:4" ht="75">
      <c r="A271" t="s">
        <v>124</v>
      </c>
      <c r="B271" s="10" t="s">
        <v>1161</v>
      </c>
      <c r="C271" s="10" t="s">
        <v>585</v>
      </c>
      <c r="D271" s="10" t="s">
        <v>586</v>
      </c>
    </row>
    <row r="272" spans="1:4" ht="409.5">
      <c r="A272" t="s">
        <v>127</v>
      </c>
      <c r="B272" s="10" t="s">
        <v>1161</v>
      </c>
      <c r="C272" s="10" t="s">
        <v>587</v>
      </c>
      <c r="D272" s="10" t="s">
        <v>588</v>
      </c>
    </row>
    <row r="273" spans="1:4" ht="75">
      <c r="A273" t="s">
        <v>130</v>
      </c>
      <c r="B273" s="10" t="s">
        <v>1161</v>
      </c>
      <c r="C273" s="10" t="s">
        <v>585</v>
      </c>
      <c r="D273" s="10" t="s">
        <v>586</v>
      </c>
    </row>
    <row r="274" spans="1:4" ht="409.5">
      <c r="A274" t="s">
        <v>133</v>
      </c>
      <c r="B274" s="10" t="s">
        <v>1161</v>
      </c>
      <c r="C274" s="10" t="s">
        <v>590</v>
      </c>
      <c r="D274" s="10" t="s">
        <v>591</v>
      </c>
    </row>
    <row r="275" spans="1:4" ht="409.5">
      <c r="A275" t="s">
        <v>515</v>
      </c>
      <c r="B275" s="10" t="s">
        <v>1161</v>
      </c>
      <c r="C275" s="10" t="s">
        <v>594</v>
      </c>
      <c r="D275" s="10" t="s">
        <v>595</v>
      </c>
    </row>
    <row r="276" spans="1:4" ht="409.5">
      <c r="A276" t="s">
        <v>136</v>
      </c>
      <c r="B276" s="10" t="s">
        <v>1161</v>
      </c>
      <c r="C276" s="10" t="s">
        <v>598</v>
      </c>
      <c r="D276" s="10" t="s">
        <v>599</v>
      </c>
    </row>
    <row r="277" spans="1:4" ht="330">
      <c r="A277" t="s">
        <v>16</v>
      </c>
      <c r="B277" s="10" t="s">
        <v>1161</v>
      </c>
      <c r="C277" s="10" t="s">
        <v>43</v>
      </c>
      <c r="D277" s="10" t="s">
        <v>261</v>
      </c>
    </row>
    <row r="278" spans="1:4" ht="409.5">
      <c r="A278" t="s">
        <v>144</v>
      </c>
      <c r="B278" s="10" t="s">
        <v>1161</v>
      </c>
      <c r="C278" s="10" t="s">
        <v>264</v>
      </c>
      <c r="D278" s="10" t="s">
        <v>265</v>
      </c>
    </row>
    <row r="279" spans="1:4" ht="409.5">
      <c r="A279" t="s">
        <v>149</v>
      </c>
      <c r="B279" s="10" t="s">
        <v>1161</v>
      </c>
      <c r="C279" s="10" t="s">
        <v>602</v>
      </c>
      <c r="D279" s="10" t="s">
        <v>603</v>
      </c>
    </row>
    <row r="280" spans="1:4" ht="409.5">
      <c r="A280" t="s">
        <v>153</v>
      </c>
      <c r="B280" s="10" t="s">
        <v>1161</v>
      </c>
      <c r="C280" s="10" t="s">
        <v>606</v>
      </c>
      <c r="D280" s="10" t="s">
        <v>607</v>
      </c>
    </row>
    <row r="281" spans="1:4" ht="105">
      <c r="A281" t="s">
        <v>20</v>
      </c>
      <c r="B281" s="10" t="s">
        <v>1161</v>
      </c>
      <c r="C281" s="10" t="s">
        <v>45</v>
      </c>
      <c r="D281" s="10" t="s">
        <v>45</v>
      </c>
    </row>
    <row r="282" spans="1:4" ht="150">
      <c r="A282" t="s">
        <v>23</v>
      </c>
      <c r="B282" s="10" t="s">
        <v>1161</v>
      </c>
      <c r="C282" s="10" t="s">
        <v>610</v>
      </c>
      <c r="D282" s="10" t="s">
        <v>611</v>
      </c>
    </row>
    <row r="283" spans="1:4" ht="45">
      <c r="A283" t="s">
        <v>119</v>
      </c>
      <c r="B283" s="10" t="s">
        <v>1161</v>
      </c>
      <c r="C283" s="10" t="s">
        <v>279</v>
      </c>
      <c r="D283" s="10" t="s">
        <v>280</v>
      </c>
    </row>
    <row r="284" spans="1:4" ht="90">
      <c r="A284" t="s">
        <v>163</v>
      </c>
      <c r="B284" s="10" t="s">
        <v>1161</v>
      </c>
      <c r="C284" s="10" t="s">
        <v>612</v>
      </c>
      <c r="D284" s="10" t="s">
        <v>613</v>
      </c>
    </row>
    <row r="285" spans="1:4" ht="45">
      <c r="A285" t="s">
        <v>38</v>
      </c>
      <c r="B285" s="10" t="s">
        <v>1161</v>
      </c>
      <c r="C285" s="10" t="s">
        <v>48</v>
      </c>
      <c r="D285" s="10" t="s">
        <v>48</v>
      </c>
    </row>
    <row r="286" spans="1:4" ht="255">
      <c r="A286" t="s">
        <v>166</v>
      </c>
      <c r="B286" s="10" t="s">
        <v>1161</v>
      </c>
      <c r="C286" s="10" t="s">
        <v>614</v>
      </c>
      <c r="D286" s="10" t="s">
        <v>615</v>
      </c>
    </row>
    <row r="287" spans="1:4" ht="409.5">
      <c r="A287" t="s">
        <v>58</v>
      </c>
      <c r="B287" s="10" t="s">
        <v>1161</v>
      </c>
      <c r="C287" s="10" t="s">
        <v>285</v>
      </c>
      <c r="D287" s="10" t="s">
        <v>286</v>
      </c>
    </row>
    <row r="288" spans="1:4" ht="409.5">
      <c r="A288" t="s">
        <v>576</v>
      </c>
      <c r="B288" s="10" t="s">
        <v>1161</v>
      </c>
      <c r="C288" s="10" t="s">
        <v>616</v>
      </c>
      <c r="D288" s="10" t="s">
        <v>617</v>
      </c>
    </row>
    <row r="289" spans="1:4">
      <c r="A289" t="s">
        <v>176</v>
      </c>
      <c r="B289" s="10" t="s">
        <v>1161</v>
      </c>
      <c r="C289" s="10" t="s">
        <v>619</v>
      </c>
      <c r="D289" s="10" t="s">
        <v>620</v>
      </c>
    </row>
    <row r="290" spans="1:4" ht="195">
      <c r="A290" t="s">
        <v>124</v>
      </c>
      <c r="B290" s="10" t="s">
        <v>1163</v>
      </c>
      <c r="C290" s="10" t="s">
        <v>290</v>
      </c>
      <c r="D290" s="10" t="s">
        <v>291</v>
      </c>
    </row>
    <row r="291" spans="1:4" ht="195">
      <c r="A291" t="s">
        <v>133</v>
      </c>
      <c r="B291" s="10" t="s">
        <v>1163</v>
      </c>
      <c r="C291" s="10" t="s">
        <v>292</v>
      </c>
      <c r="D291" s="10" t="s">
        <v>621</v>
      </c>
    </row>
    <row r="292" spans="1:4" ht="150">
      <c r="A292" t="s">
        <v>515</v>
      </c>
      <c r="B292" s="10" t="s">
        <v>1163</v>
      </c>
      <c r="C292" s="10" t="s">
        <v>296</v>
      </c>
      <c r="D292" s="10" t="s">
        <v>297</v>
      </c>
    </row>
    <row r="293" spans="1:4" ht="240">
      <c r="A293" t="s">
        <v>16</v>
      </c>
      <c r="B293" s="10" t="s">
        <v>1163</v>
      </c>
      <c r="C293" s="10" t="s">
        <v>52</v>
      </c>
      <c r="D293" s="10" t="s">
        <v>53</v>
      </c>
    </row>
    <row r="294" spans="1:4" ht="315">
      <c r="A294" t="s">
        <v>149</v>
      </c>
      <c r="B294" s="10" t="s">
        <v>1163</v>
      </c>
      <c r="C294" s="10" t="s">
        <v>294</v>
      </c>
      <c r="D294" s="10" t="s">
        <v>295</v>
      </c>
    </row>
    <row r="295" spans="1:4" ht="150">
      <c r="A295" t="s">
        <v>153</v>
      </c>
      <c r="B295" s="10" t="s">
        <v>1163</v>
      </c>
      <c r="C295" s="10" t="s">
        <v>296</v>
      </c>
      <c r="D295" s="10" t="s">
        <v>297</v>
      </c>
    </row>
    <row r="296" spans="1:4" ht="75">
      <c r="A296" t="s">
        <v>20</v>
      </c>
      <c r="B296" s="10" t="s">
        <v>1163</v>
      </c>
      <c r="C296" s="10" t="s">
        <v>54</v>
      </c>
      <c r="D296" s="10" t="s">
        <v>55</v>
      </c>
    </row>
    <row r="297" spans="1:4" ht="120">
      <c r="A297" t="s">
        <v>23</v>
      </c>
      <c r="B297" s="10" t="s">
        <v>1163</v>
      </c>
      <c r="C297" s="10" t="s">
        <v>622</v>
      </c>
      <c r="D297" s="10" t="s">
        <v>623</v>
      </c>
    </row>
    <row r="298" spans="1:4" ht="225">
      <c r="A298" t="s">
        <v>163</v>
      </c>
      <c r="B298" s="10" t="s">
        <v>1163</v>
      </c>
      <c r="C298" s="10" t="s">
        <v>300</v>
      </c>
      <c r="D298" s="10" t="s">
        <v>624</v>
      </c>
    </row>
    <row r="299" spans="1:4" ht="135">
      <c r="A299" t="s">
        <v>166</v>
      </c>
      <c r="B299" s="10" t="s">
        <v>1163</v>
      </c>
      <c r="C299" s="10" t="s">
        <v>625</v>
      </c>
      <c r="D299" s="10" t="s">
        <v>626</v>
      </c>
    </row>
    <row r="300" spans="1:4" ht="390">
      <c r="A300" t="s">
        <v>58</v>
      </c>
      <c r="B300" s="10" t="s">
        <v>1163</v>
      </c>
      <c r="C300" s="10" t="s">
        <v>59</v>
      </c>
      <c r="D300" s="10" t="s">
        <v>304</v>
      </c>
    </row>
    <row r="301" spans="1:4" ht="270">
      <c r="A301" t="s">
        <v>576</v>
      </c>
      <c r="B301" s="10" t="s">
        <v>1163</v>
      </c>
      <c r="C301" s="10" t="s">
        <v>627</v>
      </c>
      <c r="D301" s="10" t="s">
        <v>628</v>
      </c>
    </row>
    <row r="302" spans="1:4" ht="90">
      <c r="A302" t="s">
        <v>26</v>
      </c>
      <c r="B302" s="10" t="s">
        <v>1163</v>
      </c>
      <c r="C302" s="10" t="s">
        <v>629</v>
      </c>
      <c r="D302" s="10" t="s">
        <v>306</v>
      </c>
    </row>
    <row r="303" spans="1:4">
      <c r="A303" t="s">
        <v>176</v>
      </c>
      <c r="B303" s="10" t="s">
        <v>1163</v>
      </c>
      <c r="C303" s="10" t="s">
        <v>630</v>
      </c>
      <c r="D303" s="10" t="s">
        <v>631</v>
      </c>
    </row>
    <row r="304" spans="1:4" ht="409.5">
      <c r="A304" t="s">
        <v>127</v>
      </c>
      <c r="B304" s="10" t="s">
        <v>1165</v>
      </c>
      <c r="C304" s="10" t="s">
        <v>632</v>
      </c>
      <c r="D304" s="10" t="s">
        <v>633</v>
      </c>
    </row>
    <row r="305" spans="1:4" ht="315">
      <c r="A305" t="s">
        <v>133</v>
      </c>
      <c r="B305" s="10" t="s">
        <v>1165</v>
      </c>
      <c r="C305" s="10" t="s">
        <v>635</v>
      </c>
      <c r="D305" s="10" t="s">
        <v>313</v>
      </c>
    </row>
    <row r="306" spans="1:4" ht="330">
      <c r="A306" t="s">
        <v>515</v>
      </c>
      <c r="B306" s="10" t="s">
        <v>1165</v>
      </c>
      <c r="C306" s="10" t="s">
        <v>324</v>
      </c>
      <c r="D306" s="10" t="s">
        <v>313</v>
      </c>
    </row>
    <row r="307" spans="1:4" ht="300">
      <c r="A307" t="s">
        <v>16</v>
      </c>
      <c r="B307" s="10" t="s">
        <v>1165</v>
      </c>
      <c r="C307" s="10" t="s">
        <v>63</v>
      </c>
      <c r="D307" s="10" t="s">
        <v>64</v>
      </c>
    </row>
    <row r="308" spans="1:4" ht="409.5">
      <c r="A308" t="s">
        <v>144</v>
      </c>
      <c r="B308" s="10" t="s">
        <v>1165</v>
      </c>
      <c r="C308" s="10" t="s">
        <v>636</v>
      </c>
      <c r="D308" s="10" t="s">
        <v>319</v>
      </c>
    </row>
    <row r="309" spans="1:4" ht="409.5">
      <c r="A309" t="s">
        <v>149</v>
      </c>
      <c r="B309" s="10" t="s">
        <v>1165</v>
      </c>
      <c r="C309" s="10" t="s">
        <v>637</v>
      </c>
      <c r="D309" s="10" t="s">
        <v>322</v>
      </c>
    </row>
    <row r="310" spans="1:4" ht="330">
      <c r="A310" t="s">
        <v>153</v>
      </c>
      <c r="B310" s="10" t="s">
        <v>1165</v>
      </c>
      <c r="C310" s="10" t="s">
        <v>638</v>
      </c>
      <c r="D310" s="10" t="s">
        <v>313</v>
      </c>
    </row>
    <row r="311" spans="1:4" ht="90">
      <c r="A311" t="s">
        <v>20</v>
      </c>
      <c r="B311" s="10" t="s">
        <v>1165</v>
      </c>
      <c r="C311" s="10" t="s">
        <v>65</v>
      </c>
      <c r="D311" s="10" t="s">
        <v>66</v>
      </c>
    </row>
    <row r="312" spans="1:4" ht="135">
      <c r="A312" t="s">
        <v>23</v>
      </c>
      <c r="B312" s="10" t="s">
        <v>1165</v>
      </c>
      <c r="C312" s="10" t="s">
        <v>639</v>
      </c>
      <c r="D312" s="10" t="s">
        <v>640</v>
      </c>
    </row>
    <row r="313" spans="1:4" ht="210">
      <c r="A313" t="s">
        <v>166</v>
      </c>
      <c r="B313" s="10" t="s">
        <v>1165</v>
      </c>
      <c r="C313" s="10" t="s">
        <v>328</v>
      </c>
      <c r="D313" s="10" t="s">
        <v>641</v>
      </c>
    </row>
    <row r="314" spans="1:4" ht="105">
      <c r="A314" t="s">
        <v>58</v>
      </c>
      <c r="B314" s="10" t="s">
        <v>1165</v>
      </c>
      <c r="C314" s="10" t="s">
        <v>69</v>
      </c>
      <c r="D314" s="10" t="s">
        <v>70</v>
      </c>
    </row>
    <row r="315" spans="1:4" ht="409.5">
      <c r="A315" t="s">
        <v>576</v>
      </c>
      <c r="B315" s="10" t="s">
        <v>1165</v>
      </c>
      <c r="C315" s="10" t="s">
        <v>642</v>
      </c>
      <c r="D315" s="10" t="s">
        <v>643</v>
      </c>
    </row>
    <row r="316" spans="1:4" ht="45">
      <c r="A316" t="s">
        <v>26</v>
      </c>
      <c r="B316" s="10" t="s">
        <v>1165</v>
      </c>
      <c r="C316" s="10" t="s">
        <v>330</v>
      </c>
      <c r="D316" s="10" t="s">
        <v>331</v>
      </c>
    </row>
    <row r="317" spans="1:4">
      <c r="A317" t="s">
        <v>176</v>
      </c>
      <c r="B317" s="10" t="s">
        <v>1165</v>
      </c>
      <c r="C317" s="10" t="s">
        <v>645</v>
      </c>
      <c r="D317" s="10" t="s">
        <v>646</v>
      </c>
    </row>
    <row r="318" spans="1:4" ht="409.5">
      <c r="A318" t="s">
        <v>124</v>
      </c>
      <c r="B318" s="10" t="s">
        <v>647</v>
      </c>
      <c r="C318" s="13" t="s">
        <v>648</v>
      </c>
      <c r="D318" s="10" t="s">
        <v>649</v>
      </c>
    </row>
    <row r="319" spans="1:4" ht="405">
      <c r="A319" t="s">
        <v>127</v>
      </c>
      <c r="B319" s="10" t="s">
        <v>647</v>
      </c>
      <c r="C319" s="10" t="s">
        <v>337</v>
      </c>
      <c r="D319" s="10" t="s">
        <v>651</v>
      </c>
    </row>
    <row r="320" spans="1:4" ht="90">
      <c r="A320" t="s">
        <v>130</v>
      </c>
      <c r="B320" s="10" t="s">
        <v>647</v>
      </c>
      <c r="C320" s="10" t="s">
        <v>339</v>
      </c>
      <c r="D320" s="10" t="s">
        <v>340</v>
      </c>
    </row>
    <row r="321" spans="1:4" ht="345">
      <c r="A321" t="s">
        <v>133</v>
      </c>
      <c r="B321" s="10" t="s">
        <v>647</v>
      </c>
      <c r="C321" s="10" t="s">
        <v>341</v>
      </c>
      <c r="D321" s="10" t="s">
        <v>652</v>
      </c>
    </row>
    <row r="322" spans="1:4" ht="345">
      <c r="A322" t="s">
        <v>515</v>
      </c>
      <c r="B322" s="10" t="s">
        <v>647</v>
      </c>
      <c r="C322" s="10" t="s">
        <v>341</v>
      </c>
      <c r="D322" s="10" t="s">
        <v>652</v>
      </c>
    </row>
    <row r="323" spans="1:4" ht="409.5">
      <c r="A323" t="s">
        <v>136</v>
      </c>
      <c r="B323" s="10" t="s">
        <v>647</v>
      </c>
      <c r="C323" s="10" t="s">
        <v>314</v>
      </c>
      <c r="D323" s="10" t="s">
        <v>315</v>
      </c>
    </row>
    <row r="324" spans="1:4">
      <c r="A324" t="s">
        <v>1019</v>
      </c>
      <c r="B324" s="10" t="s">
        <v>647</v>
      </c>
    </row>
    <row r="325" spans="1:4">
      <c r="A325" t="s">
        <v>737</v>
      </c>
      <c r="B325" s="10" t="s">
        <v>647</v>
      </c>
    </row>
    <row r="326" spans="1:4">
      <c r="A326" t="s">
        <v>1026</v>
      </c>
      <c r="B326" s="10" t="s">
        <v>647</v>
      </c>
    </row>
    <row r="327" spans="1:4">
      <c r="A327" t="s">
        <v>656</v>
      </c>
      <c r="B327" s="10" t="s">
        <v>647</v>
      </c>
      <c r="C327" s="10" t="s">
        <v>657</v>
      </c>
      <c r="D327" s="10" t="s">
        <v>657</v>
      </c>
    </row>
    <row r="328" spans="1:4" ht="270">
      <c r="A328" t="s">
        <v>16</v>
      </c>
      <c r="B328" s="10" t="s">
        <v>647</v>
      </c>
      <c r="C328" s="10" t="s">
        <v>74</v>
      </c>
      <c r="D328" s="10" t="s">
        <v>75</v>
      </c>
    </row>
    <row r="329" spans="1:4">
      <c r="A329" t="s">
        <v>202</v>
      </c>
      <c r="B329" s="10" t="s">
        <v>647</v>
      </c>
    </row>
    <row r="330" spans="1:4">
      <c r="A330" t="s">
        <v>141</v>
      </c>
      <c r="B330" s="10" t="s">
        <v>647</v>
      </c>
    </row>
    <row r="331" spans="1:4" ht="409.5">
      <c r="A331" t="s">
        <v>144</v>
      </c>
      <c r="B331" s="10" t="s">
        <v>647</v>
      </c>
      <c r="C331" s="10" t="s">
        <v>348</v>
      </c>
      <c r="D331" s="10" t="s">
        <v>658</v>
      </c>
    </row>
    <row r="332" spans="1:4" ht="315">
      <c r="A332" t="s">
        <v>149</v>
      </c>
      <c r="B332" s="10" t="s">
        <v>647</v>
      </c>
      <c r="C332" s="10" t="s">
        <v>660</v>
      </c>
      <c r="D332" s="10" t="s">
        <v>352</v>
      </c>
    </row>
    <row r="333" spans="1:4">
      <c r="A333" t="s">
        <v>817</v>
      </c>
      <c r="B333" s="10" t="s">
        <v>647</v>
      </c>
    </row>
    <row r="334" spans="1:4" ht="409.5">
      <c r="A334" t="s">
        <v>153</v>
      </c>
      <c r="B334" s="10" t="s">
        <v>647</v>
      </c>
      <c r="C334" s="10" t="s">
        <v>353</v>
      </c>
      <c r="D334" s="10" t="s">
        <v>354</v>
      </c>
    </row>
    <row r="335" spans="1:4">
      <c r="A335" t="s">
        <v>866</v>
      </c>
      <c r="B335" s="10" t="s">
        <v>647</v>
      </c>
    </row>
    <row r="336" spans="1:4">
      <c r="A336" t="s">
        <v>202</v>
      </c>
      <c r="B336" s="10" t="s">
        <v>647</v>
      </c>
    </row>
    <row r="337" spans="1:4" ht="345">
      <c r="A337" t="s">
        <v>20</v>
      </c>
      <c r="B337" s="10" t="s">
        <v>647</v>
      </c>
      <c r="C337" s="10" t="s">
        <v>76</v>
      </c>
      <c r="D337" s="10" t="s">
        <v>661</v>
      </c>
    </row>
    <row r="338" spans="1:4" ht="210">
      <c r="A338" t="s">
        <v>23</v>
      </c>
      <c r="B338" s="10" t="s">
        <v>647</v>
      </c>
      <c r="C338" s="10" t="s">
        <v>662</v>
      </c>
      <c r="D338" s="10" t="s">
        <v>663</v>
      </c>
    </row>
    <row r="339" spans="1:4">
      <c r="A339" t="s">
        <v>119</v>
      </c>
      <c r="B339" s="10" t="s">
        <v>647</v>
      </c>
    </row>
    <row r="340" spans="1:4">
      <c r="A340" t="s">
        <v>1064</v>
      </c>
      <c r="B340" s="10" t="s">
        <v>647</v>
      </c>
    </row>
    <row r="341" spans="1:4">
      <c r="A341" t="s">
        <v>1068</v>
      </c>
      <c r="B341" s="10" t="s">
        <v>647</v>
      </c>
    </row>
    <row r="342" spans="1:4" ht="409.5">
      <c r="A342" t="s">
        <v>163</v>
      </c>
      <c r="B342" s="10" t="s">
        <v>647</v>
      </c>
      <c r="C342" s="10" t="s">
        <v>664</v>
      </c>
      <c r="D342" s="10" t="s">
        <v>665</v>
      </c>
    </row>
    <row r="343" spans="1:4" ht="195">
      <c r="A343" t="s">
        <v>38</v>
      </c>
      <c r="B343" s="10" t="s">
        <v>647</v>
      </c>
      <c r="C343" s="10" t="s">
        <v>667</v>
      </c>
      <c r="D343" s="10" t="s">
        <v>667</v>
      </c>
    </row>
    <row r="344" spans="1:4">
      <c r="A344" t="s">
        <v>1076</v>
      </c>
      <c r="B344" s="10" t="s">
        <v>647</v>
      </c>
    </row>
    <row r="345" spans="1:4" ht="150">
      <c r="A345" t="s">
        <v>166</v>
      </c>
      <c r="B345" s="10" t="s">
        <v>647</v>
      </c>
      <c r="C345" s="10" t="s">
        <v>668</v>
      </c>
      <c r="D345" s="10" t="s">
        <v>669</v>
      </c>
    </row>
    <row r="346" spans="1:4" ht="409.5">
      <c r="A346" t="s">
        <v>58</v>
      </c>
      <c r="B346" s="10" t="s">
        <v>647</v>
      </c>
      <c r="C346" s="10" t="s">
        <v>366</v>
      </c>
      <c r="D346" s="10" t="s">
        <v>670</v>
      </c>
    </row>
    <row r="347" spans="1:4" ht="240">
      <c r="A347" t="s">
        <v>576</v>
      </c>
      <c r="B347" s="10" t="s">
        <v>647</v>
      </c>
      <c r="C347" s="10" t="s">
        <v>672</v>
      </c>
      <c r="D347" s="10" t="s">
        <v>673</v>
      </c>
    </row>
    <row r="348" spans="1:4" ht="409.5">
      <c r="A348" t="s">
        <v>235</v>
      </c>
      <c r="B348" s="10" t="s">
        <v>647</v>
      </c>
      <c r="C348" s="10" t="s">
        <v>371</v>
      </c>
      <c r="D348" s="10" t="s">
        <v>237</v>
      </c>
    </row>
    <row r="349" spans="1:4">
      <c r="A349" t="s">
        <v>26</v>
      </c>
      <c r="B349" s="10" t="s">
        <v>647</v>
      </c>
      <c r="C349" s="10" t="s">
        <v>674</v>
      </c>
      <c r="D349" s="10" t="s">
        <v>674</v>
      </c>
    </row>
    <row r="350" spans="1:4">
      <c r="A350" t="s">
        <v>176</v>
      </c>
      <c r="B350" s="10" t="s">
        <v>647</v>
      </c>
      <c r="C350" s="10" t="s">
        <v>675</v>
      </c>
      <c r="D350" s="10" t="s">
        <v>676</v>
      </c>
    </row>
    <row r="351" spans="1:4" ht="105">
      <c r="A351" t="s">
        <v>124</v>
      </c>
      <c r="B351" s="10" t="s">
        <v>1169</v>
      </c>
      <c r="C351" s="10" t="s">
        <v>677</v>
      </c>
      <c r="D351" s="10" t="s">
        <v>678</v>
      </c>
    </row>
    <row r="352" spans="1:4" ht="375">
      <c r="A352" t="s">
        <v>127</v>
      </c>
      <c r="B352" s="10" t="s">
        <v>1169</v>
      </c>
      <c r="C352" s="10" t="s">
        <v>679</v>
      </c>
      <c r="D352" s="10" t="s">
        <v>680</v>
      </c>
    </row>
    <row r="353" spans="1:4" ht="105">
      <c r="A353" t="s">
        <v>130</v>
      </c>
      <c r="B353" s="10" t="s">
        <v>1169</v>
      </c>
      <c r="C353" s="10" t="s">
        <v>677</v>
      </c>
      <c r="D353" s="10" t="s">
        <v>678</v>
      </c>
    </row>
    <row r="354" spans="1:4" ht="409.5">
      <c r="A354" t="s">
        <v>133</v>
      </c>
      <c r="B354" s="10" t="s">
        <v>1169</v>
      </c>
      <c r="C354" s="10" t="s">
        <v>681</v>
      </c>
      <c r="D354" s="10" t="s">
        <v>682</v>
      </c>
    </row>
    <row r="355" spans="1:4" ht="409.5">
      <c r="A355" t="s">
        <v>515</v>
      </c>
      <c r="B355" s="10" t="s">
        <v>1169</v>
      </c>
      <c r="C355" s="10" t="s">
        <v>681</v>
      </c>
      <c r="D355" s="10" t="s">
        <v>683</v>
      </c>
    </row>
    <row r="356" spans="1:4" ht="409.5">
      <c r="A356" t="s">
        <v>136</v>
      </c>
      <c r="B356" s="10" t="s">
        <v>1169</v>
      </c>
      <c r="C356" s="10" t="s">
        <v>684</v>
      </c>
      <c r="D356" s="10" t="s">
        <v>685</v>
      </c>
    </row>
    <row r="357" spans="1:4" ht="330">
      <c r="A357" t="s">
        <v>16</v>
      </c>
      <c r="B357" s="10" t="s">
        <v>1169</v>
      </c>
      <c r="C357" s="10" t="s">
        <v>84</v>
      </c>
      <c r="D357" s="10" t="s">
        <v>85</v>
      </c>
    </row>
    <row r="358" spans="1:4" ht="409.5">
      <c r="A358" t="s">
        <v>144</v>
      </c>
      <c r="B358" s="10" t="s">
        <v>1169</v>
      </c>
      <c r="C358" s="10" t="s">
        <v>687</v>
      </c>
      <c r="D358" s="10" t="s">
        <v>688</v>
      </c>
    </row>
    <row r="359" spans="1:4" ht="409.5">
      <c r="A359" t="s">
        <v>149</v>
      </c>
      <c r="B359" s="10" t="s">
        <v>1169</v>
      </c>
      <c r="C359" s="10" t="s">
        <v>392</v>
      </c>
      <c r="D359" s="10" t="s">
        <v>690</v>
      </c>
    </row>
    <row r="360" spans="1:4" ht="409.5">
      <c r="A360" t="s">
        <v>153</v>
      </c>
      <c r="B360" s="10" t="s">
        <v>1169</v>
      </c>
      <c r="C360" s="10" t="s">
        <v>395</v>
      </c>
      <c r="D360" s="10" t="s">
        <v>691</v>
      </c>
    </row>
    <row r="361" spans="1:4" ht="165">
      <c r="A361" t="s">
        <v>20</v>
      </c>
      <c r="B361" s="10" t="s">
        <v>1169</v>
      </c>
      <c r="C361" s="10" t="s">
        <v>86</v>
      </c>
      <c r="D361" s="10" t="s">
        <v>87</v>
      </c>
    </row>
    <row r="362" spans="1:4" ht="165">
      <c r="A362" t="s">
        <v>23</v>
      </c>
      <c r="B362" s="10" t="s">
        <v>1169</v>
      </c>
      <c r="C362" s="10" t="s">
        <v>399</v>
      </c>
      <c r="D362" s="10" t="s">
        <v>692</v>
      </c>
    </row>
    <row r="363" spans="1:4" ht="255">
      <c r="A363" t="s">
        <v>163</v>
      </c>
      <c r="B363" s="10" t="s">
        <v>1169</v>
      </c>
      <c r="C363" s="10" t="s">
        <v>693</v>
      </c>
      <c r="D363" s="10" t="s">
        <v>694</v>
      </c>
    </row>
    <row r="364" spans="1:4" ht="120">
      <c r="A364" t="s">
        <v>38</v>
      </c>
      <c r="B364" s="10" t="s">
        <v>1169</v>
      </c>
      <c r="C364" s="10" t="s">
        <v>403</v>
      </c>
      <c r="D364" s="10" t="s">
        <v>403</v>
      </c>
    </row>
    <row r="365" spans="1:4" ht="195">
      <c r="A365" t="s">
        <v>166</v>
      </c>
      <c r="B365" s="10" t="s">
        <v>1169</v>
      </c>
      <c r="C365" s="10" t="s">
        <v>404</v>
      </c>
      <c r="D365" s="10" t="s">
        <v>695</v>
      </c>
    </row>
    <row r="366" spans="1:4" ht="409.5">
      <c r="A366" t="s">
        <v>58</v>
      </c>
      <c r="B366" s="10" t="s">
        <v>1169</v>
      </c>
      <c r="C366" s="10" t="s">
        <v>696</v>
      </c>
      <c r="D366" s="10" t="s">
        <v>407</v>
      </c>
    </row>
    <row r="367" spans="1:4" ht="360">
      <c r="A367" t="s">
        <v>576</v>
      </c>
      <c r="B367" s="10" t="s">
        <v>1169</v>
      </c>
      <c r="C367" s="10" t="s">
        <v>697</v>
      </c>
      <c r="D367" s="10" t="s">
        <v>698</v>
      </c>
    </row>
    <row r="368" spans="1:4" ht="60">
      <c r="A368" t="s">
        <v>26</v>
      </c>
      <c r="B368" s="10" t="s">
        <v>1169</v>
      </c>
      <c r="C368" s="10" t="s">
        <v>699</v>
      </c>
      <c r="D368" s="10" t="s">
        <v>410</v>
      </c>
    </row>
    <row r="369" spans="1:4" ht="45">
      <c r="A369" t="s">
        <v>176</v>
      </c>
      <c r="B369" s="10" t="s">
        <v>1169</v>
      </c>
      <c r="C369" s="10" t="s">
        <v>700</v>
      </c>
      <c r="D369" s="10" t="s">
        <v>701</v>
      </c>
    </row>
    <row r="370" spans="1:4" ht="375">
      <c r="A370" t="s">
        <v>127</v>
      </c>
      <c r="B370" s="10" t="s">
        <v>1171</v>
      </c>
      <c r="C370" s="10" t="s">
        <v>702</v>
      </c>
      <c r="D370" s="10" t="s">
        <v>703</v>
      </c>
    </row>
    <row r="371" spans="1:4" ht="165">
      <c r="A371" t="s">
        <v>133</v>
      </c>
      <c r="B371" s="10" t="s">
        <v>1171</v>
      </c>
      <c r="C371" s="10" t="s">
        <v>418</v>
      </c>
      <c r="D371" s="10" t="s">
        <v>419</v>
      </c>
    </row>
    <row r="372" spans="1:4" ht="165">
      <c r="A372" t="s">
        <v>515</v>
      </c>
      <c r="B372" s="10" t="s">
        <v>1171</v>
      </c>
      <c r="C372" s="10" t="s">
        <v>418</v>
      </c>
      <c r="D372" s="10" t="s">
        <v>419</v>
      </c>
    </row>
    <row r="373" spans="1:4" ht="390">
      <c r="A373" t="s">
        <v>136</v>
      </c>
      <c r="B373" s="10" t="s">
        <v>1171</v>
      </c>
      <c r="C373" s="10" t="s">
        <v>704</v>
      </c>
      <c r="D373" s="10" t="s">
        <v>705</v>
      </c>
    </row>
    <row r="374" spans="1:4" ht="270">
      <c r="A374" t="s">
        <v>16</v>
      </c>
      <c r="B374" s="10" t="s">
        <v>1171</v>
      </c>
      <c r="C374" s="10" t="s">
        <v>706</v>
      </c>
      <c r="D374" s="10" t="s">
        <v>423</v>
      </c>
    </row>
    <row r="375" spans="1:4" ht="360">
      <c r="A375" t="s">
        <v>144</v>
      </c>
      <c r="B375" s="10" t="s">
        <v>1171</v>
      </c>
      <c r="C375" s="10" t="s">
        <v>425</v>
      </c>
      <c r="D375" s="10" t="s">
        <v>426</v>
      </c>
    </row>
    <row r="376" spans="1:4" ht="409.5">
      <c r="A376" t="s">
        <v>149</v>
      </c>
      <c r="B376" s="10" t="s">
        <v>1171</v>
      </c>
      <c r="C376" s="10" t="s">
        <v>427</v>
      </c>
      <c r="D376" s="10" t="s">
        <v>428</v>
      </c>
    </row>
    <row r="377" spans="1:4" ht="195">
      <c r="A377" t="s">
        <v>153</v>
      </c>
      <c r="B377" s="10" t="s">
        <v>1171</v>
      </c>
      <c r="C377" s="10" t="s">
        <v>430</v>
      </c>
      <c r="D377" s="10" t="s">
        <v>419</v>
      </c>
    </row>
    <row r="378" spans="1:4" ht="180">
      <c r="A378" t="s">
        <v>20</v>
      </c>
      <c r="B378" s="10" t="s">
        <v>1171</v>
      </c>
      <c r="C378" s="10" t="s">
        <v>432</v>
      </c>
      <c r="D378" s="10" t="s">
        <v>433</v>
      </c>
    </row>
    <row r="379" spans="1:4" ht="195">
      <c r="A379" t="s">
        <v>23</v>
      </c>
      <c r="B379" s="10" t="s">
        <v>1171</v>
      </c>
      <c r="C379" s="10" t="s">
        <v>434</v>
      </c>
      <c r="D379" s="10" t="s">
        <v>435</v>
      </c>
    </row>
    <row r="380" spans="1:4" ht="405">
      <c r="A380" t="s">
        <v>38</v>
      </c>
      <c r="B380" s="10" t="s">
        <v>1171</v>
      </c>
      <c r="C380" s="10" t="s">
        <v>707</v>
      </c>
      <c r="D380" s="10" t="s">
        <v>707</v>
      </c>
    </row>
    <row r="381" spans="1:4" ht="165">
      <c r="A381" t="s">
        <v>166</v>
      </c>
      <c r="B381" s="10" t="s">
        <v>1171</v>
      </c>
      <c r="C381" s="10" t="s">
        <v>439</v>
      </c>
      <c r="D381" s="10" t="s">
        <v>440</v>
      </c>
    </row>
    <row r="382" spans="1:4" ht="409.5">
      <c r="A382" t="s">
        <v>58</v>
      </c>
      <c r="B382" s="10" t="s">
        <v>1171</v>
      </c>
      <c r="C382" s="10" t="s">
        <v>708</v>
      </c>
      <c r="D382" s="10" t="s">
        <v>709</v>
      </c>
    </row>
    <row r="383" spans="1:4" ht="405">
      <c r="A383" t="s">
        <v>576</v>
      </c>
      <c r="B383" s="10" t="s">
        <v>1171</v>
      </c>
      <c r="C383" s="10" t="s">
        <v>711</v>
      </c>
      <c r="D383" s="10" t="s">
        <v>712</v>
      </c>
    </row>
    <row r="384" spans="1:4" ht="75">
      <c r="A384" t="s">
        <v>235</v>
      </c>
      <c r="B384" s="10" t="s">
        <v>1171</v>
      </c>
      <c r="C384" s="10" t="s">
        <v>444</v>
      </c>
      <c r="D384" s="10" t="s">
        <v>237</v>
      </c>
    </row>
    <row r="385" spans="1:4" ht="105">
      <c r="A385" t="s">
        <v>26</v>
      </c>
      <c r="B385" s="10" t="s">
        <v>1171</v>
      </c>
      <c r="C385" s="10" t="s">
        <v>713</v>
      </c>
      <c r="D385" s="10" t="s">
        <v>714</v>
      </c>
    </row>
    <row r="386" spans="1:4">
      <c r="A386" t="s">
        <v>176</v>
      </c>
      <c r="B386" s="10" t="s">
        <v>1171</v>
      </c>
      <c r="C386" s="10" t="s">
        <v>715</v>
      </c>
      <c r="D386" s="10" t="s">
        <v>716</v>
      </c>
    </row>
    <row r="387" spans="1:4" ht="285">
      <c r="A387" t="s">
        <v>16</v>
      </c>
      <c r="B387" s="10" t="s">
        <v>1173</v>
      </c>
      <c r="C387" s="10" t="s">
        <v>93</v>
      </c>
      <c r="D387" s="10" t="s">
        <v>94</v>
      </c>
    </row>
    <row r="388" spans="1:4" ht="345">
      <c r="A388" t="s">
        <v>149</v>
      </c>
      <c r="B388" s="10" t="s">
        <v>1173</v>
      </c>
      <c r="C388" s="10" t="s">
        <v>451</v>
      </c>
      <c r="D388" s="10" t="s">
        <v>452</v>
      </c>
    </row>
    <row r="389" spans="1:4" ht="90">
      <c r="A389" t="s">
        <v>153</v>
      </c>
      <c r="B389" s="10" t="s">
        <v>1173</v>
      </c>
      <c r="C389" s="10" t="s">
        <v>453</v>
      </c>
      <c r="D389" s="10" t="s">
        <v>454</v>
      </c>
    </row>
    <row r="390" spans="1:4" ht="60">
      <c r="A390" t="s">
        <v>20</v>
      </c>
      <c r="B390" s="10" t="s">
        <v>1173</v>
      </c>
      <c r="C390" s="10" t="s">
        <v>95</v>
      </c>
      <c r="D390" s="10" t="s">
        <v>455</v>
      </c>
    </row>
    <row r="391" spans="1:4" ht="135">
      <c r="A391" t="s">
        <v>23</v>
      </c>
      <c r="B391" s="10" t="s">
        <v>1173</v>
      </c>
      <c r="C391" s="10" t="s">
        <v>717</v>
      </c>
      <c r="D391" s="10" t="s">
        <v>718</v>
      </c>
    </row>
    <row r="392" spans="1:4" ht="90">
      <c r="A392" t="s">
        <v>38</v>
      </c>
      <c r="B392" s="10" t="s">
        <v>1173</v>
      </c>
      <c r="C392" s="10" t="s">
        <v>719</v>
      </c>
      <c r="D392" s="10" t="s">
        <v>719</v>
      </c>
    </row>
    <row r="393" spans="1:4" ht="120">
      <c r="A393" t="s">
        <v>166</v>
      </c>
      <c r="B393" s="10" t="s">
        <v>1173</v>
      </c>
      <c r="C393" s="10" t="s">
        <v>720</v>
      </c>
      <c r="D393" s="10" t="s">
        <v>461</v>
      </c>
    </row>
    <row r="394" spans="1:4" ht="270">
      <c r="A394" t="s">
        <v>58</v>
      </c>
      <c r="B394" s="10" t="s">
        <v>1173</v>
      </c>
      <c r="C394" s="10" t="s">
        <v>462</v>
      </c>
      <c r="D394" s="10" t="s">
        <v>721</v>
      </c>
    </row>
    <row r="395" spans="1:4" ht="255">
      <c r="A395" t="s">
        <v>576</v>
      </c>
      <c r="B395" s="10" t="s">
        <v>1173</v>
      </c>
      <c r="C395" s="10" t="s">
        <v>722</v>
      </c>
      <c r="D395" s="10" t="s">
        <v>723</v>
      </c>
    </row>
    <row r="396" spans="1:4" ht="409.5">
      <c r="A396" t="s">
        <v>149</v>
      </c>
      <c r="B396" s="10" t="s">
        <v>1175</v>
      </c>
      <c r="C396" s="10" t="s">
        <v>465</v>
      </c>
      <c r="D396" s="10" t="s">
        <v>724</v>
      </c>
    </row>
    <row r="397" spans="1:4" ht="90">
      <c r="A397" t="s">
        <v>20</v>
      </c>
      <c r="B397" s="10" t="s">
        <v>1175</v>
      </c>
      <c r="C397" s="10" t="s">
        <v>726</v>
      </c>
      <c r="D397" s="10" t="s">
        <v>101</v>
      </c>
    </row>
    <row r="398" spans="1:4" ht="180">
      <c r="A398" t="s">
        <v>23</v>
      </c>
      <c r="B398" s="10" t="s">
        <v>1175</v>
      </c>
      <c r="C398" s="10" t="s">
        <v>727</v>
      </c>
      <c r="D398" s="10" t="s">
        <v>728</v>
      </c>
    </row>
    <row r="399" spans="1:4" ht="360">
      <c r="A399" t="s">
        <v>38</v>
      </c>
      <c r="B399" s="10" t="s">
        <v>1175</v>
      </c>
      <c r="C399" s="10" t="s">
        <v>729</v>
      </c>
      <c r="D399" s="10" t="s">
        <v>729</v>
      </c>
    </row>
    <row r="400" spans="1:4" ht="210">
      <c r="A400" t="s">
        <v>166</v>
      </c>
      <c r="B400" s="10" t="s">
        <v>1175</v>
      </c>
      <c r="C400" s="10" t="s">
        <v>471</v>
      </c>
      <c r="D400" s="10" t="s">
        <v>730</v>
      </c>
    </row>
    <row r="401" spans="1:4" ht="409.5">
      <c r="A401" t="s">
        <v>58</v>
      </c>
      <c r="B401" s="10" t="s">
        <v>1175</v>
      </c>
      <c r="C401" s="10" t="s">
        <v>473</v>
      </c>
      <c r="D401" s="10" t="s">
        <v>731</v>
      </c>
    </row>
    <row r="402" spans="1:4" ht="409.5">
      <c r="A402" t="s">
        <v>576</v>
      </c>
      <c r="B402" s="10" t="s">
        <v>1175</v>
      </c>
      <c r="C402" s="10" t="s">
        <v>732</v>
      </c>
      <c r="D402" s="10" t="s">
        <v>733</v>
      </c>
    </row>
    <row r="403" spans="1:4" ht="45">
      <c r="A403" t="s">
        <v>235</v>
      </c>
      <c r="B403" s="10" t="s">
        <v>1175</v>
      </c>
      <c r="C403" s="10" t="s">
        <v>735</v>
      </c>
      <c r="D403" s="10" t="s">
        <v>237</v>
      </c>
    </row>
    <row r="404" spans="1:4" ht="120">
      <c r="A404" t="s">
        <v>124</v>
      </c>
      <c r="B404" s="10" t="s">
        <v>1177</v>
      </c>
      <c r="C404" s="10" t="s">
        <v>476</v>
      </c>
      <c r="D404" s="10" t="s">
        <v>477</v>
      </c>
    </row>
    <row r="405" spans="1:4" ht="120">
      <c r="A405" t="s">
        <v>130</v>
      </c>
      <c r="B405" s="10" t="s">
        <v>1177</v>
      </c>
      <c r="C405" s="10" t="s">
        <v>476</v>
      </c>
      <c r="D405" s="10" t="s">
        <v>477</v>
      </c>
    </row>
    <row r="406" spans="1:4" ht="30">
      <c r="A406" t="s">
        <v>133</v>
      </c>
      <c r="B406" s="10" t="s">
        <v>1177</v>
      </c>
      <c r="C406" s="10" t="s">
        <v>736</v>
      </c>
    </row>
    <row r="407" spans="1:4" ht="300">
      <c r="A407" t="s">
        <v>737</v>
      </c>
      <c r="B407" s="10" t="s">
        <v>1177</v>
      </c>
      <c r="C407" s="10" t="s">
        <v>738</v>
      </c>
      <c r="D407" s="10" t="s">
        <v>739</v>
      </c>
    </row>
    <row r="408" spans="1:4" ht="240">
      <c r="A408" t="s">
        <v>16</v>
      </c>
      <c r="B408" s="10" t="s">
        <v>1177</v>
      </c>
      <c r="C408" s="10" t="s">
        <v>478</v>
      </c>
      <c r="D408" s="10" t="s">
        <v>740</v>
      </c>
    </row>
    <row r="409" spans="1:4" ht="360">
      <c r="A409" t="s">
        <v>149</v>
      </c>
      <c r="B409" s="10" t="s">
        <v>1177</v>
      </c>
      <c r="C409" s="10" t="s">
        <v>480</v>
      </c>
      <c r="D409" s="10" t="s">
        <v>741</v>
      </c>
    </row>
    <row r="410" spans="1:4" ht="135">
      <c r="A410" t="s">
        <v>153</v>
      </c>
      <c r="B410" s="10" t="s">
        <v>1177</v>
      </c>
      <c r="C410" s="10" t="s">
        <v>482</v>
      </c>
      <c r="D410" s="10" t="s">
        <v>482</v>
      </c>
    </row>
    <row r="411" spans="1:4" ht="75">
      <c r="A411" t="s">
        <v>20</v>
      </c>
      <c r="B411" s="10" t="s">
        <v>1177</v>
      </c>
      <c r="C411" s="10" t="s">
        <v>108</v>
      </c>
      <c r="D411" s="10" t="s">
        <v>109</v>
      </c>
    </row>
    <row r="412" spans="1:4" ht="150">
      <c r="A412" t="s">
        <v>23</v>
      </c>
      <c r="B412" s="10" t="s">
        <v>1177</v>
      </c>
      <c r="C412" s="10" t="s">
        <v>742</v>
      </c>
      <c r="D412" s="10" t="s">
        <v>743</v>
      </c>
    </row>
    <row r="413" spans="1:4" ht="165">
      <c r="A413" t="s">
        <v>163</v>
      </c>
      <c r="B413" s="10" t="s">
        <v>1177</v>
      </c>
      <c r="C413" s="10" t="s">
        <v>485</v>
      </c>
      <c r="D413" s="10" t="s">
        <v>486</v>
      </c>
    </row>
    <row r="414" spans="1:4" ht="75">
      <c r="A414" t="s">
        <v>38</v>
      </c>
      <c r="B414" s="10" t="s">
        <v>1177</v>
      </c>
      <c r="C414" s="10" t="s">
        <v>487</v>
      </c>
      <c r="D414" s="10" t="s">
        <v>487</v>
      </c>
    </row>
    <row r="415" spans="1:4" ht="150">
      <c r="A415" t="s">
        <v>166</v>
      </c>
      <c r="B415" s="10" t="s">
        <v>1177</v>
      </c>
      <c r="C415" s="10" t="s">
        <v>744</v>
      </c>
      <c r="D415" s="10" t="s">
        <v>489</v>
      </c>
    </row>
    <row r="416" spans="1:4" ht="409.5">
      <c r="A416" t="s">
        <v>58</v>
      </c>
      <c r="B416" s="10" t="s">
        <v>1177</v>
      </c>
      <c r="C416" s="10" t="s">
        <v>745</v>
      </c>
      <c r="D416" s="10" t="s">
        <v>746</v>
      </c>
    </row>
    <row r="417" spans="1:4" ht="120">
      <c r="A417" t="s">
        <v>576</v>
      </c>
      <c r="B417" s="10" t="s">
        <v>1177</v>
      </c>
      <c r="C417" s="10" t="s">
        <v>748</v>
      </c>
      <c r="D417" s="10" t="s">
        <v>749</v>
      </c>
    </row>
    <row r="418" spans="1:4" ht="30">
      <c r="A418" t="s">
        <v>133</v>
      </c>
      <c r="B418" s="10" t="s">
        <v>1179</v>
      </c>
      <c r="C418" s="10" t="s">
        <v>493</v>
      </c>
      <c r="D418" s="10" t="s">
        <v>494</v>
      </c>
    </row>
    <row r="419" spans="1:4" ht="30">
      <c r="A419" t="s">
        <v>515</v>
      </c>
      <c r="B419" s="10" t="s">
        <v>1179</v>
      </c>
      <c r="C419" s="10" t="s">
        <v>493</v>
      </c>
      <c r="D419" s="10" t="s">
        <v>500</v>
      </c>
    </row>
    <row r="420" spans="1:4" ht="135">
      <c r="A420" t="s">
        <v>16</v>
      </c>
      <c r="B420" s="10" t="s">
        <v>1179</v>
      </c>
      <c r="C420" s="10" t="s">
        <v>113</v>
      </c>
      <c r="D420" s="10" t="s">
        <v>114</v>
      </c>
    </row>
    <row r="421" spans="1:4" ht="30">
      <c r="A421" t="s">
        <v>144</v>
      </c>
      <c r="B421" s="10" t="s">
        <v>1179</v>
      </c>
      <c r="C421" s="10" t="s">
        <v>496</v>
      </c>
      <c r="D421" s="10" t="s">
        <v>497</v>
      </c>
    </row>
    <row r="422" spans="1:4" ht="60">
      <c r="A422" t="s">
        <v>149</v>
      </c>
      <c r="B422" s="10" t="s">
        <v>1179</v>
      </c>
      <c r="C422" s="10" t="s">
        <v>498</v>
      </c>
      <c r="D422" s="10" t="s">
        <v>499</v>
      </c>
    </row>
    <row r="423" spans="1:4" ht="30">
      <c r="A423" t="s">
        <v>153</v>
      </c>
      <c r="B423" s="10" t="s">
        <v>1179</v>
      </c>
      <c r="C423" s="10" t="s">
        <v>750</v>
      </c>
      <c r="D423" s="10" t="s">
        <v>494</v>
      </c>
    </row>
    <row r="424" spans="1:4" ht="165">
      <c r="A424" t="s">
        <v>20</v>
      </c>
      <c r="B424" s="10" t="s">
        <v>1179</v>
      </c>
      <c r="C424" s="10" t="s">
        <v>115</v>
      </c>
      <c r="D424" s="10" t="s">
        <v>751</v>
      </c>
    </row>
    <row r="425" spans="1:4" ht="150">
      <c r="A425" t="s">
        <v>23</v>
      </c>
      <c r="B425" s="10" t="s">
        <v>1179</v>
      </c>
      <c r="C425" s="10" t="s">
        <v>752</v>
      </c>
      <c r="D425" s="10" t="s">
        <v>753</v>
      </c>
    </row>
    <row r="426" spans="1:4" ht="60">
      <c r="A426" t="s">
        <v>119</v>
      </c>
      <c r="B426" s="10" t="s">
        <v>1179</v>
      </c>
      <c r="C426" s="10" t="s">
        <v>754</v>
      </c>
      <c r="D426" s="10" t="s">
        <v>504</v>
      </c>
    </row>
    <row r="427" spans="1:4" ht="75">
      <c r="A427" t="s">
        <v>166</v>
      </c>
      <c r="B427" s="10" t="s">
        <v>1179</v>
      </c>
      <c r="C427" s="10" t="s">
        <v>505</v>
      </c>
      <c r="D427" s="10" t="s">
        <v>755</v>
      </c>
    </row>
    <row r="428" spans="1:4" ht="150">
      <c r="A428" t="s">
        <v>58</v>
      </c>
      <c r="B428" s="10" t="s">
        <v>1179</v>
      </c>
      <c r="C428" s="10" t="s">
        <v>507</v>
      </c>
      <c r="D428" s="10" t="s">
        <v>756</v>
      </c>
    </row>
    <row r="429" spans="1:4" ht="60">
      <c r="A429" t="s">
        <v>576</v>
      </c>
      <c r="B429" s="10" t="s">
        <v>1179</v>
      </c>
      <c r="C429" s="10" t="s">
        <v>498</v>
      </c>
      <c r="D429" s="10" t="s">
        <v>757</v>
      </c>
    </row>
    <row r="430" spans="1:4" ht="375">
      <c r="A430" t="s">
        <v>124</v>
      </c>
      <c r="B430" s="10" t="s">
        <v>1181</v>
      </c>
      <c r="C430" s="10" t="s">
        <v>125</v>
      </c>
      <c r="D430" s="10" t="s">
        <v>758</v>
      </c>
    </row>
    <row r="431" spans="1:4" ht="270">
      <c r="A431" t="s">
        <v>127</v>
      </c>
      <c r="B431" s="10" t="s">
        <v>1181</v>
      </c>
      <c r="C431" s="10" t="s">
        <v>759</v>
      </c>
      <c r="D431" s="10" t="s">
        <v>510</v>
      </c>
    </row>
    <row r="432" spans="1:4" ht="375">
      <c r="A432" t="s">
        <v>130</v>
      </c>
      <c r="B432" s="10" t="s">
        <v>1181</v>
      </c>
      <c r="C432" s="10" t="s">
        <v>511</v>
      </c>
      <c r="D432" s="10" t="s">
        <v>760</v>
      </c>
    </row>
    <row r="433" spans="1:4" ht="409.5">
      <c r="A433" t="s">
        <v>133</v>
      </c>
      <c r="B433" s="10" t="s">
        <v>1181</v>
      </c>
      <c r="C433" s="10" t="s">
        <v>761</v>
      </c>
      <c r="D433" s="10" t="s">
        <v>762</v>
      </c>
    </row>
    <row r="434" spans="1:4" ht="409.5">
      <c r="A434" t="s">
        <v>136</v>
      </c>
      <c r="B434" s="10" t="s">
        <v>1181</v>
      </c>
      <c r="C434" s="10" t="s">
        <v>764</v>
      </c>
      <c r="D434" s="10" t="s">
        <v>520</v>
      </c>
    </row>
    <row r="435" spans="1:4" ht="270">
      <c r="A435" t="s">
        <v>16</v>
      </c>
      <c r="B435" s="10" t="s">
        <v>1181</v>
      </c>
      <c r="C435" s="10" t="s">
        <v>765</v>
      </c>
      <c r="D435" s="10" t="s">
        <v>19</v>
      </c>
    </row>
    <row r="436" spans="1:4" ht="409.5">
      <c r="A436" t="s">
        <v>144</v>
      </c>
      <c r="B436" s="10" t="s">
        <v>1181</v>
      </c>
      <c r="C436" s="10" t="s">
        <v>145</v>
      </c>
      <c r="D436" s="10" t="s">
        <v>523</v>
      </c>
    </row>
    <row r="437" spans="1:4" ht="409.5">
      <c r="A437" t="s">
        <v>149</v>
      </c>
      <c r="B437" s="10" t="s">
        <v>1181</v>
      </c>
      <c r="C437" s="10" t="s">
        <v>150</v>
      </c>
      <c r="D437" s="10" t="s">
        <v>766</v>
      </c>
    </row>
    <row r="438" spans="1:4" ht="409.5">
      <c r="A438" t="s">
        <v>153</v>
      </c>
      <c r="B438" s="10" t="s">
        <v>1181</v>
      </c>
      <c r="C438" s="10" t="s">
        <v>768</v>
      </c>
      <c r="D438" s="10" t="s">
        <v>527</v>
      </c>
    </row>
    <row r="439" spans="1:4" ht="315">
      <c r="A439" t="s">
        <v>20</v>
      </c>
      <c r="B439" s="10" t="s">
        <v>1181</v>
      </c>
      <c r="C439" s="10" t="s">
        <v>157</v>
      </c>
      <c r="D439" s="10" t="s">
        <v>158</v>
      </c>
    </row>
    <row r="440" spans="1:4" ht="195">
      <c r="A440" t="s">
        <v>23</v>
      </c>
      <c r="B440" s="10" t="s">
        <v>1181</v>
      </c>
      <c r="C440" s="10" t="s">
        <v>770</v>
      </c>
      <c r="D440" s="10" t="s">
        <v>771</v>
      </c>
    </row>
    <row r="441" spans="1:4" ht="30">
      <c r="A441" t="s">
        <v>119</v>
      </c>
      <c r="B441" s="10" t="s">
        <v>1181</v>
      </c>
      <c r="C441" s="10" t="s">
        <v>161</v>
      </c>
      <c r="D441" s="10" t="s">
        <v>772</v>
      </c>
    </row>
    <row r="442" spans="1:4" ht="409.5">
      <c r="A442" t="s">
        <v>163</v>
      </c>
      <c r="B442" s="10" t="s">
        <v>1181</v>
      </c>
      <c r="C442" s="10" t="s">
        <v>125</v>
      </c>
      <c r="D442" s="10" t="s">
        <v>773</v>
      </c>
    </row>
    <row r="443" spans="1:4" ht="345">
      <c r="A443" t="s">
        <v>166</v>
      </c>
      <c r="B443" s="10" t="s">
        <v>1181</v>
      </c>
      <c r="C443" s="10" t="s">
        <v>533</v>
      </c>
      <c r="D443" s="10" t="s">
        <v>534</v>
      </c>
    </row>
    <row r="444" spans="1:4" ht="409.5">
      <c r="A444" t="s">
        <v>58</v>
      </c>
      <c r="B444" s="10" t="s">
        <v>1181</v>
      </c>
      <c r="C444" s="10" t="s">
        <v>775</v>
      </c>
      <c r="D444" s="10" t="s">
        <v>776</v>
      </c>
    </row>
    <row r="445" spans="1:4" ht="105">
      <c r="A445" t="s">
        <v>26</v>
      </c>
      <c r="B445" s="10" t="s">
        <v>1181</v>
      </c>
      <c r="C445" s="10" t="s">
        <v>174</v>
      </c>
      <c r="D445" s="10" t="s">
        <v>175</v>
      </c>
    </row>
    <row r="446" spans="1:4">
      <c r="A446" t="s">
        <v>176</v>
      </c>
      <c r="B446" s="10" t="s">
        <v>1181</v>
      </c>
      <c r="C446" s="10" t="s">
        <v>779</v>
      </c>
      <c r="D446" s="10" t="s">
        <v>780</v>
      </c>
    </row>
    <row r="447" spans="1:4" ht="375">
      <c r="A447" t="s">
        <v>124</v>
      </c>
      <c r="B447" s="10" t="s">
        <v>1183</v>
      </c>
      <c r="C447" s="10" t="s">
        <v>781</v>
      </c>
      <c r="D447" s="10" t="s">
        <v>782</v>
      </c>
    </row>
    <row r="448" spans="1:4" ht="409.5">
      <c r="A448" t="s">
        <v>127</v>
      </c>
      <c r="B448" s="10" t="s">
        <v>1183</v>
      </c>
      <c r="C448" s="10" t="s">
        <v>783</v>
      </c>
      <c r="D448" s="10" t="s">
        <v>543</v>
      </c>
    </row>
    <row r="449" spans="1:4" ht="390">
      <c r="A449" t="s">
        <v>130</v>
      </c>
      <c r="B449" s="10" t="s">
        <v>1183</v>
      </c>
      <c r="C449" s="10" t="s">
        <v>192</v>
      </c>
      <c r="D449" s="10" t="s">
        <v>784</v>
      </c>
    </row>
    <row r="450" spans="1:4" ht="409.5">
      <c r="A450" t="s">
        <v>133</v>
      </c>
      <c r="B450" s="10" t="s">
        <v>1183</v>
      </c>
      <c r="C450" s="10" t="s">
        <v>545</v>
      </c>
      <c r="D450" s="10" t="s">
        <v>546</v>
      </c>
    </row>
    <row r="451" spans="1:4" ht="409.5">
      <c r="A451" t="s">
        <v>136</v>
      </c>
      <c r="B451" s="10" t="s">
        <v>1183</v>
      </c>
      <c r="C451" s="10" t="s">
        <v>552</v>
      </c>
      <c r="D451" s="10" t="s">
        <v>785</v>
      </c>
    </row>
    <row r="452" spans="1:4" ht="225">
      <c r="A452" t="s">
        <v>16</v>
      </c>
      <c r="B452" s="10" t="s">
        <v>1183</v>
      </c>
      <c r="C452" s="10" t="s">
        <v>30</v>
      </c>
      <c r="D452" s="10" t="s">
        <v>557</v>
      </c>
    </row>
    <row r="453" spans="1:4" ht="409.5">
      <c r="A453" t="s">
        <v>144</v>
      </c>
      <c r="B453" s="10" t="s">
        <v>1183</v>
      </c>
      <c r="C453" s="10" t="s">
        <v>205</v>
      </c>
      <c r="D453" s="10" t="s">
        <v>206</v>
      </c>
    </row>
    <row r="454" spans="1:4" ht="409.5">
      <c r="A454" t="s">
        <v>149</v>
      </c>
      <c r="B454" s="10" t="s">
        <v>1183</v>
      </c>
      <c r="C454" s="10" t="s">
        <v>209</v>
      </c>
      <c r="D454" s="10" t="s">
        <v>787</v>
      </c>
    </row>
    <row r="455" spans="1:4" ht="409.5">
      <c r="A455" t="s">
        <v>153</v>
      </c>
      <c r="B455" s="10" t="s">
        <v>1183</v>
      </c>
      <c r="C455" s="10" t="s">
        <v>213</v>
      </c>
      <c r="D455" s="10" t="s">
        <v>214</v>
      </c>
    </row>
    <row r="456" spans="1:4" ht="409.5">
      <c r="A456" t="s">
        <v>20</v>
      </c>
      <c r="B456" s="10" t="s">
        <v>1183</v>
      </c>
      <c r="C456" s="10" t="s">
        <v>32</v>
      </c>
      <c r="D456" s="10" t="s">
        <v>788</v>
      </c>
    </row>
    <row r="457" spans="1:4" ht="195">
      <c r="A457" t="s">
        <v>23</v>
      </c>
      <c r="B457" s="10" t="s">
        <v>1183</v>
      </c>
      <c r="C457" s="10" t="s">
        <v>790</v>
      </c>
      <c r="D457" s="10" t="s">
        <v>791</v>
      </c>
    </row>
    <row r="458" spans="1:4" ht="75">
      <c r="A458" t="s">
        <v>119</v>
      </c>
      <c r="B458" s="10" t="s">
        <v>1183</v>
      </c>
      <c r="C458" s="10" t="s">
        <v>792</v>
      </c>
      <c r="D458" s="10" t="s">
        <v>793</v>
      </c>
    </row>
    <row r="459" spans="1:4" ht="409.5">
      <c r="A459" t="s">
        <v>163</v>
      </c>
      <c r="B459" s="10" t="s">
        <v>1183</v>
      </c>
      <c r="C459" s="10" t="s">
        <v>781</v>
      </c>
      <c r="D459" s="10" t="s">
        <v>794</v>
      </c>
    </row>
    <row r="460" spans="1:4" ht="60">
      <c r="A460" t="s">
        <v>38</v>
      </c>
      <c r="B460" s="10" t="s">
        <v>1183</v>
      </c>
      <c r="C460" s="10" t="s">
        <v>39</v>
      </c>
      <c r="D460" s="10" t="s">
        <v>39</v>
      </c>
    </row>
    <row r="461" spans="1:4" ht="345">
      <c r="A461" t="s">
        <v>166</v>
      </c>
      <c r="B461" s="10" t="s">
        <v>1183</v>
      </c>
      <c r="C461" s="10" t="s">
        <v>795</v>
      </c>
      <c r="D461" s="10" t="s">
        <v>796</v>
      </c>
    </row>
    <row r="462" spans="1:4" ht="409.5">
      <c r="A462" t="s">
        <v>58</v>
      </c>
      <c r="B462" s="10" t="s">
        <v>1183</v>
      </c>
      <c r="C462" s="10" t="s">
        <v>797</v>
      </c>
      <c r="D462" s="10" t="s">
        <v>231</v>
      </c>
    </row>
    <row r="463" spans="1:4" ht="360">
      <c r="A463" t="s">
        <v>235</v>
      </c>
      <c r="B463" s="10" t="s">
        <v>1183</v>
      </c>
      <c r="C463" s="10" t="s">
        <v>236</v>
      </c>
      <c r="D463" s="10" t="s">
        <v>237</v>
      </c>
    </row>
    <row r="464" spans="1:4" ht="120">
      <c r="A464" t="s">
        <v>26</v>
      </c>
      <c r="B464" s="10" t="s">
        <v>1183</v>
      </c>
      <c r="C464" s="10" t="s">
        <v>800</v>
      </c>
      <c r="D464" s="10" t="s">
        <v>801</v>
      </c>
    </row>
    <row r="465" spans="1:4" ht="30">
      <c r="A465" t="s">
        <v>176</v>
      </c>
      <c r="B465" s="10" t="s">
        <v>1183</v>
      </c>
      <c r="C465" s="10" t="s">
        <v>802</v>
      </c>
      <c r="D465" s="10" t="s">
        <v>803</v>
      </c>
    </row>
    <row r="466" spans="1:4" ht="409.5">
      <c r="A466" t="s">
        <v>127</v>
      </c>
      <c r="B466" s="10" t="s">
        <v>1185</v>
      </c>
      <c r="C466" s="10" t="s">
        <v>804</v>
      </c>
      <c r="D466" s="10" t="s">
        <v>805</v>
      </c>
    </row>
    <row r="467" spans="1:4" ht="409.5">
      <c r="A467" t="s">
        <v>133</v>
      </c>
      <c r="B467" s="10" t="s">
        <v>1185</v>
      </c>
      <c r="C467" s="10" t="s">
        <v>807</v>
      </c>
      <c r="D467" s="10" t="s">
        <v>808</v>
      </c>
    </row>
    <row r="468" spans="1:4" ht="409.5">
      <c r="A468" t="s">
        <v>136</v>
      </c>
      <c r="B468" s="10" t="s">
        <v>1185</v>
      </c>
      <c r="C468" s="10" t="s">
        <v>811</v>
      </c>
      <c r="D468" s="10" t="s">
        <v>812</v>
      </c>
    </row>
    <row r="469" spans="1:4" ht="330">
      <c r="A469" t="s">
        <v>16</v>
      </c>
      <c r="B469" s="10" t="s">
        <v>1185</v>
      </c>
      <c r="C469" s="10" t="s">
        <v>815</v>
      </c>
      <c r="D469" s="10" t="s">
        <v>261</v>
      </c>
    </row>
    <row r="470" spans="1:4" ht="409.5">
      <c r="A470" t="s">
        <v>144</v>
      </c>
      <c r="B470" s="10" t="s">
        <v>1185</v>
      </c>
      <c r="C470" s="10" t="s">
        <v>816</v>
      </c>
      <c r="D470" s="10" t="s">
        <v>265</v>
      </c>
    </row>
    <row r="471" spans="1:4" ht="409.5">
      <c r="A471" t="s">
        <v>149</v>
      </c>
      <c r="B471" s="10" t="s">
        <v>1185</v>
      </c>
      <c r="C471" s="10" t="s">
        <v>602</v>
      </c>
      <c r="D471" s="10" t="s">
        <v>268</v>
      </c>
    </row>
    <row r="472" spans="1:4" ht="409.5">
      <c r="A472" t="s">
        <v>817</v>
      </c>
      <c r="B472" s="10" t="s">
        <v>1185</v>
      </c>
      <c r="C472" s="10" t="s">
        <v>818</v>
      </c>
      <c r="D472" s="10" t="s">
        <v>819</v>
      </c>
    </row>
    <row r="473" spans="1:4" ht="409.5">
      <c r="A473" t="s">
        <v>153</v>
      </c>
      <c r="B473" s="10" t="s">
        <v>1185</v>
      </c>
      <c r="C473" s="10" t="s">
        <v>822</v>
      </c>
      <c r="D473" s="10" t="s">
        <v>823</v>
      </c>
    </row>
    <row r="474" spans="1:4">
      <c r="A474" t="s">
        <v>866</v>
      </c>
      <c r="B474" s="10" t="s">
        <v>1185</v>
      </c>
    </row>
    <row r="475" spans="1:4">
      <c r="A475" t="s">
        <v>202</v>
      </c>
      <c r="B475" s="10" t="s">
        <v>1185</v>
      </c>
    </row>
    <row r="476" spans="1:4" ht="105">
      <c r="A476" t="s">
        <v>20</v>
      </c>
      <c r="B476" s="10" t="s">
        <v>1185</v>
      </c>
      <c r="C476" s="10" t="s">
        <v>45</v>
      </c>
      <c r="D476" s="10" t="s">
        <v>45</v>
      </c>
    </row>
    <row r="477" spans="1:4" ht="165">
      <c r="A477" t="s">
        <v>23</v>
      </c>
      <c r="B477" s="10" t="s">
        <v>1185</v>
      </c>
      <c r="C477" s="10" t="s">
        <v>825</v>
      </c>
      <c r="D477" s="10" t="s">
        <v>826</v>
      </c>
    </row>
    <row r="478" spans="1:4" ht="45">
      <c r="A478" t="s">
        <v>38</v>
      </c>
      <c r="B478" s="10" t="s">
        <v>1185</v>
      </c>
      <c r="C478" s="10" t="s">
        <v>48</v>
      </c>
      <c r="D478" s="10" t="s">
        <v>48</v>
      </c>
    </row>
    <row r="479" spans="1:4" ht="225">
      <c r="A479" t="s">
        <v>166</v>
      </c>
      <c r="B479" s="10" t="s">
        <v>1185</v>
      </c>
      <c r="C479" s="10" t="s">
        <v>614</v>
      </c>
      <c r="D479" s="10" t="s">
        <v>284</v>
      </c>
    </row>
    <row r="480" spans="1:4" ht="409.5">
      <c r="A480" t="s">
        <v>58</v>
      </c>
      <c r="B480" s="10" t="s">
        <v>1185</v>
      </c>
      <c r="C480" s="10" t="s">
        <v>827</v>
      </c>
      <c r="D480" s="10" t="s">
        <v>828</v>
      </c>
    </row>
    <row r="481" spans="1:4">
      <c r="A481" t="s">
        <v>176</v>
      </c>
      <c r="B481" s="10" t="s">
        <v>1185</v>
      </c>
      <c r="C481" s="10" t="s">
        <v>830</v>
      </c>
      <c r="D481" s="10" t="s">
        <v>831</v>
      </c>
    </row>
    <row r="482" spans="1:4" ht="195">
      <c r="A482" t="s">
        <v>124</v>
      </c>
      <c r="B482" s="10" t="s">
        <v>1187</v>
      </c>
      <c r="C482" s="10" t="s">
        <v>290</v>
      </c>
      <c r="D482" s="10" t="s">
        <v>291</v>
      </c>
    </row>
    <row r="483" spans="1:4" ht="195">
      <c r="A483" t="s">
        <v>133</v>
      </c>
      <c r="B483" s="10" t="s">
        <v>1187</v>
      </c>
      <c r="C483" s="10" t="s">
        <v>292</v>
      </c>
      <c r="D483" s="10" t="s">
        <v>832</v>
      </c>
    </row>
    <row r="484" spans="1:4" ht="240">
      <c r="A484" t="s">
        <v>16</v>
      </c>
      <c r="B484" s="10" t="s">
        <v>1187</v>
      </c>
      <c r="C484" s="10" t="s">
        <v>52</v>
      </c>
      <c r="D484" s="10" t="s">
        <v>53</v>
      </c>
    </row>
    <row r="485" spans="1:4" ht="315">
      <c r="A485" t="s">
        <v>149</v>
      </c>
      <c r="B485" s="10" t="s">
        <v>1187</v>
      </c>
      <c r="C485" s="10" t="s">
        <v>294</v>
      </c>
      <c r="D485" s="10" t="s">
        <v>295</v>
      </c>
    </row>
    <row r="486" spans="1:4" ht="150">
      <c r="A486" t="s">
        <v>153</v>
      </c>
      <c r="B486" s="10" t="s">
        <v>1187</v>
      </c>
      <c r="C486" s="10" t="s">
        <v>292</v>
      </c>
      <c r="D486" s="10" t="s">
        <v>297</v>
      </c>
    </row>
    <row r="487" spans="1:4" ht="75">
      <c r="A487" t="s">
        <v>20</v>
      </c>
      <c r="B487" s="10" t="s">
        <v>1187</v>
      </c>
      <c r="C487" s="10" t="s">
        <v>54</v>
      </c>
      <c r="D487" s="10" t="s">
        <v>55</v>
      </c>
    </row>
    <row r="488" spans="1:4" ht="150">
      <c r="A488" t="s">
        <v>23</v>
      </c>
      <c r="B488" s="10" t="s">
        <v>1187</v>
      </c>
      <c r="C488" s="10" t="s">
        <v>833</v>
      </c>
      <c r="D488" s="10" t="s">
        <v>834</v>
      </c>
    </row>
    <row r="489" spans="1:4" ht="210">
      <c r="A489" t="s">
        <v>163</v>
      </c>
      <c r="B489" s="10" t="s">
        <v>1187</v>
      </c>
      <c r="C489" s="10" t="s">
        <v>300</v>
      </c>
      <c r="D489" s="10" t="s">
        <v>835</v>
      </c>
    </row>
    <row r="490" spans="1:4" ht="150">
      <c r="A490" t="s">
        <v>166</v>
      </c>
      <c r="B490" s="10" t="s">
        <v>1187</v>
      </c>
      <c r="C490" s="10" t="s">
        <v>836</v>
      </c>
      <c r="D490" s="10" t="s">
        <v>303</v>
      </c>
    </row>
    <row r="491" spans="1:4" ht="405">
      <c r="A491" t="s">
        <v>58</v>
      </c>
      <c r="B491" s="10" t="s">
        <v>1187</v>
      </c>
      <c r="C491" s="10" t="s">
        <v>59</v>
      </c>
      <c r="D491" s="10" t="s">
        <v>837</v>
      </c>
    </row>
    <row r="492" spans="1:4" ht="75">
      <c r="A492" t="s">
        <v>26</v>
      </c>
      <c r="B492" s="10" t="s">
        <v>1187</v>
      </c>
      <c r="C492" s="10" t="s">
        <v>305</v>
      </c>
      <c r="D492" s="10" t="s">
        <v>838</v>
      </c>
    </row>
    <row r="493" spans="1:4">
      <c r="A493" t="s">
        <v>176</v>
      </c>
      <c r="B493" s="10" t="s">
        <v>1187</v>
      </c>
      <c r="C493" s="10" t="s">
        <v>839</v>
      </c>
      <c r="D493" s="10" t="s">
        <v>840</v>
      </c>
    </row>
    <row r="494" spans="1:4" ht="409.5">
      <c r="A494" t="s">
        <v>127</v>
      </c>
      <c r="B494" s="10" t="s">
        <v>1189</v>
      </c>
      <c r="C494" s="10" t="s">
        <v>841</v>
      </c>
      <c r="D494" s="10" t="s">
        <v>842</v>
      </c>
    </row>
    <row r="495" spans="1:4" ht="300">
      <c r="A495" t="s">
        <v>133</v>
      </c>
      <c r="B495" s="10" t="s">
        <v>1189</v>
      </c>
      <c r="C495" s="10" t="s">
        <v>312</v>
      </c>
      <c r="D495" s="10" t="s">
        <v>313</v>
      </c>
    </row>
    <row r="496" spans="1:4" ht="300">
      <c r="A496" t="s">
        <v>16</v>
      </c>
      <c r="B496" s="10" t="s">
        <v>1189</v>
      </c>
      <c r="C496" s="10" t="s">
        <v>63</v>
      </c>
      <c r="D496" s="10" t="s">
        <v>64</v>
      </c>
    </row>
    <row r="497" spans="1:4" ht="409.5">
      <c r="A497" t="s">
        <v>144</v>
      </c>
      <c r="B497" s="10" t="s">
        <v>1189</v>
      </c>
      <c r="C497" s="10" t="s">
        <v>636</v>
      </c>
      <c r="D497" s="10" t="s">
        <v>319</v>
      </c>
    </row>
    <row r="498" spans="1:4" ht="409.5">
      <c r="A498" t="s">
        <v>149</v>
      </c>
      <c r="B498" s="10" t="s">
        <v>1189</v>
      </c>
      <c r="C498" s="10" t="s">
        <v>844</v>
      </c>
      <c r="D498" s="10" t="s">
        <v>322</v>
      </c>
    </row>
    <row r="499" spans="1:4" ht="409.5">
      <c r="A499" t="s">
        <v>817</v>
      </c>
      <c r="B499" s="10" t="s">
        <v>1189</v>
      </c>
      <c r="C499" s="10" t="s">
        <v>846</v>
      </c>
      <c r="D499" s="10" t="s">
        <v>847</v>
      </c>
    </row>
    <row r="500" spans="1:4" ht="330">
      <c r="A500" t="s">
        <v>153</v>
      </c>
      <c r="B500" s="10" t="s">
        <v>1189</v>
      </c>
      <c r="C500" s="10" t="s">
        <v>324</v>
      </c>
      <c r="D500" s="10" t="s">
        <v>313</v>
      </c>
    </row>
    <row r="501" spans="1:4" ht="90">
      <c r="A501" t="s">
        <v>20</v>
      </c>
      <c r="B501" s="10" t="s">
        <v>1189</v>
      </c>
      <c r="C501" s="10" t="s">
        <v>849</v>
      </c>
      <c r="D501" s="10" t="s">
        <v>66</v>
      </c>
    </row>
    <row r="502" spans="1:4" ht="180">
      <c r="A502" t="s">
        <v>23</v>
      </c>
      <c r="B502" s="10" t="s">
        <v>1189</v>
      </c>
      <c r="C502" s="10" t="s">
        <v>850</v>
      </c>
      <c r="D502" s="10" t="s">
        <v>851</v>
      </c>
    </row>
    <row r="503" spans="1:4" ht="210">
      <c r="A503" t="s">
        <v>166</v>
      </c>
      <c r="B503" s="10" t="s">
        <v>1189</v>
      </c>
      <c r="C503" s="10" t="s">
        <v>328</v>
      </c>
      <c r="D503" s="10" t="s">
        <v>852</v>
      </c>
    </row>
    <row r="504" spans="1:4" ht="105">
      <c r="A504" t="s">
        <v>58</v>
      </c>
      <c r="B504" s="10" t="s">
        <v>1189</v>
      </c>
      <c r="C504" s="10" t="s">
        <v>69</v>
      </c>
      <c r="D504" s="10" t="s">
        <v>70</v>
      </c>
    </row>
    <row r="505" spans="1:4" ht="60">
      <c r="A505" t="s">
        <v>26</v>
      </c>
      <c r="B505" s="10" t="s">
        <v>1189</v>
      </c>
      <c r="C505" s="10" t="s">
        <v>853</v>
      </c>
      <c r="D505" s="10" t="s">
        <v>854</v>
      </c>
    </row>
    <row r="506" spans="1:4">
      <c r="A506" t="s">
        <v>176</v>
      </c>
      <c r="B506" s="10" t="s">
        <v>1189</v>
      </c>
      <c r="C506" s="10" t="s">
        <v>855</v>
      </c>
      <c r="D506" s="10" t="s">
        <v>856</v>
      </c>
    </row>
    <row r="507" spans="1:4" ht="135">
      <c r="A507" t="s">
        <v>124</v>
      </c>
      <c r="B507" s="10" t="s">
        <v>1191</v>
      </c>
      <c r="C507" s="10" t="s">
        <v>334</v>
      </c>
      <c r="D507" s="10" t="s">
        <v>857</v>
      </c>
    </row>
    <row r="508" spans="1:4" ht="390">
      <c r="A508" t="s">
        <v>127</v>
      </c>
      <c r="B508" s="10" t="s">
        <v>1191</v>
      </c>
      <c r="C508" s="10" t="s">
        <v>858</v>
      </c>
      <c r="D508" s="10" t="s">
        <v>338</v>
      </c>
    </row>
    <row r="509" spans="1:4" ht="90">
      <c r="A509" t="s">
        <v>130</v>
      </c>
      <c r="B509" s="10" t="s">
        <v>1191</v>
      </c>
      <c r="C509" s="10" t="s">
        <v>339</v>
      </c>
      <c r="D509" s="10" t="s">
        <v>340</v>
      </c>
    </row>
    <row r="510" spans="1:4" ht="409.5">
      <c r="A510" t="s">
        <v>133</v>
      </c>
      <c r="B510" s="10" t="s">
        <v>1191</v>
      </c>
      <c r="C510" s="10" t="s">
        <v>859</v>
      </c>
      <c r="D510" s="10" t="s">
        <v>860</v>
      </c>
    </row>
    <row r="511" spans="1:4" ht="409.5">
      <c r="A511" t="s">
        <v>136</v>
      </c>
      <c r="B511" s="10" t="s">
        <v>1191</v>
      </c>
      <c r="C511" s="10" t="s">
        <v>314</v>
      </c>
      <c r="D511" s="10" t="s">
        <v>315</v>
      </c>
    </row>
    <row r="512" spans="1:4" ht="270">
      <c r="A512" t="s">
        <v>16</v>
      </c>
      <c r="B512" s="10" t="s">
        <v>1191</v>
      </c>
      <c r="C512" s="10" t="s">
        <v>74</v>
      </c>
      <c r="D512" s="10" t="s">
        <v>75</v>
      </c>
    </row>
    <row r="513" spans="1:4" ht="409.5">
      <c r="A513" t="s">
        <v>144</v>
      </c>
      <c r="B513" s="10" t="s">
        <v>1191</v>
      </c>
      <c r="C513" s="10" t="s">
        <v>348</v>
      </c>
      <c r="D513" s="10" t="s">
        <v>349</v>
      </c>
    </row>
    <row r="514" spans="1:4" ht="300">
      <c r="A514" t="s">
        <v>149</v>
      </c>
      <c r="B514" s="10" t="s">
        <v>1191</v>
      </c>
      <c r="C514" s="10" t="s">
        <v>351</v>
      </c>
      <c r="D514" s="10" t="s">
        <v>352</v>
      </c>
    </row>
    <row r="515" spans="1:4" ht="409.5">
      <c r="A515" t="s">
        <v>817</v>
      </c>
      <c r="B515" s="10" t="s">
        <v>1191</v>
      </c>
      <c r="C515" s="10" t="s">
        <v>863</v>
      </c>
      <c r="D515" s="10" t="s">
        <v>864</v>
      </c>
    </row>
    <row r="516" spans="1:4" ht="409.5">
      <c r="A516" t="s">
        <v>153</v>
      </c>
      <c r="B516" s="10" t="s">
        <v>1191</v>
      </c>
      <c r="C516" s="10" t="s">
        <v>353</v>
      </c>
      <c r="D516" s="10" t="s">
        <v>354</v>
      </c>
    </row>
    <row r="517" spans="1:4" ht="405">
      <c r="A517" t="s">
        <v>866</v>
      </c>
      <c r="B517" s="10" t="s">
        <v>1191</v>
      </c>
      <c r="C517" s="10" t="s">
        <v>867</v>
      </c>
      <c r="D517" s="10" t="s">
        <v>868</v>
      </c>
    </row>
    <row r="518" spans="1:4" ht="360">
      <c r="A518" t="s">
        <v>20</v>
      </c>
      <c r="B518" s="10" t="s">
        <v>1191</v>
      </c>
      <c r="C518" s="10" t="s">
        <v>76</v>
      </c>
      <c r="D518" s="10" t="s">
        <v>869</v>
      </c>
    </row>
    <row r="519" spans="1:4" ht="180">
      <c r="A519" t="s">
        <v>23</v>
      </c>
      <c r="B519" s="10" t="s">
        <v>1191</v>
      </c>
      <c r="C519" s="10" t="s">
        <v>870</v>
      </c>
      <c r="D519" s="10" t="s">
        <v>871</v>
      </c>
    </row>
    <row r="520" spans="1:4" ht="180">
      <c r="A520" t="s">
        <v>163</v>
      </c>
      <c r="B520" s="10" t="s">
        <v>1191</v>
      </c>
      <c r="C520" s="10" t="s">
        <v>872</v>
      </c>
      <c r="D520" s="10" t="s">
        <v>873</v>
      </c>
    </row>
    <row r="521" spans="1:4" ht="225">
      <c r="A521" t="s">
        <v>38</v>
      </c>
      <c r="B521" s="10" t="s">
        <v>1191</v>
      </c>
      <c r="C521" s="10" t="s">
        <v>874</v>
      </c>
      <c r="D521" s="10" t="s">
        <v>874</v>
      </c>
    </row>
    <row r="522" spans="1:4" ht="150">
      <c r="A522" t="s">
        <v>166</v>
      </c>
      <c r="B522" s="10" t="s">
        <v>1191</v>
      </c>
      <c r="C522" s="10" t="s">
        <v>668</v>
      </c>
      <c r="D522" s="10" t="s">
        <v>875</v>
      </c>
    </row>
    <row r="523" spans="1:4" ht="409.5">
      <c r="A523" t="s">
        <v>58</v>
      </c>
      <c r="B523" s="10" t="s">
        <v>1191</v>
      </c>
      <c r="C523" s="10" t="s">
        <v>366</v>
      </c>
      <c r="D523" s="10" t="s">
        <v>876</v>
      </c>
    </row>
    <row r="524" spans="1:4" ht="409.5">
      <c r="A524" t="s">
        <v>235</v>
      </c>
      <c r="B524" s="10" t="s">
        <v>1191</v>
      </c>
      <c r="C524" s="10" t="s">
        <v>371</v>
      </c>
      <c r="D524" s="10" t="s">
        <v>237</v>
      </c>
    </row>
    <row r="525" spans="1:4" ht="45">
      <c r="A525" t="s">
        <v>176</v>
      </c>
      <c r="B525" s="10" t="s">
        <v>1191</v>
      </c>
      <c r="C525" s="10" t="s">
        <v>878</v>
      </c>
      <c r="D525" s="10" t="s">
        <v>879</v>
      </c>
    </row>
    <row r="526" spans="1:4" ht="210">
      <c r="A526" t="s">
        <v>124</v>
      </c>
      <c r="B526" s="10" t="s">
        <v>1193</v>
      </c>
      <c r="C526" s="10" t="s">
        <v>880</v>
      </c>
      <c r="D526" s="10" t="s">
        <v>881</v>
      </c>
    </row>
    <row r="527" spans="1:4" ht="390">
      <c r="A527" t="s">
        <v>127</v>
      </c>
      <c r="B527" s="10" t="s">
        <v>1193</v>
      </c>
      <c r="C527" s="10" t="s">
        <v>882</v>
      </c>
      <c r="D527" s="10" t="s">
        <v>680</v>
      </c>
    </row>
    <row r="528" spans="1:4" ht="150">
      <c r="A528" t="s">
        <v>130</v>
      </c>
      <c r="B528" s="10" t="s">
        <v>1193</v>
      </c>
      <c r="C528" s="10" t="s">
        <v>883</v>
      </c>
      <c r="D528" s="10" t="s">
        <v>884</v>
      </c>
    </row>
    <row r="529" spans="1:4" ht="409.5">
      <c r="A529" t="s">
        <v>133</v>
      </c>
      <c r="B529" s="10" t="s">
        <v>1193</v>
      </c>
      <c r="C529" s="10" t="s">
        <v>681</v>
      </c>
      <c r="D529" s="10" t="s">
        <v>383</v>
      </c>
    </row>
    <row r="530" spans="1:4" ht="409.5">
      <c r="A530" t="s">
        <v>136</v>
      </c>
      <c r="B530" s="10" t="s">
        <v>1193</v>
      </c>
      <c r="C530" s="10" t="s">
        <v>885</v>
      </c>
      <c r="D530" s="10" t="s">
        <v>685</v>
      </c>
    </row>
    <row r="531" spans="1:4" ht="330">
      <c r="A531" t="s">
        <v>16</v>
      </c>
      <c r="B531" s="10" t="s">
        <v>1193</v>
      </c>
      <c r="C531" s="10" t="s">
        <v>84</v>
      </c>
      <c r="D531" s="10" t="s">
        <v>85</v>
      </c>
    </row>
    <row r="532" spans="1:4" ht="409.5">
      <c r="A532" t="s">
        <v>144</v>
      </c>
      <c r="B532" s="10" t="s">
        <v>1193</v>
      </c>
      <c r="C532" s="10" t="s">
        <v>887</v>
      </c>
      <c r="D532" s="10" t="s">
        <v>888</v>
      </c>
    </row>
    <row r="533" spans="1:4" ht="409.5">
      <c r="A533" t="s">
        <v>149</v>
      </c>
      <c r="B533" s="10" t="s">
        <v>1193</v>
      </c>
      <c r="C533" s="10" t="s">
        <v>392</v>
      </c>
      <c r="D533" s="10" t="s">
        <v>690</v>
      </c>
    </row>
    <row r="534" spans="1:4" ht="409.5">
      <c r="A534" t="s">
        <v>817</v>
      </c>
      <c r="B534" s="10" t="s">
        <v>1193</v>
      </c>
      <c r="C534" s="10" t="s">
        <v>890</v>
      </c>
      <c r="D534" s="10" t="s">
        <v>891</v>
      </c>
    </row>
    <row r="535" spans="1:4" ht="409.5">
      <c r="A535" t="s">
        <v>153</v>
      </c>
      <c r="B535" s="10" t="s">
        <v>1193</v>
      </c>
      <c r="C535" s="10" t="s">
        <v>395</v>
      </c>
      <c r="D535" s="10" t="s">
        <v>691</v>
      </c>
    </row>
    <row r="536" spans="1:4" ht="120">
      <c r="A536" t="s">
        <v>866</v>
      </c>
      <c r="B536" s="10" t="s">
        <v>1193</v>
      </c>
      <c r="C536" s="10" t="s">
        <v>894</v>
      </c>
      <c r="D536" s="10" t="s">
        <v>895</v>
      </c>
    </row>
    <row r="537" spans="1:4" ht="165">
      <c r="A537" t="s">
        <v>20</v>
      </c>
      <c r="B537" s="10" t="s">
        <v>1193</v>
      </c>
      <c r="C537" s="10" t="s">
        <v>896</v>
      </c>
      <c r="D537" s="10" t="s">
        <v>87</v>
      </c>
    </row>
    <row r="538" spans="1:4" ht="180">
      <c r="A538" t="s">
        <v>23</v>
      </c>
      <c r="B538" s="10" t="s">
        <v>1193</v>
      </c>
      <c r="C538" s="10" t="s">
        <v>897</v>
      </c>
      <c r="D538" s="10" t="s">
        <v>898</v>
      </c>
    </row>
    <row r="539" spans="1:4" ht="225">
      <c r="A539" t="s">
        <v>163</v>
      </c>
      <c r="B539" s="10" t="s">
        <v>1193</v>
      </c>
      <c r="C539" s="10" t="s">
        <v>899</v>
      </c>
      <c r="D539" s="10" t="s">
        <v>900</v>
      </c>
    </row>
    <row r="540" spans="1:4" ht="45">
      <c r="A540" t="s">
        <v>38</v>
      </c>
      <c r="B540" s="10" t="s">
        <v>1193</v>
      </c>
      <c r="C540" s="10" t="s">
        <v>901</v>
      </c>
      <c r="D540" s="10" t="s">
        <v>901</v>
      </c>
    </row>
    <row r="541" spans="1:4" ht="210">
      <c r="A541" t="s">
        <v>166</v>
      </c>
      <c r="B541" s="10" t="s">
        <v>1193</v>
      </c>
      <c r="C541" s="10" t="s">
        <v>902</v>
      </c>
      <c r="D541" s="10" t="s">
        <v>903</v>
      </c>
    </row>
    <row r="542" spans="1:4" ht="409.5">
      <c r="A542" t="s">
        <v>58</v>
      </c>
      <c r="B542" s="10" t="s">
        <v>1193</v>
      </c>
      <c r="C542" s="10" t="s">
        <v>696</v>
      </c>
      <c r="D542" s="10" t="s">
        <v>904</v>
      </c>
    </row>
    <row r="543" spans="1:4" ht="45">
      <c r="A543" t="s">
        <v>176</v>
      </c>
      <c r="B543" s="10" t="s">
        <v>1193</v>
      </c>
      <c r="C543" s="10" t="s">
        <v>906</v>
      </c>
      <c r="D543" s="10" t="s">
        <v>907</v>
      </c>
    </row>
    <row r="544" spans="1:4" ht="105">
      <c r="A544" t="s">
        <v>124</v>
      </c>
      <c r="B544" s="10" t="s">
        <v>1195</v>
      </c>
      <c r="C544" s="10" t="s">
        <v>908</v>
      </c>
    </row>
    <row r="545" spans="1:4" ht="375">
      <c r="A545" t="s">
        <v>127</v>
      </c>
      <c r="B545" s="10" t="s">
        <v>1195</v>
      </c>
      <c r="C545" s="10" t="s">
        <v>702</v>
      </c>
      <c r="D545" s="10" t="s">
        <v>703</v>
      </c>
    </row>
    <row r="546" spans="1:4" ht="270">
      <c r="A546" t="s">
        <v>133</v>
      </c>
      <c r="B546" s="10" t="s">
        <v>1195</v>
      </c>
      <c r="C546" s="10" t="s">
        <v>909</v>
      </c>
      <c r="D546" s="10" t="s">
        <v>910</v>
      </c>
    </row>
    <row r="547" spans="1:4" ht="390">
      <c r="A547" t="s">
        <v>136</v>
      </c>
      <c r="B547" s="10" t="s">
        <v>1195</v>
      </c>
      <c r="C547" s="10" t="s">
        <v>911</v>
      </c>
      <c r="D547" s="10" t="s">
        <v>705</v>
      </c>
    </row>
    <row r="548" spans="1:4" ht="270">
      <c r="A548" t="s">
        <v>16</v>
      </c>
      <c r="B548" s="10" t="s">
        <v>1195</v>
      </c>
      <c r="C548" s="10" t="s">
        <v>706</v>
      </c>
      <c r="D548" s="10" t="s">
        <v>423</v>
      </c>
    </row>
    <row r="549" spans="1:4" ht="360">
      <c r="A549" t="s">
        <v>144</v>
      </c>
      <c r="B549" s="10" t="s">
        <v>1195</v>
      </c>
      <c r="C549" s="10" t="s">
        <v>425</v>
      </c>
      <c r="D549" s="10" t="s">
        <v>426</v>
      </c>
    </row>
    <row r="550" spans="1:4" ht="409.5">
      <c r="A550" t="s">
        <v>149</v>
      </c>
      <c r="B550" s="10" t="s">
        <v>1195</v>
      </c>
      <c r="C550" s="10" t="s">
        <v>427</v>
      </c>
      <c r="D550" s="10" t="s">
        <v>912</v>
      </c>
    </row>
    <row r="551" spans="1:4" ht="409.5">
      <c r="A551" t="s">
        <v>817</v>
      </c>
      <c r="B551" s="10" t="s">
        <v>1195</v>
      </c>
      <c r="C551" s="10" t="s">
        <v>913</v>
      </c>
      <c r="D551" s="10" t="s">
        <v>914</v>
      </c>
    </row>
    <row r="552" spans="1:4" ht="195">
      <c r="A552" t="s">
        <v>153</v>
      </c>
      <c r="B552" s="10" t="s">
        <v>1195</v>
      </c>
      <c r="C552" s="10" t="s">
        <v>430</v>
      </c>
      <c r="D552" s="10" t="s">
        <v>419</v>
      </c>
    </row>
    <row r="553" spans="1:4" ht="300">
      <c r="A553" t="s">
        <v>866</v>
      </c>
      <c r="B553" s="10" t="s">
        <v>1195</v>
      </c>
      <c r="C553" s="10" t="s">
        <v>917</v>
      </c>
      <c r="D553" s="10" t="s">
        <v>918</v>
      </c>
    </row>
    <row r="554" spans="1:4" ht="180">
      <c r="A554" t="s">
        <v>20</v>
      </c>
      <c r="B554" s="10" t="s">
        <v>1195</v>
      </c>
      <c r="C554" s="10" t="s">
        <v>432</v>
      </c>
      <c r="D554" s="10" t="s">
        <v>433</v>
      </c>
    </row>
    <row r="555" spans="1:4" ht="195">
      <c r="A555" t="s">
        <v>23</v>
      </c>
      <c r="B555" s="10" t="s">
        <v>1195</v>
      </c>
      <c r="C555" s="10" t="s">
        <v>434</v>
      </c>
      <c r="D555" s="10" t="s">
        <v>435</v>
      </c>
    </row>
    <row r="556" spans="1:4" ht="105">
      <c r="A556" t="s">
        <v>163</v>
      </c>
      <c r="B556" s="10" t="s">
        <v>1195</v>
      </c>
      <c r="C556" s="10" t="s">
        <v>908</v>
      </c>
    </row>
    <row r="557" spans="1:4" ht="405">
      <c r="A557" t="s">
        <v>38</v>
      </c>
      <c r="B557" s="10" t="s">
        <v>1195</v>
      </c>
      <c r="C557" s="10" t="s">
        <v>707</v>
      </c>
      <c r="D557" s="10" t="s">
        <v>707</v>
      </c>
    </row>
    <row r="558" spans="1:4" ht="165">
      <c r="A558" t="s">
        <v>166</v>
      </c>
      <c r="B558" s="10" t="s">
        <v>1195</v>
      </c>
      <c r="C558" s="10" t="s">
        <v>439</v>
      </c>
      <c r="D558" s="10" t="s">
        <v>440</v>
      </c>
    </row>
    <row r="559" spans="1:4" ht="409.5">
      <c r="A559" t="s">
        <v>58</v>
      </c>
      <c r="B559" s="10" t="s">
        <v>1195</v>
      </c>
      <c r="C559" s="10" t="s">
        <v>708</v>
      </c>
      <c r="D559" s="10" t="s">
        <v>919</v>
      </c>
    </row>
    <row r="560" spans="1:4" ht="75">
      <c r="A560" t="s">
        <v>235</v>
      </c>
      <c r="B560" s="10" t="s">
        <v>1195</v>
      </c>
      <c r="C560" s="10" t="s">
        <v>444</v>
      </c>
      <c r="D560" s="10" t="s">
        <v>237</v>
      </c>
    </row>
    <row r="561" spans="1:4">
      <c r="A561" t="s">
        <v>176</v>
      </c>
      <c r="B561" s="10" t="s">
        <v>1195</v>
      </c>
      <c r="C561" s="10" t="s">
        <v>920</v>
      </c>
      <c r="D561" s="10" t="s">
        <v>921</v>
      </c>
    </row>
    <row r="562" spans="1:4" ht="120">
      <c r="A562" t="s">
        <v>124</v>
      </c>
      <c r="B562" s="10" t="s">
        <v>1197</v>
      </c>
      <c r="C562" s="10" t="s">
        <v>922</v>
      </c>
      <c r="D562" s="10" t="s">
        <v>923</v>
      </c>
    </row>
    <row r="563" spans="1:4" ht="60">
      <c r="A563" t="s">
        <v>130</v>
      </c>
      <c r="B563" s="10" t="s">
        <v>1197</v>
      </c>
      <c r="C563" s="10" t="s">
        <v>922</v>
      </c>
      <c r="D563" s="10" t="s">
        <v>924</v>
      </c>
    </row>
    <row r="564" spans="1:4" ht="120">
      <c r="A564" t="s">
        <v>133</v>
      </c>
      <c r="B564" s="10" t="s">
        <v>1197</v>
      </c>
      <c r="C564" s="10" t="s">
        <v>925</v>
      </c>
      <c r="D564" s="10" t="s">
        <v>926</v>
      </c>
    </row>
    <row r="565" spans="1:4" ht="285">
      <c r="A565" t="s">
        <v>16</v>
      </c>
      <c r="B565" s="10" t="s">
        <v>1197</v>
      </c>
      <c r="C565" s="10" t="s">
        <v>93</v>
      </c>
      <c r="D565" s="10" t="s">
        <v>94</v>
      </c>
    </row>
    <row r="566" spans="1:4" ht="345">
      <c r="A566" t="s">
        <v>149</v>
      </c>
      <c r="B566" s="10" t="s">
        <v>1197</v>
      </c>
      <c r="C566" s="10" t="s">
        <v>451</v>
      </c>
      <c r="D566" s="10" t="s">
        <v>452</v>
      </c>
    </row>
    <row r="567" spans="1:4" ht="409.5">
      <c r="A567" t="s">
        <v>817</v>
      </c>
      <c r="B567" s="10" t="s">
        <v>1197</v>
      </c>
      <c r="C567" s="10" t="s">
        <v>927</v>
      </c>
      <c r="D567" s="10" t="s">
        <v>928</v>
      </c>
    </row>
    <row r="568" spans="1:4" ht="90">
      <c r="A568" t="s">
        <v>153</v>
      </c>
      <c r="B568" s="10" t="s">
        <v>1197</v>
      </c>
      <c r="C568" s="10" t="s">
        <v>453</v>
      </c>
      <c r="D568" s="10" t="s">
        <v>454</v>
      </c>
    </row>
    <row r="569" spans="1:4" ht="60">
      <c r="A569" t="s">
        <v>20</v>
      </c>
      <c r="B569" s="10" t="s">
        <v>1197</v>
      </c>
      <c r="C569" s="10" t="s">
        <v>95</v>
      </c>
      <c r="D569" s="10" t="s">
        <v>455</v>
      </c>
    </row>
    <row r="570" spans="1:4" ht="150">
      <c r="A570" t="s">
        <v>23</v>
      </c>
      <c r="B570" s="10" t="s">
        <v>1197</v>
      </c>
      <c r="C570" s="10" t="s">
        <v>931</v>
      </c>
      <c r="D570" s="10" t="s">
        <v>932</v>
      </c>
    </row>
    <row r="571" spans="1:4" ht="90">
      <c r="A571" t="s">
        <v>38</v>
      </c>
      <c r="B571" s="10" t="s">
        <v>1197</v>
      </c>
      <c r="C571" s="10" t="s">
        <v>719</v>
      </c>
      <c r="D571" s="10" t="s">
        <v>719</v>
      </c>
    </row>
    <row r="572" spans="1:4" ht="120">
      <c r="A572" t="s">
        <v>166</v>
      </c>
      <c r="B572" s="10" t="s">
        <v>1197</v>
      </c>
      <c r="C572" s="10" t="s">
        <v>933</v>
      </c>
      <c r="D572" s="10" t="s">
        <v>461</v>
      </c>
    </row>
    <row r="573" spans="1:4" ht="270">
      <c r="A573" t="s">
        <v>58</v>
      </c>
      <c r="B573" s="10" t="s">
        <v>1197</v>
      </c>
      <c r="C573" s="10" t="s">
        <v>462</v>
      </c>
      <c r="D573" s="10" t="s">
        <v>721</v>
      </c>
    </row>
    <row r="574" spans="1:4" ht="105">
      <c r="A574" t="s">
        <v>124</v>
      </c>
      <c r="B574" s="10" t="s">
        <v>1199</v>
      </c>
      <c r="C574" s="10" t="s">
        <v>934</v>
      </c>
      <c r="D574" s="10" t="s">
        <v>935</v>
      </c>
    </row>
    <row r="575" spans="1:4" ht="105">
      <c r="A575" t="s">
        <v>130</v>
      </c>
      <c r="B575" s="10" t="s">
        <v>1199</v>
      </c>
      <c r="C575" s="10" t="s">
        <v>934</v>
      </c>
      <c r="D575" s="10" t="s">
        <v>935</v>
      </c>
    </row>
    <row r="576" spans="1:4" ht="409.5">
      <c r="A576" t="s">
        <v>149</v>
      </c>
      <c r="B576" s="10" t="s">
        <v>1199</v>
      </c>
      <c r="C576" s="10" t="s">
        <v>465</v>
      </c>
      <c r="D576" s="10" t="s">
        <v>724</v>
      </c>
    </row>
    <row r="577" spans="1:4" ht="300">
      <c r="A577" t="s">
        <v>866</v>
      </c>
      <c r="B577" s="10" t="s">
        <v>1199</v>
      </c>
      <c r="C577" s="10" t="s">
        <v>937</v>
      </c>
      <c r="D577" s="10" t="s">
        <v>938</v>
      </c>
    </row>
    <row r="578" spans="1:4" ht="90">
      <c r="A578" t="s">
        <v>20</v>
      </c>
      <c r="B578" s="10" t="s">
        <v>1199</v>
      </c>
      <c r="C578" s="10" t="s">
        <v>939</v>
      </c>
      <c r="D578" s="10" t="s">
        <v>101</v>
      </c>
    </row>
    <row r="579" spans="1:4" ht="180">
      <c r="A579" t="s">
        <v>23</v>
      </c>
      <c r="B579" s="10" t="s">
        <v>1199</v>
      </c>
      <c r="C579" s="10" t="s">
        <v>940</v>
      </c>
      <c r="D579" s="10" t="s">
        <v>941</v>
      </c>
    </row>
    <row r="580" spans="1:4" ht="210">
      <c r="A580" t="s">
        <v>166</v>
      </c>
      <c r="B580" s="10" t="s">
        <v>1199</v>
      </c>
      <c r="C580" s="10" t="s">
        <v>471</v>
      </c>
      <c r="D580" s="10" t="s">
        <v>942</v>
      </c>
    </row>
    <row r="581" spans="1:4" ht="409.5">
      <c r="A581" t="s">
        <v>58</v>
      </c>
      <c r="B581" s="10" t="s">
        <v>1199</v>
      </c>
      <c r="C581" s="10" t="s">
        <v>473</v>
      </c>
      <c r="D581" s="10" t="s">
        <v>731</v>
      </c>
    </row>
    <row r="582" spans="1:4" ht="45">
      <c r="A582" t="s">
        <v>235</v>
      </c>
      <c r="B582" s="10" t="s">
        <v>1199</v>
      </c>
      <c r="C582" s="10" t="s">
        <v>475</v>
      </c>
      <c r="D582" s="10" t="s">
        <v>237</v>
      </c>
    </row>
    <row r="583" spans="1:4" ht="345">
      <c r="A583" t="s">
        <v>124</v>
      </c>
      <c r="B583" s="10" t="s">
        <v>1201</v>
      </c>
      <c r="C583" s="10" t="s">
        <v>943</v>
      </c>
      <c r="D583" s="10" t="s">
        <v>944</v>
      </c>
    </row>
    <row r="584" spans="1:4" ht="120">
      <c r="A584" t="s">
        <v>130</v>
      </c>
      <c r="B584" s="10" t="s">
        <v>1201</v>
      </c>
      <c r="C584" s="10" t="s">
        <v>476</v>
      </c>
      <c r="D584" s="10" t="s">
        <v>477</v>
      </c>
    </row>
    <row r="585" spans="1:4" ht="30">
      <c r="A585" t="s">
        <v>133</v>
      </c>
      <c r="B585" s="10" t="s">
        <v>1201</v>
      </c>
      <c r="C585" s="10" t="s">
        <v>736</v>
      </c>
    </row>
    <row r="586" spans="1:4" ht="210">
      <c r="A586" t="s">
        <v>16</v>
      </c>
      <c r="B586" s="10" t="s">
        <v>1201</v>
      </c>
      <c r="C586" s="10" t="s">
        <v>478</v>
      </c>
      <c r="D586" s="10" t="s">
        <v>945</v>
      </c>
    </row>
    <row r="587" spans="1:4" ht="300">
      <c r="A587" t="s">
        <v>149</v>
      </c>
      <c r="B587" s="10" t="s">
        <v>1201</v>
      </c>
      <c r="C587" s="10" t="s">
        <v>946</v>
      </c>
      <c r="D587" s="10" t="s">
        <v>947</v>
      </c>
    </row>
    <row r="588" spans="1:4" ht="135">
      <c r="A588" t="s">
        <v>153</v>
      </c>
      <c r="B588" s="10" t="s">
        <v>1201</v>
      </c>
      <c r="C588" s="10" t="s">
        <v>482</v>
      </c>
      <c r="D588" s="10" t="s">
        <v>482</v>
      </c>
    </row>
    <row r="589" spans="1:4" ht="180">
      <c r="A589" t="s">
        <v>866</v>
      </c>
      <c r="B589" s="10" t="s">
        <v>1201</v>
      </c>
      <c r="C589" s="10" t="s">
        <v>948</v>
      </c>
      <c r="D589" s="10" t="s">
        <v>949</v>
      </c>
    </row>
    <row r="590" spans="1:4" ht="60">
      <c r="A590" t="s">
        <v>20</v>
      </c>
      <c r="B590" s="10" t="s">
        <v>1201</v>
      </c>
      <c r="C590" s="10" t="s">
        <v>108</v>
      </c>
      <c r="D590" s="10" t="s">
        <v>950</v>
      </c>
    </row>
    <row r="591" spans="1:4" ht="180">
      <c r="A591" t="s">
        <v>23</v>
      </c>
      <c r="B591" s="10" t="s">
        <v>1201</v>
      </c>
      <c r="C591" s="10" t="s">
        <v>951</v>
      </c>
      <c r="D591" s="10" t="s">
        <v>952</v>
      </c>
    </row>
    <row r="592" spans="1:4" ht="345">
      <c r="A592" t="s">
        <v>163</v>
      </c>
      <c r="B592" s="10" t="s">
        <v>1201</v>
      </c>
      <c r="C592" s="10" t="s">
        <v>943</v>
      </c>
      <c r="D592" s="10" t="s">
        <v>944</v>
      </c>
    </row>
    <row r="593" spans="1:4" ht="75">
      <c r="A593" t="s">
        <v>38</v>
      </c>
      <c r="B593" s="10" t="s">
        <v>1201</v>
      </c>
      <c r="C593" s="10" t="s">
        <v>487</v>
      </c>
      <c r="D593" s="10" t="s">
        <v>487</v>
      </c>
    </row>
    <row r="594" spans="1:4" ht="135">
      <c r="A594" t="s">
        <v>166</v>
      </c>
      <c r="B594" s="10" t="s">
        <v>1201</v>
      </c>
      <c r="C594" s="10" t="s">
        <v>744</v>
      </c>
      <c r="D594" s="10" t="s">
        <v>953</v>
      </c>
    </row>
    <row r="595" spans="1:4" ht="409.5">
      <c r="A595" t="s">
        <v>58</v>
      </c>
      <c r="B595" s="10" t="s">
        <v>1201</v>
      </c>
      <c r="C595" s="10" t="s">
        <v>745</v>
      </c>
      <c r="D595" s="10" t="s">
        <v>954</v>
      </c>
    </row>
    <row r="596" spans="1:4" ht="60">
      <c r="A596" t="s">
        <v>26</v>
      </c>
      <c r="B596" s="10" t="s">
        <v>1201</v>
      </c>
      <c r="C596" s="10" t="s">
        <v>955</v>
      </c>
      <c r="D596" s="10" t="s">
        <v>956</v>
      </c>
    </row>
    <row r="597" spans="1:4" ht="30">
      <c r="A597" t="s">
        <v>133</v>
      </c>
      <c r="B597" s="10" t="s">
        <v>1203</v>
      </c>
      <c r="C597" s="10" t="s">
        <v>493</v>
      </c>
      <c r="D597" s="10" t="s">
        <v>500</v>
      </c>
    </row>
    <row r="598" spans="1:4" ht="135">
      <c r="A598" t="s">
        <v>16</v>
      </c>
      <c r="B598" s="10" t="s">
        <v>1203</v>
      </c>
      <c r="C598" s="10" t="s">
        <v>113</v>
      </c>
      <c r="D598" s="10" t="s">
        <v>114</v>
      </c>
    </row>
    <row r="599" spans="1:4" ht="30">
      <c r="A599" t="s">
        <v>144</v>
      </c>
      <c r="B599" s="10" t="s">
        <v>1203</v>
      </c>
      <c r="C599" s="10" t="s">
        <v>496</v>
      </c>
      <c r="D599" s="10" t="s">
        <v>497</v>
      </c>
    </row>
    <row r="600" spans="1:4" ht="60">
      <c r="A600" t="s">
        <v>149</v>
      </c>
      <c r="B600" s="10" t="s">
        <v>1203</v>
      </c>
      <c r="C600" s="10" t="s">
        <v>498</v>
      </c>
      <c r="D600" s="10" t="s">
        <v>499</v>
      </c>
    </row>
    <row r="601" spans="1:4" ht="30">
      <c r="A601" t="s">
        <v>153</v>
      </c>
      <c r="B601" s="10" t="s">
        <v>1203</v>
      </c>
      <c r="C601" s="10" t="s">
        <v>750</v>
      </c>
      <c r="D601" s="10" t="s">
        <v>500</v>
      </c>
    </row>
    <row r="602" spans="1:4" ht="165">
      <c r="A602" t="s">
        <v>20</v>
      </c>
      <c r="B602" s="10" t="s">
        <v>1203</v>
      </c>
      <c r="C602" s="10" t="s">
        <v>115</v>
      </c>
      <c r="D602" s="10" t="s">
        <v>751</v>
      </c>
    </row>
    <row r="603" spans="1:4" ht="150">
      <c r="A603" t="s">
        <v>23</v>
      </c>
      <c r="B603" s="10" t="s">
        <v>1203</v>
      </c>
      <c r="C603" s="10" t="s">
        <v>957</v>
      </c>
      <c r="D603" s="10" t="s">
        <v>958</v>
      </c>
    </row>
    <row r="604" spans="1:4" ht="60">
      <c r="A604" t="s">
        <v>119</v>
      </c>
      <c r="B604" s="10" t="s">
        <v>1203</v>
      </c>
      <c r="C604" s="10" t="s">
        <v>754</v>
      </c>
      <c r="D604" s="10" t="s">
        <v>504</v>
      </c>
    </row>
    <row r="605" spans="1:4" ht="105">
      <c r="A605" t="s">
        <v>166</v>
      </c>
      <c r="B605" s="10" t="s">
        <v>1203</v>
      </c>
      <c r="C605" s="10" t="s">
        <v>1317</v>
      </c>
      <c r="D605" s="10" t="s">
        <v>960</v>
      </c>
    </row>
    <row r="606" spans="1:4" ht="150">
      <c r="A606" t="s">
        <v>58</v>
      </c>
      <c r="B606" s="10" t="s">
        <v>1203</v>
      </c>
      <c r="C606" s="10" t="s">
        <v>507</v>
      </c>
      <c r="D606" s="10" t="s">
        <v>756</v>
      </c>
    </row>
    <row r="607" spans="1:4" ht="270">
      <c r="A607" t="s">
        <v>16</v>
      </c>
      <c r="B607" s="10" t="s">
        <v>1205</v>
      </c>
      <c r="C607" s="10" t="s">
        <v>961</v>
      </c>
      <c r="D607" s="10" t="s">
        <v>962</v>
      </c>
    </row>
    <row r="608" spans="1:4" ht="315">
      <c r="A608" t="s">
        <v>20</v>
      </c>
      <c r="B608" s="10" t="s">
        <v>1205</v>
      </c>
      <c r="C608" s="10" t="s">
        <v>157</v>
      </c>
      <c r="D608" s="10" t="s">
        <v>158</v>
      </c>
    </row>
    <row r="609" spans="1:4" ht="135">
      <c r="A609" t="s">
        <v>23</v>
      </c>
      <c r="B609" s="10" t="s">
        <v>1205</v>
      </c>
      <c r="C609" s="10" t="s">
        <v>963</v>
      </c>
      <c r="D609" s="10" t="s">
        <v>964</v>
      </c>
    </row>
    <row r="610" spans="1:4" ht="195">
      <c r="A610" t="s">
        <v>26</v>
      </c>
      <c r="B610" s="10" t="s">
        <v>1205</v>
      </c>
      <c r="C610" s="10" t="s">
        <v>965</v>
      </c>
      <c r="D610" s="10" t="s">
        <v>28</v>
      </c>
    </row>
    <row r="611" spans="1:4" ht="225">
      <c r="A611" t="s">
        <v>16</v>
      </c>
      <c r="B611" s="10" t="s">
        <v>1207</v>
      </c>
      <c r="C611" s="10" t="s">
        <v>30</v>
      </c>
      <c r="D611" s="10" t="s">
        <v>557</v>
      </c>
    </row>
    <row r="612" spans="1:4" ht="409.5">
      <c r="A612" t="s">
        <v>20</v>
      </c>
      <c r="B612" s="10" t="s">
        <v>1207</v>
      </c>
      <c r="C612" s="10" t="s">
        <v>32</v>
      </c>
      <c r="D612" s="10" t="s">
        <v>218</v>
      </c>
    </row>
    <row r="613" spans="1:4" ht="120">
      <c r="A613" t="s">
        <v>23</v>
      </c>
      <c r="B613" s="10" t="s">
        <v>1207</v>
      </c>
      <c r="C613" s="10" t="s">
        <v>966</v>
      </c>
      <c r="D613" s="10" t="s">
        <v>967</v>
      </c>
    </row>
    <row r="614" spans="1:4" ht="90">
      <c r="A614" t="s">
        <v>119</v>
      </c>
      <c r="B614" s="10" t="s">
        <v>1207</v>
      </c>
      <c r="C614" s="10" t="s">
        <v>968</v>
      </c>
      <c r="D614" s="10" t="s">
        <v>969</v>
      </c>
    </row>
    <row r="615" spans="1:4" ht="135">
      <c r="A615" t="s">
        <v>38</v>
      </c>
      <c r="B615" s="10" t="s">
        <v>1207</v>
      </c>
      <c r="C615" s="10" t="s">
        <v>569</v>
      </c>
      <c r="D615" s="10" t="s">
        <v>569</v>
      </c>
    </row>
    <row r="616" spans="1:4" ht="120">
      <c r="A616" t="s">
        <v>26</v>
      </c>
      <c r="B616" s="10" t="s">
        <v>1207</v>
      </c>
      <c r="C616" s="10" t="s">
        <v>970</v>
      </c>
      <c r="D616" s="10" t="s">
        <v>971</v>
      </c>
    </row>
    <row r="617" spans="1:4" ht="330">
      <c r="A617" t="s">
        <v>16</v>
      </c>
      <c r="B617" s="10" t="s">
        <v>1209</v>
      </c>
      <c r="C617" s="10" t="s">
        <v>43</v>
      </c>
      <c r="D617" s="10" t="s">
        <v>261</v>
      </c>
    </row>
    <row r="618" spans="1:4" ht="105">
      <c r="A618" t="s">
        <v>20</v>
      </c>
      <c r="B618" s="10" t="s">
        <v>1209</v>
      </c>
      <c r="C618" s="10" t="s">
        <v>972</v>
      </c>
      <c r="D618" s="10" t="s">
        <v>972</v>
      </c>
    </row>
    <row r="619" spans="1:4" ht="90">
      <c r="A619" t="s">
        <v>23</v>
      </c>
      <c r="B619" s="10" t="s">
        <v>1209</v>
      </c>
      <c r="C619" s="10" t="s">
        <v>973</v>
      </c>
      <c r="D619" s="10" t="s">
        <v>974</v>
      </c>
    </row>
    <row r="620" spans="1:4" ht="45">
      <c r="A620" t="s">
        <v>38</v>
      </c>
      <c r="B620" s="10" t="s">
        <v>1209</v>
      </c>
      <c r="C620" s="10" t="s">
        <v>48</v>
      </c>
      <c r="D620" s="10" t="s">
        <v>48</v>
      </c>
    </row>
    <row r="621" spans="1:4" ht="240">
      <c r="A621" t="s">
        <v>16</v>
      </c>
      <c r="B621" s="10" t="s">
        <v>1211</v>
      </c>
      <c r="C621" s="10" t="s">
        <v>52</v>
      </c>
      <c r="D621" s="10" t="s">
        <v>53</v>
      </c>
    </row>
    <row r="622" spans="1:4" ht="75">
      <c r="A622" t="s">
        <v>20</v>
      </c>
      <c r="B622" s="10" t="s">
        <v>1211</v>
      </c>
      <c r="C622" s="10" t="s">
        <v>54</v>
      </c>
      <c r="D622" s="10" t="s">
        <v>55</v>
      </c>
    </row>
    <row r="623" spans="1:4" ht="90">
      <c r="A623" t="s">
        <v>23</v>
      </c>
      <c r="B623" s="10" t="s">
        <v>1211</v>
      </c>
      <c r="C623" s="10" t="s">
        <v>975</v>
      </c>
      <c r="D623" s="10" t="s">
        <v>976</v>
      </c>
    </row>
    <row r="624" spans="1:4" ht="75">
      <c r="A624" t="s">
        <v>26</v>
      </c>
      <c r="B624" s="10" t="s">
        <v>1211</v>
      </c>
      <c r="C624" s="10" t="s">
        <v>977</v>
      </c>
      <c r="D624" s="10" t="s">
        <v>978</v>
      </c>
    </row>
    <row r="625" spans="1:4" ht="300">
      <c r="A625" t="s">
        <v>16</v>
      </c>
      <c r="B625" s="10" t="s">
        <v>1213</v>
      </c>
      <c r="C625" s="10" t="s">
        <v>63</v>
      </c>
      <c r="D625" s="10" t="s">
        <v>64</v>
      </c>
    </row>
    <row r="626" spans="1:4" ht="90">
      <c r="A626" t="s">
        <v>20</v>
      </c>
      <c r="B626" s="10" t="s">
        <v>1213</v>
      </c>
      <c r="C626" s="10" t="s">
        <v>65</v>
      </c>
      <c r="D626" s="10" t="s">
        <v>66</v>
      </c>
    </row>
    <row r="627" spans="1:4" ht="90">
      <c r="A627" t="s">
        <v>23</v>
      </c>
      <c r="B627" s="10" t="s">
        <v>1213</v>
      </c>
      <c r="C627" s="10" t="s">
        <v>979</v>
      </c>
      <c r="D627" s="10" t="s">
        <v>980</v>
      </c>
    </row>
    <row r="628" spans="1:4" ht="60">
      <c r="A628" t="s">
        <v>26</v>
      </c>
      <c r="B628" s="10" t="s">
        <v>1213</v>
      </c>
      <c r="C628" s="10" t="s">
        <v>981</v>
      </c>
      <c r="D628" s="10" t="s">
        <v>982</v>
      </c>
    </row>
    <row r="629" spans="1:4" ht="270">
      <c r="A629" t="s">
        <v>16</v>
      </c>
      <c r="B629" s="10" t="s">
        <v>1215</v>
      </c>
      <c r="C629" s="10" t="s">
        <v>74</v>
      </c>
      <c r="D629" s="10" t="s">
        <v>75</v>
      </c>
    </row>
    <row r="630" spans="1:4" ht="225">
      <c r="A630" t="s">
        <v>20</v>
      </c>
      <c r="B630" s="10" t="s">
        <v>1215</v>
      </c>
      <c r="C630" s="10" t="s">
        <v>76</v>
      </c>
      <c r="D630" s="10" t="s">
        <v>77</v>
      </c>
    </row>
    <row r="631" spans="1:4" ht="105">
      <c r="A631" t="s">
        <v>23</v>
      </c>
      <c r="B631" s="10" t="s">
        <v>1215</v>
      </c>
      <c r="C631" s="10" t="s">
        <v>983</v>
      </c>
      <c r="D631" s="10" t="s">
        <v>984</v>
      </c>
    </row>
    <row r="632" spans="1:4" ht="360">
      <c r="A632" t="s">
        <v>38</v>
      </c>
      <c r="B632" s="10" t="s">
        <v>1215</v>
      </c>
      <c r="C632" s="10" t="s">
        <v>985</v>
      </c>
      <c r="D632" s="10" t="s">
        <v>985</v>
      </c>
    </row>
    <row r="633" spans="1:4" ht="330">
      <c r="A633" t="s">
        <v>16</v>
      </c>
      <c r="B633" s="10" t="s">
        <v>1217</v>
      </c>
      <c r="C633" s="10" t="s">
        <v>84</v>
      </c>
      <c r="D633" s="10" t="s">
        <v>85</v>
      </c>
    </row>
    <row r="634" spans="1:4" ht="165">
      <c r="A634" t="s">
        <v>20</v>
      </c>
      <c r="B634" s="10" t="s">
        <v>1217</v>
      </c>
      <c r="C634" s="10" t="s">
        <v>86</v>
      </c>
      <c r="D634" s="10" t="s">
        <v>87</v>
      </c>
    </row>
    <row r="635" spans="1:4" ht="90">
      <c r="A635" t="s">
        <v>23</v>
      </c>
      <c r="B635" s="10" t="s">
        <v>1217</v>
      </c>
      <c r="C635" s="10" t="s">
        <v>986</v>
      </c>
      <c r="D635" s="10" t="s">
        <v>987</v>
      </c>
    </row>
    <row r="636" spans="1:4" ht="120">
      <c r="A636" t="s">
        <v>38</v>
      </c>
      <c r="B636" s="10" t="s">
        <v>1217</v>
      </c>
      <c r="C636" s="10" t="s">
        <v>403</v>
      </c>
      <c r="D636" s="10" t="s">
        <v>403</v>
      </c>
    </row>
    <row r="637" spans="1:4" ht="60">
      <c r="A637" t="s">
        <v>26</v>
      </c>
      <c r="B637" s="10" t="s">
        <v>1217</v>
      </c>
      <c r="C637" s="10" t="s">
        <v>988</v>
      </c>
      <c r="D637" s="10" t="s">
        <v>410</v>
      </c>
    </row>
    <row r="638" spans="1:4" ht="270">
      <c r="A638" t="s">
        <v>16</v>
      </c>
      <c r="B638" s="10" t="s">
        <v>1219</v>
      </c>
      <c r="C638" s="10" t="s">
        <v>422</v>
      </c>
      <c r="D638" s="10" t="s">
        <v>423</v>
      </c>
    </row>
    <row r="639" spans="1:4" ht="180">
      <c r="A639" t="s">
        <v>20</v>
      </c>
      <c r="B639" s="10" t="s">
        <v>1219</v>
      </c>
      <c r="C639" s="10" t="s">
        <v>432</v>
      </c>
      <c r="D639" s="10" t="s">
        <v>433</v>
      </c>
    </row>
    <row r="640" spans="1:4" ht="195">
      <c r="A640" t="s">
        <v>23</v>
      </c>
      <c r="B640" s="10" t="s">
        <v>1219</v>
      </c>
      <c r="C640" s="10" t="s">
        <v>434</v>
      </c>
      <c r="D640" s="10" t="s">
        <v>435</v>
      </c>
    </row>
    <row r="641" spans="1:4" ht="409.5">
      <c r="A641" t="s">
        <v>38</v>
      </c>
      <c r="B641" s="10" t="s">
        <v>1219</v>
      </c>
      <c r="C641" s="10" t="s">
        <v>989</v>
      </c>
      <c r="D641" s="10" t="s">
        <v>989</v>
      </c>
    </row>
    <row r="642" spans="1:4" ht="409.5">
      <c r="A642" t="s">
        <v>133</v>
      </c>
      <c r="B642" s="10" t="s">
        <v>1221</v>
      </c>
      <c r="C642" s="10" t="s">
        <v>990</v>
      </c>
    </row>
    <row r="643" spans="1:4" ht="285">
      <c r="A643" t="s">
        <v>16</v>
      </c>
      <c r="B643" s="10" t="s">
        <v>1221</v>
      </c>
      <c r="C643" s="10" t="s">
        <v>93</v>
      </c>
      <c r="D643" s="10" t="s">
        <v>94</v>
      </c>
    </row>
    <row r="644" spans="1:4" ht="60">
      <c r="A644" t="s">
        <v>20</v>
      </c>
      <c r="B644" s="10" t="s">
        <v>1221</v>
      </c>
      <c r="C644" s="10" t="s">
        <v>95</v>
      </c>
      <c r="D644" s="10" t="s">
        <v>455</v>
      </c>
    </row>
    <row r="645" spans="1:4" ht="75">
      <c r="A645" t="s">
        <v>23</v>
      </c>
      <c r="B645" s="10" t="s">
        <v>1221</v>
      </c>
      <c r="C645" s="10" t="s">
        <v>992</v>
      </c>
      <c r="D645" s="10" t="s">
        <v>993</v>
      </c>
    </row>
    <row r="646" spans="1:4" ht="405">
      <c r="A646" t="s">
        <v>38</v>
      </c>
      <c r="B646" s="10" t="s">
        <v>1221</v>
      </c>
      <c r="C646" s="10" t="s">
        <v>707</v>
      </c>
      <c r="D646" s="10" t="s">
        <v>707</v>
      </c>
    </row>
    <row r="647" spans="1:4" ht="90">
      <c r="A647" t="s">
        <v>20</v>
      </c>
      <c r="B647" s="10" t="s">
        <v>1223</v>
      </c>
      <c r="C647" s="10" t="s">
        <v>939</v>
      </c>
      <c r="D647" s="10" t="s">
        <v>101</v>
      </c>
    </row>
    <row r="648" spans="1:4" ht="90">
      <c r="A648" t="s">
        <v>23</v>
      </c>
      <c r="B648" s="10" t="s">
        <v>1223</v>
      </c>
      <c r="C648" s="10" t="s">
        <v>995</v>
      </c>
      <c r="D648" s="10" t="s">
        <v>996</v>
      </c>
    </row>
    <row r="649" spans="1:4" ht="210">
      <c r="A649" t="s">
        <v>38</v>
      </c>
      <c r="B649" s="10" t="s">
        <v>1223</v>
      </c>
      <c r="C649" s="10" t="s">
        <v>997</v>
      </c>
      <c r="D649" s="10" t="s">
        <v>997</v>
      </c>
    </row>
    <row r="650" spans="1:4" ht="240">
      <c r="A650" t="s">
        <v>16</v>
      </c>
      <c r="B650" s="10" t="s">
        <v>1225</v>
      </c>
      <c r="C650" s="10" t="s">
        <v>478</v>
      </c>
      <c r="D650" s="10" t="s">
        <v>740</v>
      </c>
    </row>
    <row r="651" spans="1:4" ht="75">
      <c r="A651" t="s">
        <v>20</v>
      </c>
      <c r="B651" s="10" t="s">
        <v>1225</v>
      </c>
      <c r="C651" s="10" t="s">
        <v>108</v>
      </c>
      <c r="D651" s="10" t="s">
        <v>109</v>
      </c>
    </row>
    <row r="652" spans="1:4" ht="75">
      <c r="A652" t="s">
        <v>23</v>
      </c>
      <c r="B652" s="10" t="s">
        <v>1225</v>
      </c>
      <c r="C652" s="10" t="s">
        <v>998</v>
      </c>
      <c r="D652" s="10" t="s">
        <v>999</v>
      </c>
    </row>
    <row r="653" spans="1:4" ht="75">
      <c r="A653" t="s">
        <v>38</v>
      </c>
      <c r="B653" s="10" t="s">
        <v>1225</v>
      </c>
      <c r="C653" s="10" t="s">
        <v>487</v>
      </c>
      <c r="D653" s="10" t="s">
        <v>487</v>
      </c>
    </row>
    <row r="654" spans="1:4" ht="135">
      <c r="A654" t="s">
        <v>16</v>
      </c>
      <c r="B654" s="10" t="s">
        <v>1227</v>
      </c>
      <c r="C654" s="10" t="s">
        <v>113</v>
      </c>
      <c r="D654" s="10" t="s">
        <v>114</v>
      </c>
    </row>
    <row r="655" spans="1:4" ht="165">
      <c r="A655" t="s">
        <v>20</v>
      </c>
      <c r="B655" s="10" t="s">
        <v>1227</v>
      </c>
      <c r="C655" s="10" t="s">
        <v>115</v>
      </c>
      <c r="D655" s="10" t="s">
        <v>116</v>
      </c>
    </row>
    <row r="656" spans="1:4" ht="105">
      <c r="A656" t="s">
        <v>23</v>
      </c>
      <c r="B656" s="10" t="s">
        <v>1227</v>
      </c>
      <c r="C656" s="10" t="s">
        <v>1000</v>
      </c>
      <c r="D656" s="10" t="s">
        <v>1001</v>
      </c>
    </row>
    <row r="657" spans="1:4" ht="60">
      <c r="A657" t="s">
        <v>119</v>
      </c>
      <c r="B657" s="10" t="s">
        <v>1227</v>
      </c>
      <c r="C657" s="10" t="s">
        <v>1002</v>
      </c>
      <c r="D657" s="10" t="s">
        <v>504</v>
      </c>
    </row>
    <row r="658" spans="1:4" ht="409.5">
      <c r="A658" t="s">
        <v>124</v>
      </c>
      <c r="B658" s="10" t="s">
        <v>647</v>
      </c>
      <c r="C658" s="10" t="s">
        <v>1003</v>
      </c>
      <c r="D658" s="10" t="s">
        <v>1004</v>
      </c>
    </row>
    <row r="659" spans="1:4" ht="390">
      <c r="A659" t="s">
        <v>127</v>
      </c>
      <c r="B659" s="10" t="s">
        <v>647</v>
      </c>
      <c r="C659" s="10" t="s">
        <v>1007</v>
      </c>
      <c r="D659" s="10" t="s">
        <v>1008</v>
      </c>
    </row>
    <row r="660" spans="1:4" ht="270">
      <c r="A660" t="s">
        <v>130</v>
      </c>
      <c r="B660" s="10" t="s">
        <v>647</v>
      </c>
      <c r="C660" s="10" t="s">
        <v>1009</v>
      </c>
      <c r="D660" s="10" t="s">
        <v>1010</v>
      </c>
    </row>
    <row r="661" spans="1:4" ht="409.5">
      <c r="A661" t="s">
        <v>133</v>
      </c>
      <c r="B661" s="10" t="s">
        <v>647</v>
      </c>
      <c r="C661" s="10" t="s">
        <v>1011</v>
      </c>
      <c r="D661" s="10" t="s">
        <v>1012</v>
      </c>
    </row>
    <row r="662" spans="1:4" ht="409.5">
      <c r="A662" t="s">
        <v>136</v>
      </c>
      <c r="B662" s="10" t="s">
        <v>647</v>
      </c>
      <c r="C662" s="10" t="s">
        <v>1016</v>
      </c>
      <c r="D662" s="10" t="s">
        <v>1017</v>
      </c>
    </row>
    <row r="663" spans="1:4" ht="409.5">
      <c r="A663" t="s">
        <v>1019</v>
      </c>
      <c r="B663" s="10" t="s">
        <v>647</v>
      </c>
      <c r="C663" s="10" t="s">
        <v>1020</v>
      </c>
    </row>
    <row r="664" spans="1:4" ht="409.5">
      <c r="A664" t="s">
        <v>737</v>
      </c>
      <c r="B664" s="10" t="s">
        <v>647</v>
      </c>
      <c r="C664" s="10" t="s">
        <v>1024</v>
      </c>
    </row>
    <row r="665" spans="1:4" ht="409.5">
      <c r="A665" t="s">
        <v>1026</v>
      </c>
      <c r="B665" s="10" t="s">
        <v>647</v>
      </c>
      <c r="C665" s="10" t="s">
        <v>1027</v>
      </c>
    </row>
    <row r="666" spans="1:4" ht="409.5">
      <c r="A666" t="s">
        <v>656</v>
      </c>
      <c r="B666" s="10" t="s">
        <v>647</v>
      </c>
      <c r="C666" s="10" t="s">
        <v>1030</v>
      </c>
      <c r="D666" s="10" t="s">
        <v>1031</v>
      </c>
    </row>
    <row r="667" spans="1:4" ht="409.5">
      <c r="A667" t="s">
        <v>16</v>
      </c>
      <c r="B667" s="10" t="s">
        <v>647</v>
      </c>
      <c r="C667" s="10" t="s">
        <v>1034</v>
      </c>
      <c r="D667" s="10" t="s">
        <v>1035</v>
      </c>
    </row>
    <row r="668" spans="1:4" ht="30">
      <c r="A668" t="s">
        <v>202</v>
      </c>
      <c r="B668" s="10" t="s">
        <v>647</v>
      </c>
      <c r="C668" s="10" t="s">
        <v>1039</v>
      </c>
      <c r="D668" s="10" t="s">
        <v>1040</v>
      </c>
    </row>
    <row r="669" spans="1:4" ht="409.5">
      <c r="A669" t="s">
        <v>144</v>
      </c>
      <c r="B669" s="10" t="s">
        <v>647</v>
      </c>
      <c r="C669" s="10" t="s">
        <v>1041</v>
      </c>
      <c r="D669" s="10" t="s">
        <v>1042</v>
      </c>
    </row>
    <row r="670" spans="1:4" ht="409.5">
      <c r="A670" t="s">
        <v>149</v>
      </c>
      <c r="B670" s="10" t="s">
        <v>647</v>
      </c>
      <c r="C670" s="10" t="s">
        <v>1044</v>
      </c>
      <c r="D670" s="10" t="s">
        <v>1045</v>
      </c>
    </row>
    <row r="671" spans="1:4" ht="409.5">
      <c r="A671" t="s">
        <v>817</v>
      </c>
      <c r="B671" s="10" t="s">
        <v>647</v>
      </c>
      <c r="C671" s="10" t="s">
        <v>1050</v>
      </c>
      <c r="D671" s="10" t="s">
        <v>1051</v>
      </c>
    </row>
    <row r="672" spans="1:4" ht="409.5">
      <c r="A672" t="s">
        <v>153</v>
      </c>
      <c r="B672" s="10" t="s">
        <v>647</v>
      </c>
      <c r="C672" s="10" t="s">
        <v>1053</v>
      </c>
      <c r="D672" s="10" t="s">
        <v>1054</v>
      </c>
    </row>
    <row r="673" spans="1:4" ht="120">
      <c r="A673" t="s">
        <v>866</v>
      </c>
      <c r="B673" s="10" t="s">
        <v>647</v>
      </c>
      <c r="C673" s="10" t="s">
        <v>1056</v>
      </c>
    </row>
    <row r="674" spans="1:4" ht="30">
      <c r="A674" t="s">
        <v>202</v>
      </c>
      <c r="B674" s="10" t="s">
        <v>647</v>
      </c>
      <c r="C674" s="10" t="s">
        <v>1057</v>
      </c>
      <c r="D674" s="10" t="s">
        <v>1058</v>
      </c>
    </row>
    <row r="675" spans="1:4" ht="409.5">
      <c r="A675" t="s">
        <v>20</v>
      </c>
      <c r="B675" s="10" t="s">
        <v>647</v>
      </c>
      <c r="C675" s="10" t="s">
        <v>1059</v>
      </c>
      <c r="D675" s="10" t="s">
        <v>1060</v>
      </c>
    </row>
    <row r="676" spans="1:4" ht="180">
      <c r="A676" t="s">
        <v>119</v>
      </c>
      <c r="B676" s="10" t="s">
        <v>647</v>
      </c>
      <c r="C676" s="10" t="s">
        <v>1062</v>
      </c>
      <c r="D676" s="10" t="s">
        <v>1063</v>
      </c>
    </row>
    <row r="677" spans="1:4" ht="409.5">
      <c r="A677" t="s">
        <v>1064</v>
      </c>
      <c r="B677" s="10" t="s">
        <v>647</v>
      </c>
      <c r="C677" s="10" t="s">
        <v>1065</v>
      </c>
      <c r="D677" s="10" t="s">
        <v>1066</v>
      </c>
    </row>
    <row r="678" spans="1:4">
      <c r="A678" t="s">
        <v>1068</v>
      </c>
      <c r="B678" s="10" t="s">
        <v>647</v>
      </c>
      <c r="D678" s="10" t="s">
        <v>1069</v>
      </c>
    </row>
    <row r="679" spans="1:4" ht="409.5">
      <c r="A679" t="s">
        <v>163</v>
      </c>
      <c r="B679" s="10" t="s">
        <v>647</v>
      </c>
      <c r="C679" s="10" t="s">
        <v>1070</v>
      </c>
      <c r="D679" s="10" t="s">
        <v>1071</v>
      </c>
    </row>
    <row r="680" spans="1:4" ht="255">
      <c r="A680" t="s">
        <v>38</v>
      </c>
      <c r="B680" s="10" t="s">
        <v>647</v>
      </c>
      <c r="C680" s="10" t="s">
        <v>1074</v>
      </c>
      <c r="D680" s="10" t="s">
        <v>1075</v>
      </c>
    </row>
    <row r="681" spans="1:4">
      <c r="A681" t="s">
        <v>1076</v>
      </c>
      <c r="B681" s="10" t="s">
        <v>647</v>
      </c>
      <c r="C681" s="10" t="s">
        <v>1077</v>
      </c>
      <c r="D681" s="10" t="s">
        <v>1077</v>
      </c>
    </row>
    <row r="682" spans="1:4" ht="270">
      <c r="A682" t="s">
        <v>166</v>
      </c>
      <c r="B682" s="10" t="s">
        <v>647</v>
      </c>
      <c r="C682" s="10" t="s">
        <v>1078</v>
      </c>
      <c r="D682" s="10" t="s">
        <v>1079</v>
      </c>
    </row>
    <row r="683" spans="1:4" ht="409.5">
      <c r="A683" t="s">
        <v>58</v>
      </c>
      <c r="B683" s="10" t="s">
        <v>647</v>
      </c>
      <c r="C683" s="10" t="s">
        <v>1080</v>
      </c>
      <c r="D683" s="10" t="s">
        <v>1081</v>
      </c>
    </row>
    <row r="684" spans="1:4" ht="409.5">
      <c r="A684" t="s">
        <v>576</v>
      </c>
      <c r="B684" s="10" t="s">
        <v>647</v>
      </c>
      <c r="C684" s="10" t="s">
        <v>1083</v>
      </c>
      <c r="D684" s="10" t="s">
        <v>1084</v>
      </c>
    </row>
    <row r="685" spans="1:4" ht="75">
      <c r="A685" t="s">
        <v>235</v>
      </c>
      <c r="B685" s="10" t="s">
        <v>647</v>
      </c>
      <c r="C685" s="10" t="s">
        <v>1089</v>
      </c>
      <c r="D685" s="10" t="s">
        <v>237</v>
      </c>
    </row>
    <row r="686" spans="1:4" ht="409.5">
      <c r="A686" t="s">
        <v>26</v>
      </c>
      <c r="B686" s="10" t="s">
        <v>647</v>
      </c>
      <c r="C686" s="10" t="s">
        <v>1090</v>
      </c>
      <c r="D686" s="10" t="s">
        <v>1091</v>
      </c>
    </row>
  </sheetData>
  <pageMargins left="0.511811024" right="0.511811024" top="0.78740157499999996" bottom="0.78740157499999996" header="0.31496062000000002" footer="0.31496062000000002"/>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 Online</Application>
  <Manager/>
  <Company>ANP</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Marcio Bezerra de Assumpcao</dc:creator>
  <cp:keywords/>
  <dc:description/>
  <cp:lastModifiedBy/>
  <cp:revision/>
  <dcterms:created xsi:type="dcterms:W3CDTF">2025-10-20T17:56:16Z</dcterms:created>
  <dcterms:modified xsi:type="dcterms:W3CDTF">2025-11-06T13:51:10Z</dcterms:modified>
  <cp:category/>
  <cp:contentStatus/>
</cp:coreProperties>
</file>