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275DA9B-9864-425F-BEB8-3CACAF680914}" xr6:coauthVersionLast="47" xr6:coauthVersionMax="47" xr10:uidLastSave="{00000000-0000-0000-0000-000000000000}"/>
  <bookViews>
    <workbookView xWindow="-108" yWindow="-108" windowWidth="23256" windowHeight="12576" xr2:uid="{25D7EF34-788A-43B6-B4F7-269B1357698B}"/>
  </bookViews>
  <sheets>
    <sheet name="Custos por UGR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1" l="1"/>
  <c r="C43" i="1"/>
  <c r="B43" i="1"/>
  <c r="D19" i="1"/>
  <c r="C19" i="1"/>
  <c r="B19" i="1"/>
  <c r="B45" i="1" l="1"/>
  <c r="D45" i="1"/>
  <c r="C45" i="1"/>
</calcChain>
</file>

<file path=xl/sharedStrings.xml><?xml version="1.0" encoding="utf-8"?>
<sst xmlns="http://schemas.openxmlformats.org/spreadsheetml/2006/main" count="49" uniqueCount="46">
  <si>
    <t>UGR - Suporte</t>
  </si>
  <si>
    <t>Soma de DESPESAS EMPENHADAS</t>
  </si>
  <si>
    <t>Soma de DESPESAS LIQUIDADAS</t>
  </si>
  <si>
    <t>Soma de DESPESAS PAGAS</t>
  </si>
  <si>
    <t>323058 - SUPERINTENDÊNCIA DE GESTAO DE PESSOAS</t>
  </si>
  <si>
    <t>323078 - SUPERINTENDÊNCIA DE TECNOLOGIA DA INFORMACAO</t>
  </si>
  <si>
    <t>323083 - AGENCIA NACIONAL DO PETROLEO - BRASILIA</t>
  </si>
  <si>
    <t>323082 - OUVIDORIA</t>
  </si>
  <si>
    <t>323060 - DIRETOR GERAL</t>
  </si>
  <si>
    <t>323068 - SUPERINTENDÊNCIA DE GOVERNANÇA E ESTRATÉGIA</t>
  </si>
  <si>
    <t>323061 - DIRETOR I</t>
  </si>
  <si>
    <t>323064 - DIRETOR II</t>
  </si>
  <si>
    <t>323063 - DIRETOR III</t>
  </si>
  <si>
    <t>323062 - DIRETOR IV</t>
  </si>
  <si>
    <t>323086 - AGENCIA NACIONAL DO PETROLEO - ADMINISTRACAO</t>
  </si>
  <si>
    <t>323065 - PROCURADORIA GERAL (PROGE)</t>
  </si>
  <si>
    <t>xxxxx -  PRECATÓRIOS</t>
  </si>
  <si>
    <t>323088 - SUPERINT. DE GESTAO FINANCEIRA E ORCAMENTARIA</t>
  </si>
  <si>
    <t>323091 - CORREGEDORIA</t>
  </si>
  <si>
    <t>323057 - SUPERINT. DE GESTAO ADMINIST. E AQUISICOES</t>
  </si>
  <si>
    <t>323059 - SUP.DE DIVULGACAO E COMUNICACAO INSTITUCIONAL</t>
  </si>
  <si>
    <t>TOTAL SUPORTE</t>
  </si>
  <si>
    <t>UGR - Finalística</t>
  </si>
  <si>
    <t>323077 - SUPERINTENDENCIA DE QUALIDADE DE PRODUTOS</t>
  </si>
  <si>
    <t>320061 - SUP.DE SEG. OPER.E MEIO-AMBIENTE-SSM</t>
  </si>
  <si>
    <t>323066 - SUPERINT.DE GESTAO DE OBTENCAO DE DADOS TEC.</t>
  </si>
  <si>
    <t>323079 - SUP DE FISCALIZACAO DO ABASTECIMENTO</t>
  </si>
  <si>
    <t>323080 - SUPERINT. DE DEFESA DA CONCORRENCIA, ESTUDOS</t>
  </si>
  <si>
    <t>323070 - SUPERINTENDENCIA DE AVALIACAO GEOLÓGICA E ECON</t>
  </si>
  <si>
    <t>323084 - NUCLEO REG. DE FISC. DO ABAST. EM SAO PAULO</t>
  </si>
  <si>
    <t>323085 - NUCLEO REG. DE FISC. DO ABAST. EM SALVADOR</t>
  </si>
  <si>
    <t>323056 - SUPERINTENDENCIA DE DISTRIBUICAO E LOGISTICA</t>
  </si>
  <si>
    <t>323087 - SUPERT. DE INFRAESTRUTURA E MOVIMENTACAO</t>
  </si>
  <si>
    <t>320058 - NUCLEO REG. DE FISC. DO ABAST. EM BH</t>
  </si>
  <si>
    <t>323069 - SUPERINTENDENCIA DE PRODUCAO DE COMBUSTIVEIS</t>
  </si>
  <si>
    <t>320059 - NUCLEO REG. DE FISC. DO ABAST. EM PORTO ALEGR</t>
  </si>
  <si>
    <t>323067 - SUPERINTENDENCIA DE EXPLORACAO</t>
  </si>
  <si>
    <t>323073 - SUPERINTENDENCIA DE PROMOCOES DE LICITACOES</t>
  </si>
  <si>
    <t>320056 - NUCLEO REG. DE FISC. DO ABAST. EM MANAUS</t>
  </si>
  <si>
    <t>323071 - SUPERINT.DE DESENVOLVIMENTO E PRODUCAO</t>
  </si>
  <si>
    <t>320053 - SUPERINTENDENCIA DE CONTEUDO LOCAL</t>
  </si>
  <si>
    <t>320063 - SUP.DE PESQUISA E DESENVOLVIMENTO TECNOLOGICO</t>
  </si>
  <si>
    <t>323090 - NUCLEO DE FISC. DA PROD. DE PETRO. E GAS NAT.</t>
  </si>
  <si>
    <t>TOTAL FINALÍSTICA</t>
  </si>
  <si>
    <t>TOTAL GERAL</t>
  </si>
  <si>
    <t xml:space="preserve"> 323074 - SUPERINT.DE CONTR.DAS PARTICIP.GOVERNAMENTAIS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</si>
</sst>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</font>
    <font>
      <b/>
      <sz val="11"/>
      <name val="Arial"/>
    </font>
    <font>
      <sz val="10"/>
      <color rgb="FF000000"/>
      <name val="Arial"/>
    </font>
    <font>
      <b/>
      <sz val="1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right" vertical="top"/>
    </xf>
    <xf numFmtId="0" fontId="1" fillId="2" borderId="3" xfId="0" applyFont="1" applyFill="1" applyBorder="1" applyAlignment="1">
      <alignment horizontal="right" vertical="top"/>
    </xf>
    <xf numFmtId="0" fontId="2" fillId="3" borderId="4" xfId="0" applyFont="1" applyFill="1" applyBorder="1" applyAlignment="1">
      <alignment horizontal="left" vertical="top"/>
    </xf>
    <xf numFmtId="44" fontId="1" fillId="0" borderId="5" xfId="1" applyFont="1" applyBorder="1" applyAlignment="1">
      <alignment vertical="top"/>
    </xf>
    <xf numFmtId="44" fontId="1" fillId="0" borderId="6" xfId="1" applyFont="1" applyBorder="1" applyAlignment="1">
      <alignment vertical="top"/>
    </xf>
    <xf numFmtId="0" fontId="2" fillId="3" borderId="7" xfId="0" applyFont="1" applyFill="1" applyBorder="1" applyAlignment="1">
      <alignment horizontal="left" vertical="top"/>
    </xf>
    <xf numFmtId="44" fontId="1" fillId="0" borderId="8" xfId="1" applyFont="1" applyBorder="1" applyAlignment="1">
      <alignment vertical="top"/>
    </xf>
    <xf numFmtId="44" fontId="1" fillId="0" borderId="9" xfId="1" applyFont="1" applyBorder="1" applyAlignment="1">
      <alignment vertical="top"/>
    </xf>
    <xf numFmtId="0" fontId="4" fillId="3" borderId="10" xfId="0" applyFont="1" applyFill="1" applyBorder="1" applyAlignment="1">
      <alignment horizontal="left" vertical="top"/>
    </xf>
    <xf numFmtId="44" fontId="5" fillId="4" borderId="11" xfId="0" applyNumberFormat="1" applyFont="1" applyFill="1" applyBorder="1"/>
    <xf numFmtId="44" fontId="5" fillId="4" borderId="12" xfId="0" applyNumberFormat="1" applyFont="1" applyFill="1" applyBorder="1"/>
    <xf numFmtId="44" fontId="1" fillId="2" borderId="1" xfId="1" applyFont="1" applyFill="1" applyBorder="1" applyAlignment="1">
      <alignment horizontal="center" vertical="top"/>
    </xf>
    <xf numFmtId="44" fontId="1" fillId="2" borderId="2" xfId="1" applyFont="1" applyFill="1" applyBorder="1" applyAlignment="1">
      <alignment horizontal="right" vertical="top"/>
    </xf>
    <xf numFmtId="44" fontId="1" fillId="2" borderId="3" xfId="1" applyFont="1" applyFill="1" applyBorder="1" applyAlignment="1">
      <alignment horizontal="right" vertical="top"/>
    </xf>
    <xf numFmtId="44" fontId="2" fillId="3" borderId="4" xfId="1" applyFont="1" applyFill="1" applyBorder="1" applyAlignment="1">
      <alignment horizontal="left" vertical="top"/>
    </xf>
    <xf numFmtId="0" fontId="4" fillId="3" borderId="7" xfId="0" applyFont="1" applyFill="1" applyBorder="1" applyAlignment="1">
      <alignment horizontal="left" vertical="top"/>
    </xf>
    <xf numFmtId="44" fontId="6" fillId="0" borderId="8" xfId="0" applyNumberFormat="1" applyFont="1" applyBorder="1" applyAlignment="1">
      <alignment vertical="top"/>
    </xf>
    <xf numFmtId="44" fontId="6" fillId="0" borderId="9" xfId="0" applyNumberFormat="1" applyFont="1" applyBorder="1" applyAlignment="1">
      <alignment vertical="top"/>
    </xf>
    <xf numFmtId="44" fontId="4" fillId="3" borderId="10" xfId="1" applyFont="1" applyFill="1" applyBorder="1" applyAlignment="1">
      <alignment horizontal="left" vertical="top"/>
    </xf>
    <xf numFmtId="44" fontId="1" fillId="0" borderId="5" xfId="1" applyFont="1" applyFill="1" applyBorder="1" applyAlignment="1">
      <alignment vertical="top"/>
    </xf>
    <xf numFmtId="44" fontId="1" fillId="0" borderId="6" xfId="1" applyFont="1" applyFill="1" applyBorder="1" applyAlignment="1">
      <alignment vertical="top"/>
    </xf>
  </cellXfs>
  <cellStyles count="2">
    <cellStyle name="Moeda 2" xfId="1" xr:uid="{CA78EC49-1DDC-4413-8205-C29A289911E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933E4-9580-4D69-97DA-6EF9881BE8FC}">
  <dimension ref="A1:D45"/>
  <sheetViews>
    <sheetView tabSelected="1" topLeftCell="A17" workbookViewId="0">
      <selection activeCell="B15" sqref="B15"/>
    </sheetView>
  </sheetViews>
  <sheetFormatPr defaultRowHeight="14.4" x14ac:dyDescent="0.3"/>
  <cols>
    <col min="1" max="1" width="68.88671875" bestFit="1" customWidth="1"/>
    <col min="2" max="2" width="34.33203125" bestFit="1" customWidth="1"/>
    <col min="3" max="3" width="32.5546875" bestFit="1" customWidth="1"/>
    <col min="4" max="4" width="27.6640625" bestFit="1" customWidth="1"/>
  </cols>
  <sheetData>
    <row r="1" spans="1:4" x14ac:dyDescent="0.3">
      <c r="A1" s="1" t="s">
        <v>0</v>
      </c>
      <c r="B1" s="2" t="s">
        <v>1</v>
      </c>
      <c r="C1" s="2" t="s">
        <v>2</v>
      </c>
      <c r="D1" s="3" t="s">
        <v>3</v>
      </c>
    </row>
    <row r="2" spans="1:4" x14ac:dyDescent="0.3">
      <c r="A2" s="4" t="s">
        <v>4</v>
      </c>
      <c r="B2" s="5">
        <v>299487529.65999997</v>
      </c>
      <c r="C2" s="5">
        <v>293715929.30000001</v>
      </c>
      <c r="D2" s="6">
        <v>269461693.77999997</v>
      </c>
    </row>
    <row r="3" spans="1:4" x14ac:dyDescent="0.3">
      <c r="A3" s="4" t="s">
        <v>5</v>
      </c>
      <c r="B3" s="5">
        <v>41254115</v>
      </c>
      <c r="C3" s="5">
        <v>31536319.289999999</v>
      </c>
      <c r="D3" s="6">
        <v>31489444.469999999</v>
      </c>
    </row>
    <row r="4" spans="1:4" x14ac:dyDescent="0.3">
      <c r="A4" s="4" t="s">
        <v>6</v>
      </c>
      <c r="B4" s="5">
        <v>6329570.75</v>
      </c>
      <c r="C4" s="5">
        <v>5497071.3099999996</v>
      </c>
      <c r="D4" s="6">
        <v>5478011.4100000001</v>
      </c>
    </row>
    <row r="5" spans="1:4" x14ac:dyDescent="0.3">
      <c r="A5" s="4" t="s">
        <v>7</v>
      </c>
      <c r="B5" s="5">
        <v>1245001</v>
      </c>
      <c r="C5" s="5">
        <v>1133656.6000000001</v>
      </c>
      <c r="D5" s="6">
        <v>1133656.6000000001</v>
      </c>
    </row>
    <row r="6" spans="1:4" x14ac:dyDescent="0.3">
      <c r="A6" s="4" t="s">
        <v>8</v>
      </c>
      <c r="B6" s="5">
        <v>677771.83</v>
      </c>
      <c r="C6" s="5">
        <v>639217.12</v>
      </c>
      <c r="D6" s="6">
        <v>639217.12</v>
      </c>
    </row>
    <row r="7" spans="1:4" x14ac:dyDescent="0.3">
      <c r="A7" s="4" t="s">
        <v>9</v>
      </c>
      <c r="B7" s="5">
        <v>71375.58</v>
      </c>
      <c r="C7" s="5">
        <v>39052.230000000003</v>
      </c>
      <c r="D7" s="6">
        <v>39052.230000000003</v>
      </c>
    </row>
    <row r="8" spans="1:4" x14ac:dyDescent="0.3">
      <c r="A8" s="4" t="s">
        <v>10</v>
      </c>
      <c r="B8" s="5">
        <v>361450.78</v>
      </c>
      <c r="C8" s="5">
        <v>355626.64</v>
      </c>
      <c r="D8" s="6">
        <v>355626.64</v>
      </c>
    </row>
    <row r="9" spans="1:4" x14ac:dyDescent="0.3">
      <c r="A9" s="4" t="s">
        <v>11</v>
      </c>
      <c r="B9" s="5">
        <v>176753.13</v>
      </c>
      <c r="C9" s="5">
        <v>155950.68</v>
      </c>
      <c r="D9" s="6">
        <v>155950.68</v>
      </c>
    </row>
    <row r="10" spans="1:4" x14ac:dyDescent="0.3">
      <c r="A10" s="4" t="s">
        <v>12</v>
      </c>
      <c r="B10" s="5">
        <v>166742.25</v>
      </c>
      <c r="C10" s="5">
        <v>163886.09</v>
      </c>
      <c r="D10" s="6">
        <v>163886.09</v>
      </c>
    </row>
    <row r="11" spans="1:4" x14ac:dyDescent="0.3">
      <c r="A11" s="4" t="s">
        <v>13</v>
      </c>
      <c r="B11" s="5">
        <v>336137.62</v>
      </c>
      <c r="C11" s="5">
        <v>324889.11</v>
      </c>
      <c r="D11" s="6">
        <v>324889.11</v>
      </c>
    </row>
    <row r="12" spans="1:4" x14ac:dyDescent="0.3">
      <c r="A12" s="4" t="s">
        <v>14</v>
      </c>
      <c r="B12" s="5">
        <v>78444.83</v>
      </c>
      <c r="C12" s="5">
        <v>18276.75</v>
      </c>
      <c r="D12" s="6">
        <v>18276.75</v>
      </c>
    </row>
    <row r="13" spans="1:4" x14ac:dyDescent="0.3">
      <c r="A13" s="4" t="s">
        <v>15</v>
      </c>
      <c r="B13" s="5">
        <v>100450.93</v>
      </c>
      <c r="C13" s="5">
        <v>94397.58</v>
      </c>
      <c r="D13" s="6">
        <v>94397.58</v>
      </c>
    </row>
    <row r="14" spans="1:4" x14ac:dyDescent="0.3">
      <c r="A14" s="4" t="s">
        <v>16</v>
      </c>
      <c r="B14" s="21">
        <v>0</v>
      </c>
      <c r="C14" s="21">
        <v>0</v>
      </c>
      <c r="D14" s="22">
        <v>0</v>
      </c>
    </row>
    <row r="15" spans="1:4" x14ac:dyDescent="0.3">
      <c r="A15" s="4" t="s">
        <v>17</v>
      </c>
      <c r="B15" s="5">
        <v>9536.61</v>
      </c>
      <c r="C15" s="5">
        <v>9536.61</v>
      </c>
      <c r="D15" s="6">
        <v>9536.61</v>
      </c>
    </row>
    <row r="16" spans="1:4" x14ac:dyDescent="0.3">
      <c r="A16" s="4" t="s">
        <v>18</v>
      </c>
      <c r="B16" s="5">
        <v>11962.16</v>
      </c>
      <c r="C16" s="5">
        <v>11962.16</v>
      </c>
      <c r="D16" s="6">
        <v>11962.16</v>
      </c>
    </row>
    <row r="17" spans="1:4" x14ac:dyDescent="0.3">
      <c r="A17" s="4" t="s">
        <v>19</v>
      </c>
      <c r="B17" s="5">
        <v>25915799.739999998</v>
      </c>
      <c r="C17" s="5">
        <v>23600651.559999999</v>
      </c>
      <c r="D17" s="6">
        <v>23497520.209999997</v>
      </c>
    </row>
    <row r="18" spans="1:4" ht="15" thickBot="1" x14ac:dyDescent="0.35">
      <c r="A18" s="7" t="s">
        <v>20</v>
      </c>
      <c r="B18" s="8">
        <v>4641027.62</v>
      </c>
      <c r="C18" s="8">
        <v>4368811.51</v>
      </c>
      <c r="D18" s="9">
        <v>4368811.51</v>
      </c>
    </row>
    <row r="19" spans="1:4" ht="15" thickBot="1" x14ac:dyDescent="0.35">
      <c r="A19" s="10" t="s">
        <v>21</v>
      </c>
      <c r="B19" s="11">
        <f>SUM(B2:B18)</f>
        <v>380863669.48999995</v>
      </c>
      <c r="C19" s="11">
        <f t="shared" ref="C19:D19" si="0">SUM(C2:C18)</f>
        <v>361665234.54000008</v>
      </c>
      <c r="D19" s="12">
        <f t="shared" si="0"/>
        <v>337241932.95000005</v>
      </c>
    </row>
    <row r="20" spans="1:4" ht="15" thickBot="1" x14ac:dyDescent="0.35"/>
    <row r="21" spans="1:4" x14ac:dyDescent="0.3">
      <c r="A21" s="13" t="s">
        <v>22</v>
      </c>
      <c r="B21" s="14" t="s">
        <v>1</v>
      </c>
      <c r="C21" s="14" t="s">
        <v>2</v>
      </c>
      <c r="D21" s="15" t="s">
        <v>3</v>
      </c>
    </row>
    <row r="22" spans="1:4" x14ac:dyDescent="0.3">
      <c r="A22" s="16" t="s">
        <v>23</v>
      </c>
      <c r="B22" s="5">
        <v>26374097.510000002</v>
      </c>
      <c r="C22" s="5">
        <v>19877633.699999999</v>
      </c>
      <c r="D22" s="6">
        <v>19875245.18</v>
      </c>
    </row>
    <row r="23" spans="1:4" x14ac:dyDescent="0.3">
      <c r="A23" s="16" t="s">
        <v>24</v>
      </c>
      <c r="B23" s="5">
        <v>10871190.029999999</v>
      </c>
      <c r="C23" s="5">
        <v>10652696.060000001</v>
      </c>
      <c r="D23" s="6">
        <v>10443937.060000001</v>
      </c>
    </row>
    <row r="24" spans="1:4" x14ac:dyDescent="0.3">
      <c r="A24" s="16" t="s">
        <v>25</v>
      </c>
      <c r="B24" s="5">
        <v>7264808.4500000002</v>
      </c>
      <c r="C24" s="5">
        <v>5571414.2800000003</v>
      </c>
      <c r="D24" s="6">
        <v>5571414.2800000003</v>
      </c>
    </row>
    <row r="25" spans="1:4" x14ac:dyDescent="0.3">
      <c r="A25" s="16" t="s">
        <v>26</v>
      </c>
      <c r="B25" s="5">
        <v>7868000</v>
      </c>
      <c r="C25" s="5">
        <v>6912452.29</v>
      </c>
      <c r="D25" s="6">
        <v>6899201.25</v>
      </c>
    </row>
    <row r="26" spans="1:4" x14ac:dyDescent="0.3">
      <c r="A26" s="16" t="s">
        <v>27</v>
      </c>
      <c r="B26" s="5">
        <v>3350000</v>
      </c>
      <c r="C26" s="5">
        <v>3015249.56</v>
      </c>
      <c r="D26" s="6">
        <v>3015249.56</v>
      </c>
    </row>
    <row r="27" spans="1:4" x14ac:dyDescent="0.3">
      <c r="A27" s="16" t="s">
        <v>28</v>
      </c>
      <c r="B27" s="5">
        <v>569172.96</v>
      </c>
      <c r="C27" s="5">
        <v>99493.88</v>
      </c>
      <c r="D27" s="6">
        <v>99493.88</v>
      </c>
    </row>
    <row r="28" spans="1:4" x14ac:dyDescent="0.3">
      <c r="A28" s="16" t="s">
        <v>29</v>
      </c>
      <c r="B28" s="5">
        <v>1665563.42</v>
      </c>
      <c r="C28" s="5">
        <v>1369503.1</v>
      </c>
      <c r="D28" s="6">
        <v>1367512.59</v>
      </c>
    </row>
    <row r="29" spans="1:4" x14ac:dyDescent="0.3">
      <c r="A29" s="16" t="s">
        <v>30</v>
      </c>
      <c r="B29" s="5">
        <v>1096465.04</v>
      </c>
      <c r="C29" s="5">
        <v>986713.21</v>
      </c>
      <c r="D29" s="6">
        <v>981260.79</v>
      </c>
    </row>
    <row r="30" spans="1:4" x14ac:dyDescent="0.3">
      <c r="A30" s="16" t="s">
        <v>31</v>
      </c>
      <c r="B30" s="5">
        <v>348513</v>
      </c>
      <c r="C30" s="5">
        <v>338611.15</v>
      </c>
      <c r="D30" s="6">
        <v>338310.25</v>
      </c>
    </row>
    <row r="31" spans="1:4" x14ac:dyDescent="0.3">
      <c r="A31" s="16" t="s">
        <v>32</v>
      </c>
      <c r="B31" s="5">
        <v>285005.56</v>
      </c>
      <c r="C31" s="5">
        <v>272018.14</v>
      </c>
      <c r="D31" s="6">
        <v>272018.14</v>
      </c>
    </row>
    <row r="32" spans="1:4" x14ac:dyDescent="0.3">
      <c r="A32" s="16" t="s">
        <v>33</v>
      </c>
      <c r="B32" s="5">
        <v>281618.15000000002</v>
      </c>
      <c r="C32" s="5">
        <v>244230.74</v>
      </c>
      <c r="D32" s="6">
        <v>242481.87</v>
      </c>
    </row>
    <row r="33" spans="1:4" x14ac:dyDescent="0.3">
      <c r="A33" s="16" t="s">
        <v>34</v>
      </c>
      <c r="B33" s="5">
        <v>425176.13</v>
      </c>
      <c r="C33" s="5">
        <v>404031.21</v>
      </c>
      <c r="D33" s="6">
        <v>404031.21</v>
      </c>
    </row>
    <row r="34" spans="1:4" x14ac:dyDescent="0.3">
      <c r="A34" s="16" t="s">
        <v>35</v>
      </c>
      <c r="B34" s="5">
        <v>215894.44</v>
      </c>
      <c r="C34" s="5">
        <v>196287.27</v>
      </c>
      <c r="D34" s="6">
        <v>189570.78</v>
      </c>
    </row>
    <row r="35" spans="1:4" x14ac:dyDescent="0.3">
      <c r="A35" s="16" t="s">
        <v>36</v>
      </c>
      <c r="B35" s="5">
        <v>105474.14</v>
      </c>
      <c r="C35" s="5">
        <v>104594.22</v>
      </c>
      <c r="D35" s="6">
        <v>104594.22</v>
      </c>
    </row>
    <row r="36" spans="1:4" x14ac:dyDescent="0.3">
      <c r="A36" s="16" t="s">
        <v>37</v>
      </c>
      <c r="B36" s="5">
        <v>82554.710000000006</v>
      </c>
      <c r="C36" s="5">
        <v>81866.03</v>
      </c>
      <c r="D36" s="6">
        <v>81866.03</v>
      </c>
    </row>
    <row r="37" spans="1:4" x14ac:dyDescent="0.3">
      <c r="A37" s="16" t="s">
        <v>38</v>
      </c>
      <c r="B37" s="5">
        <v>94370.28</v>
      </c>
      <c r="C37" s="5">
        <v>94370.28</v>
      </c>
      <c r="D37" s="6">
        <v>94370.28</v>
      </c>
    </row>
    <row r="38" spans="1:4" x14ac:dyDescent="0.3">
      <c r="A38" s="16" t="s">
        <v>39</v>
      </c>
      <c r="B38" s="5">
        <v>52831.3</v>
      </c>
      <c r="C38" s="5">
        <v>52831.3</v>
      </c>
      <c r="D38" s="6">
        <v>52831.3</v>
      </c>
    </row>
    <row r="39" spans="1:4" x14ac:dyDescent="0.3">
      <c r="A39" s="16" t="s">
        <v>40</v>
      </c>
      <c r="B39" s="5">
        <v>60134.93</v>
      </c>
      <c r="C39" s="5">
        <v>60134.93</v>
      </c>
      <c r="D39" s="6">
        <v>60134.93</v>
      </c>
    </row>
    <row r="40" spans="1:4" x14ac:dyDescent="0.3">
      <c r="A40" s="16" t="s">
        <v>41</v>
      </c>
      <c r="B40" s="5">
        <v>81565.95</v>
      </c>
      <c r="C40" s="5">
        <v>81565.95</v>
      </c>
      <c r="D40" s="6">
        <v>81565.95</v>
      </c>
    </row>
    <row r="41" spans="1:4" x14ac:dyDescent="0.3">
      <c r="A41" s="16" t="s">
        <v>42</v>
      </c>
      <c r="B41" s="5">
        <v>124282.74</v>
      </c>
      <c r="C41" s="5">
        <v>124282.74</v>
      </c>
      <c r="D41" s="6">
        <v>124282.74</v>
      </c>
    </row>
    <row r="42" spans="1:4" ht="15" thickBot="1" x14ac:dyDescent="0.35">
      <c r="A42" s="17" t="s">
        <v>45</v>
      </c>
      <c r="B42" s="18">
        <v>80767.600000000006</v>
      </c>
      <c r="C42" s="18">
        <v>80767.59</v>
      </c>
      <c r="D42" s="19">
        <v>80767.59</v>
      </c>
    </row>
    <row r="43" spans="1:4" ht="15" thickBot="1" x14ac:dyDescent="0.35">
      <c r="A43" s="10" t="s">
        <v>43</v>
      </c>
      <c r="B43" s="11">
        <f>SUM(B22:B42)</f>
        <v>61297486.340000011</v>
      </c>
      <c r="C43" s="11">
        <f t="shared" ref="C43:D43" si="1">SUM(C22:C42)</f>
        <v>50620747.630000018</v>
      </c>
      <c r="D43" s="12">
        <f t="shared" si="1"/>
        <v>50380139.880000018</v>
      </c>
    </row>
    <row r="44" spans="1:4" ht="15" thickBot="1" x14ac:dyDescent="0.35"/>
    <row r="45" spans="1:4" ht="15" thickBot="1" x14ac:dyDescent="0.35">
      <c r="A45" s="20" t="s">
        <v>44</v>
      </c>
      <c r="B45" s="11">
        <f>B19+B43</f>
        <v>442161155.82999998</v>
      </c>
      <c r="C45" s="11">
        <f t="shared" ref="C45:D45" si="2">C19+C43</f>
        <v>412285982.17000008</v>
      </c>
      <c r="D45" s="11">
        <f t="shared" si="2"/>
        <v>387622072.83000004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16" ma:contentTypeDescription="Crie um novo documento." ma:contentTypeScope="" ma:versionID="54df9459a697c0c67bfc5a856a69f58f">
  <xsd:schema xmlns:xsd="http://www.w3.org/2001/XMLSchema" xmlns:xs="http://www.w3.org/2001/XMLSchema" xmlns:p="http://schemas.microsoft.com/office/2006/metadata/properties" xmlns:ns2="d80c89bc-fddb-46b9-a5e8-5dd9f31de039" xmlns:ns3="d428f6a8-c1fd-44b8-b027-528fcd4c67c0" targetNamespace="http://schemas.microsoft.com/office/2006/metadata/properties" ma:root="true" ma:fieldsID="9e116b6c139364c17432fd68ded48ab3" ns2:_="" ns3:_="">
    <xsd:import namespace="d80c89bc-fddb-46b9-a5e8-5dd9f31de039"/>
    <xsd:import namespace="d428f6a8-c1fd-44b8-b027-528fcd4c67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c89bc-fddb-46b9-a5e8-5dd9f31de0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9675d646-2160-4835-ae63-a6df056db8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8f6a8-c1fd-44b8-b027-528fcd4c67c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3c0add2-5dad-4c86-be71-a1d77b5fdc9e}" ma:internalName="TaxCatchAll" ma:showField="CatchAllData" ma:web="d428f6a8-c1fd-44b8-b027-528fcd4c67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28f6a8-c1fd-44b8-b027-528fcd4c67c0" xsi:nil="true"/>
    <lcf76f155ced4ddcb4097134ff3c332f xmlns="d80c89bc-fddb-46b9-a5e8-5dd9f31de03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2F27005-E4F1-40BA-8DC8-DB98E35FD6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32850D-B715-4CD8-90A1-E565CC843CE2}"/>
</file>

<file path=customXml/itemProps3.xml><?xml version="1.0" encoding="utf-8"?>
<ds:datastoreItem xmlns:ds="http://schemas.openxmlformats.org/officeDocument/2006/customXml" ds:itemID="{D53D41A1-0FB4-40D6-A41F-171A99E8C07B}">
  <ds:schemaRefs>
    <ds:schemaRef ds:uri="http://purl.org/dc/dcmitype/"/>
    <ds:schemaRef ds:uri="http://schemas.microsoft.com/office/infopath/2007/PartnerControls"/>
    <ds:schemaRef ds:uri="d428f6a8-c1fd-44b8-b027-528fcd4c67c0"/>
    <ds:schemaRef ds:uri="http://purl.org/dc/elements/1.1/"/>
    <ds:schemaRef ds:uri="http://schemas.microsoft.com/office/2006/documentManagement/types"/>
    <ds:schemaRef ds:uri="http://purl.org/dc/terms/"/>
    <ds:schemaRef ds:uri="d80c89bc-fddb-46b9-a5e8-5dd9f31de039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Custos por UGR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Constantino</dc:creator>
  <cp:lastModifiedBy>Thiago da Silva Telles Constantino</cp:lastModifiedBy>
  <dcterms:created xsi:type="dcterms:W3CDTF">2022-01-26T20:51:43Z</dcterms:created>
  <dcterms:modified xsi:type="dcterms:W3CDTF">2024-01-30T20:27:44Z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0x01010033F24998E76C6E43866831673E160905</vt:lpwstr>
  </property>
</Properties>
</file>