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187E0739-DC28-433D-ACC1-EE1B26169A4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<sst xmlns="http://schemas.openxmlformats.org/spreadsheetml/2006/main" count="389" uniqueCount="346">
  <si>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</si>
  <si>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</si>
  <si>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</si>
  <si>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</si>
  <si>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</si>
  <si>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</si>
  <si>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</si>
  <si>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</si>
  <si>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</si>
  <si>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</si>
  <si>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</si>
  <si>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</si>
  <si>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</si>
  <si>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</si>
  <si>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</si>
  <si>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</si>
  <si>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</si>
  <si>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</si>
  <si>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</si>
  <si>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48610.208797/2020-91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</si>
  <si>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</si>
  <si>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</si>
  <si>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</si>
  <si>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</si>
  <si>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</si>
  <si>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</si>
  <si>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</si>
  <si>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</si>
  <si>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</si>
  <si>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</si>
  <si>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</si>
  <si>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</si>
  <si>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</si>
  <si>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</si>
  <si>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</si>
  <si>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</si>
  <si>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</si>
  <si>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</si>
  <si>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</si>
  <si>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</si>
  <si>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</si>
  <si>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</si>
  <si>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</si>
  <si>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</si>
  <si>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</si>
  <si>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</si>
  <si>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</si>
  <si>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</si>
  <si>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</si>
  <si>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</si>
  <si>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</si>
  <si>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</si>
  <si>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</si>
  <si>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</si>
  <si>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</si>
  <si>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</si>
  <si>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</si>
  <si>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</si>
  <si>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</si>
  <si>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</si>
  <si>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</si>
  <si>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</si>
  <si>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</si>
  <si>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</si>
  <si>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</si>
  <si>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</si>
  <si>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</si>
  <si>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</si>
  <si>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</si>
  <si>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</si>
  <si>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</si>
  <si>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</si>
  <si>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</si>
  <si>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</si>
  <si>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</si>
  <si>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</si>
  <si>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</si>
  <si>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</si>
  <si>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</si>
  <si>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</si>
  <si>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</si>
  <si>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</si>
  <si>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</si>
  <si>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</si>
  <si>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</si>
  <si>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</si>
  <si>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</si>
  <si>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</si>
  <si>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</si>
  <si>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</si>
  <si>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</si>
  <si>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</si>
  <si>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</si>
  <si>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</si>
  <si>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</si>
  <si>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</si>
  <si>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</si>
  <si>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</si>
  <si>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</si>
  <si>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</si>
  <si>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</si>
  <si>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</si>
  <si>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</si>
  <si>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</si>
  <si>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</si>
  <si>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</si>
  <si>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</si>
  <si>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</si>
  <si>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</si>
  <si>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</si>
  <si>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</si>
  <si>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</si>
  <si>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</si>
  <si>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</si>
  <si>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</si>
  <si>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</si>
  <si>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</si>
  <si>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</si>
  <si>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</si>
  <si>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</si>
  <si>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</si>
  <si>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</si>
  <si>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</si>
  <si>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</si>
  <si>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</si>
  <si>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</si>
  <si>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</si>
  <si>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</si>
  <si>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</si>
  <si>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</si>
  <si>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</si>
  <si>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</si>
  <si>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</si>
  <si>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</si>
  <si>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</si>
  <si>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</si>
  <si>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</si>
  <si>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</si>
  <si>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</si>
  <si>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</si>
  <si>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</si>
  <si>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</si>
  <si>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</si>
  <si>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</si>
  <si>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</si>
  <si>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</si>
  <si>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</si>
  <si>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</si>
  <si>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</si>
  <si>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</si>
  <si>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</si>
  <si>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</si>
  <si>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</si>
  <si>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</si>
  <si>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</si>
  <si>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</si>
  <si>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</si>
  <si>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</si>
  <si>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</si>
  <si>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</si>
  <si>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</si>
  <si>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</si>
  <si>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</si>
  <si>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</si>
  <si>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</si>
  <si>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</si>
  <si>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</si>
  <si>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</si>
  <si>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</si>
  <si>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</si>
  <si>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</si>
  <si>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</si>
  <si>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</si>
  <si>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</si>
  <si>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</si>
  <si>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</si>
  <si>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</si>
  <si>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</si>
  <si>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</si>
  <si>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</si>
  <si>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</si>
  <si>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</si>
  <si>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</si>
  <si>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</si>
  <si>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</si>
  <si>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</si>
  <si>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</si>
  <si>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</si>
  <si>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</si>
  <si>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</si>
  <si>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</si>
  <si>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</si>
  <si>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</si>
  <si>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</si>
  <si>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</si>
  <si>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</si>
  <si>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</si>
  <si>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</si>
  <si>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</si>
  <si>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</si>
  <si>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</si>
  <si>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</si>
  <si>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</si>
  <si>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</si>
  <si>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</si>
  <si>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</si>
  <si>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</si>
  <si>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</si>
  <si>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</si>
  <si>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</si>
  <si>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</si>
  <si>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</si>
  <si>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</si>
  <si>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</si>
  <si>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</si>
  <si>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</si>
  <si>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</si>
  <si>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</si>
  <si>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</si>
  <si>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</si>
  <si>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</si>
  <si>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</si>
  <si>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</si>
  <si>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</si>
  <si>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</si>
  <si>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</si>
  <si>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</si>
  <si>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</si>
  <si>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</si>
  <si>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</si>
  <si>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</si>
  <si>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</si>
  <si>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</si>
  <si>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</si>
  <si>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</si>
  <si>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</si>
  <si>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</si>
  <si>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</si>
  <si>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</si>
  <si>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</si>
  <si>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</si>
  <si>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</si>
  <si>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</si>
  <si>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</si>
  <si>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</si>
  <si>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</si>
  <si>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</si>
  <si>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</si>
  <si>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</si>
  <si>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</si>
  <si>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</si>
  <si>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</si>
  <si>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</si>
  <si>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</si>
  <si>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</si>
  <si>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</si>
  <si>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</si>
  <si>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</si>
  <si>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</si>
  <si>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</si>
  <si>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</si>
  <si>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</si>
  <si>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</si>
  <si>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</si>
  <si>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</si>
  <si>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</si>
  <si>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</si>
  <si>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</si>
  <si>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</si>
  <si>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</si>
  <si>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</si>
  <si>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</si>
  <si>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</si>
  <si>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</si>
  <si>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</si>
  <si>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</si>
  <si>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</si>
  <si>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</si>
  <si>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</si>
  <si>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</si>
  <si>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</si>
  <si>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</si>
  <si>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</si>
  <si>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</si>
  <si>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</si>
  <si>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</si>
  <si>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</si>
  <si>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</si>
  <si>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</si>
  <si>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</si>
  <si>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</si>
  <si>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</si>
  <si>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</si>
  <si>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</si>
  <si>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</si>
  <si>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</si>
  <si>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</si>
  <si>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</si>
  <si>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</si>
  <si>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</si>
  <si>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</si>
  <si>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</si>
  <si>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</si>
  <si>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</si>
  <si>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</si>
  <si>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</si>
  <si>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</si>
  <si>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</si>
  <si>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</si>
  <si>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</si>
  <si>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</si>
  <si>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</si>
  <si>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</si>
  <si>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</si>
  <si>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</si>
  <si>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</si>
  <si>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</si>
  <si>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</si>
  <si>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</si>
  <si>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</si>
  <si>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</si>
  <si>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</si>
  <si>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</si>
  <si>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809 000 20 33 474091</t>
  </si>
  <si>
    <t>Em razão de Deixar de entregar o Plano de Devolução de Área referente ao bloco SF-T-94.</t>
  </si>
  <si>
    <t>Encaminhado para inscrição em  Dívida Ativa.</t>
  </si>
  <si>
    <t>Elaborar  Decisão de 1ª Instância.</t>
  </si>
  <si>
    <t>Aguardando pagamento. (Decisão de 2ª Instância)</t>
  </si>
  <si>
    <t>Aguardando pagamento/recurso.</t>
  </si>
  <si>
    <t>Aguardando análise do recurso.</t>
  </si>
  <si>
    <t>48610.218949/2024-98</t>
  </si>
  <si>
    <t>773.000.24.33.588898</t>
  </si>
  <si>
    <t>Em razão da constatação explícita da prestação de informações inverídicas - Blocos POT-T- 613 e POT-T-745.</t>
  </si>
  <si>
    <t>Aguardar Defesa.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</si>
  <si>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</si>
  <si>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</si>
  <si>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</si>
  <si>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</si>
  <si>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</si>
  <si>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</si>
  <si>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</si>
  <si>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</si>
  <si>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</si>
  <si>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</si>
  <si>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Aguardando citação para apresentação de defesa.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</si>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</sst>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14" fontId="10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14" fontId="8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3"/>
  <sheetViews>
    <sheetView tabSelected="1" zoomScale="85" zoomScaleNormal="85" workbookViewId="0">
      <pane ySplit="1" topLeftCell="A2" activePane="bottomLeft" state="frozen"/>
      <selection pane="bottomLeft" activeCell="A21" sqref="A21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6" t="s">
        <v>13</v>
      </c>
      <c r="G2" s="54" t="s">
        <v>295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6" t="s">
        <v>16</v>
      </c>
      <c r="G3" s="50" t="s">
        <v>322</v>
      </c>
      <c r="H3" s="3">
        <v>530000</v>
      </c>
      <c r="I3" s="1"/>
    </row>
    <row r="4" spans="1:9" ht="145.5" customHeight="1" x14ac:dyDescent="0.25">
      <c r="A4" s="51" t="s">
        <v>17</v>
      </c>
      <c r="B4" s="51" t="s">
        <v>18</v>
      </c>
      <c r="C4" s="59" t="s">
        <v>19</v>
      </c>
      <c r="D4" s="51" t="s">
        <v>323</v>
      </c>
      <c r="E4" s="63">
        <v>44152</v>
      </c>
      <c r="F4" s="56" t="s">
        <v>324</v>
      </c>
      <c r="G4" s="50" t="s">
        <v>325</v>
      </c>
      <c r="H4" s="3">
        <v>140000</v>
      </c>
      <c r="I4" s="1"/>
    </row>
    <row r="5" spans="1:9" ht="145.5" customHeight="1" x14ac:dyDescent="0.25">
      <c r="A5" s="50" t="s">
        <v>20</v>
      </c>
      <c r="B5" s="51" t="s">
        <v>274</v>
      </c>
      <c r="C5" s="51" t="s">
        <v>21</v>
      </c>
      <c r="D5" s="51" t="s">
        <v>22</v>
      </c>
      <c r="E5" s="52">
        <v>45022</v>
      </c>
      <c r="F5" s="56" t="s">
        <v>23</v>
      </c>
      <c r="G5" s="51" t="s">
        <v>295</v>
      </c>
      <c r="H5" s="61">
        <v>45000</v>
      </c>
      <c r="I5" s="52"/>
    </row>
    <row r="6" spans="1:9" ht="145.5" customHeight="1" x14ac:dyDescent="0.25">
      <c r="A6" s="50" t="s">
        <v>20</v>
      </c>
      <c r="B6" s="51" t="s">
        <v>274</v>
      </c>
      <c r="C6" s="51" t="s">
        <v>24</v>
      </c>
      <c r="D6" s="51" t="s">
        <v>25</v>
      </c>
      <c r="E6" s="52">
        <v>45022</v>
      </c>
      <c r="F6" s="56" t="s">
        <v>26</v>
      </c>
      <c r="G6" s="51" t="s">
        <v>327</v>
      </c>
      <c r="H6" s="61">
        <v>45000</v>
      </c>
      <c r="I6" s="65"/>
    </row>
    <row r="7" spans="1:9" ht="145.5" customHeight="1" x14ac:dyDescent="0.25">
      <c r="A7" s="50" t="s">
        <v>20</v>
      </c>
      <c r="B7" s="51" t="s">
        <v>274</v>
      </c>
      <c r="C7" s="51" t="s">
        <v>27</v>
      </c>
      <c r="D7" s="51" t="s">
        <v>28</v>
      </c>
      <c r="E7" s="52">
        <v>45021</v>
      </c>
      <c r="F7" s="56" t="s">
        <v>29</v>
      </c>
      <c r="G7" s="50" t="s">
        <v>295</v>
      </c>
      <c r="H7" s="61">
        <v>45000</v>
      </c>
      <c r="I7" s="52"/>
    </row>
    <row r="8" spans="1:9" ht="145.5" customHeight="1" x14ac:dyDescent="0.25">
      <c r="A8" s="50" t="s">
        <v>20</v>
      </c>
      <c r="B8" s="51" t="s">
        <v>274</v>
      </c>
      <c r="C8" s="51" t="s">
        <v>300</v>
      </c>
      <c r="D8" s="51" t="s">
        <v>307</v>
      </c>
      <c r="E8" s="52">
        <v>45057</v>
      </c>
      <c r="F8" s="56" t="s">
        <v>301</v>
      </c>
      <c r="G8" s="50" t="s">
        <v>322</v>
      </c>
      <c r="H8" s="61">
        <v>45000</v>
      </c>
      <c r="I8" s="52"/>
    </row>
    <row r="9" spans="1:9" ht="60" x14ac:dyDescent="0.25">
      <c r="A9" s="51" t="s">
        <v>277</v>
      </c>
      <c r="B9" s="1" t="s">
        <v>278</v>
      </c>
      <c r="C9" s="1" t="s">
        <v>279</v>
      </c>
      <c r="D9" s="51" t="s">
        <v>280</v>
      </c>
      <c r="E9" s="53">
        <v>45054</v>
      </c>
      <c r="F9" s="55" t="s">
        <v>281</v>
      </c>
      <c r="G9" s="50" t="s">
        <v>322</v>
      </c>
      <c r="H9" s="3">
        <v>120000</v>
      </c>
    </row>
    <row r="10" spans="1:9" ht="60" x14ac:dyDescent="0.25">
      <c r="A10" s="51" t="s">
        <v>277</v>
      </c>
      <c r="B10" s="1" t="s">
        <v>282</v>
      </c>
      <c r="C10" s="1" t="s">
        <v>283</v>
      </c>
      <c r="D10" s="1" t="s">
        <v>284</v>
      </c>
      <c r="E10" s="53">
        <v>45054</v>
      </c>
      <c r="F10" s="57" t="s">
        <v>285</v>
      </c>
      <c r="G10" s="50" t="s">
        <v>322</v>
      </c>
      <c r="H10" s="3">
        <v>120000</v>
      </c>
    </row>
    <row r="11" spans="1:9" ht="45" x14ac:dyDescent="0.25">
      <c r="A11" s="51" t="s">
        <v>286</v>
      </c>
      <c r="B11" s="51" t="s">
        <v>276</v>
      </c>
      <c r="C11" s="1" t="s">
        <v>287</v>
      </c>
      <c r="D11" s="1" t="s">
        <v>288</v>
      </c>
      <c r="E11" s="53">
        <v>45132</v>
      </c>
      <c r="F11" s="58" t="s">
        <v>289</v>
      </c>
      <c r="G11" s="1" t="s">
        <v>322</v>
      </c>
      <c r="H11" s="3">
        <v>45000</v>
      </c>
    </row>
    <row r="12" spans="1:9" ht="105" x14ac:dyDescent="0.25">
      <c r="A12" s="1" t="s">
        <v>290</v>
      </c>
      <c r="B12" s="1" t="s">
        <v>291</v>
      </c>
      <c r="C12" s="1" t="s">
        <v>292</v>
      </c>
      <c r="D12" s="1" t="s">
        <v>293</v>
      </c>
      <c r="E12" s="53">
        <v>45084</v>
      </c>
      <c r="F12" s="58" t="s">
        <v>294</v>
      </c>
      <c r="G12" s="1" t="s">
        <v>322</v>
      </c>
      <c r="H12" s="3">
        <v>140000</v>
      </c>
    </row>
    <row r="13" spans="1:9" ht="30" x14ac:dyDescent="0.25">
      <c r="A13" s="51" t="s">
        <v>296</v>
      </c>
      <c r="B13" s="51" t="s">
        <v>299</v>
      </c>
      <c r="C13" s="59" t="s">
        <v>297</v>
      </c>
      <c r="D13" s="59" t="s">
        <v>306</v>
      </c>
      <c r="E13" s="53">
        <v>45191</v>
      </c>
      <c r="F13" s="55" t="s">
        <v>298</v>
      </c>
      <c r="G13" s="2" t="s">
        <v>328</v>
      </c>
    </row>
    <row r="14" spans="1:9" ht="105" x14ac:dyDescent="0.25">
      <c r="A14" s="51" t="s">
        <v>302</v>
      </c>
      <c r="B14" s="51" t="s">
        <v>303</v>
      </c>
      <c r="C14" s="1" t="s">
        <v>304</v>
      </c>
      <c r="D14" s="1" t="s">
        <v>308</v>
      </c>
      <c r="E14" s="53">
        <v>45133</v>
      </c>
      <c r="F14" s="60" t="s">
        <v>305</v>
      </c>
      <c r="G14" s="1" t="s">
        <v>329</v>
      </c>
      <c r="H14" s="3">
        <v>90000</v>
      </c>
      <c r="I14" s="3" t="s">
        <v>345</v>
      </c>
    </row>
    <row r="15" spans="1:9" ht="60" x14ac:dyDescent="0.25">
      <c r="A15" s="1" t="s">
        <v>309</v>
      </c>
      <c r="B15" s="1" t="s">
        <v>310</v>
      </c>
      <c r="C15" s="1" t="s">
        <v>311</v>
      </c>
      <c r="D15" s="1" t="s">
        <v>312</v>
      </c>
      <c r="E15" s="53">
        <v>45201</v>
      </c>
      <c r="F15" s="62" t="s">
        <v>313</v>
      </c>
      <c r="G15" s="2" t="s">
        <v>275</v>
      </c>
    </row>
    <row r="16" spans="1:9" ht="30" x14ac:dyDescent="0.25">
      <c r="A16" s="51" t="s">
        <v>302</v>
      </c>
      <c r="B16" s="51" t="s">
        <v>303</v>
      </c>
      <c r="C16" s="1" t="s">
        <v>314</v>
      </c>
      <c r="D16" s="1" t="s">
        <v>315</v>
      </c>
      <c r="E16" s="53">
        <v>45289</v>
      </c>
      <c r="F16" s="55" t="s">
        <v>316</v>
      </c>
      <c r="G16" s="1" t="s">
        <v>326</v>
      </c>
    </row>
    <row r="17" spans="1:7" ht="30" x14ac:dyDescent="0.25">
      <c r="A17" s="4" t="s">
        <v>317</v>
      </c>
      <c r="B17" s="51" t="s">
        <v>318</v>
      </c>
      <c r="C17" s="1" t="s">
        <v>319</v>
      </c>
      <c r="D17" s="1" t="s">
        <v>320</v>
      </c>
      <c r="E17" s="53">
        <v>45343</v>
      </c>
      <c r="F17" s="55" t="s">
        <v>321</v>
      </c>
      <c r="G17" s="1" t="s">
        <v>275</v>
      </c>
    </row>
    <row r="18" spans="1:7" ht="30" x14ac:dyDescent="0.25">
      <c r="A18" s="51" t="s">
        <v>296</v>
      </c>
      <c r="B18" s="51" t="s">
        <v>299</v>
      </c>
      <c r="C18" s="1" t="s">
        <v>330</v>
      </c>
      <c r="D18" s="1" t="s">
        <v>331</v>
      </c>
      <c r="E18" s="53">
        <v>45421</v>
      </c>
      <c r="F18" s="64" t="s">
        <v>332</v>
      </c>
      <c r="G18" s="1" t="s">
        <v>333</v>
      </c>
    </row>
    <row r="19" spans="1:7" ht="45" x14ac:dyDescent="0.25">
      <c r="A19" s="1" t="s">
        <v>334</v>
      </c>
      <c r="B19" s="1" t="s">
        <v>335</v>
      </c>
      <c r="C19" s="1" t="s">
        <v>336</v>
      </c>
      <c r="D19" s="1" t="s">
        <v>337</v>
      </c>
      <c r="E19" s="53">
        <v>45468</v>
      </c>
      <c r="F19" s="55" t="s">
        <v>338</v>
      </c>
      <c r="G19" s="1" t="s">
        <v>344</v>
      </c>
    </row>
    <row r="20" spans="1:7" ht="30" x14ac:dyDescent="0.25">
      <c r="A20" s="1" t="s">
        <v>339</v>
      </c>
      <c r="B20" s="1" t="s">
        <v>340</v>
      </c>
      <c r="C20" s="1" t="s">
        <v>341</v>
      </c>
      <c r="D20" s="1" t="s">
        <v>342</v>
      </c>
      <c r="E20" s="53">
        <v>45462</v>
      </c>
      <c r="F20" s="55" t="s">
        <v>343</v>
      </c>
      <c r="G20" s="1" t="s">
        <v>344</v>
      </c>
    </row>
    <row r="21" spans="1:7" ht="15" x14ac:dyDescent="0.25">
      <c r="A21" s="1"/>
      <c r="B21" s="1"/>
    </row>
    <row r="22" spans="1:7" ht="15" x14ac:dyDescent="0.25">
      <c r="A22" s="1"/>
      <c r="B22" s="1"/>
    </row>
    <row r="23" spans="1:7" ht="15.75" x14ac:dyDescent="0.25"/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3" t="s">
        <v>30</v>
      </c>
      <c r="D2" s="94"/>
      <c r="E2" s="95" t="s">
        <v>31</v>
      </c>
      <c r="F2" s="96"/>
      <c r="G2" s="97"/>
    </row>
    <row r="4" spans="3:13" ht="15.75" thickBot="1" x14ac:dyDescent="0.3"/>
    <row r="5" spans="3:13" ht="15" customHeight="1" x14ac:dyDescent="0.25">
      <c r="C5" s="78" t="s">
        <v>32</v>
      </c>
      <c r="D5" s="79"/>
      <c r="E5" s="80"/>
      <c r="H5" s="72" t="s">
        <v>33</v>
      </c>
      <c r="I5" s="73"/>
      <c r="J5" s="73"/>
      <c r="K5" s="73"/>
      <c r="L5" s="73"/>
      <c r="M5" s="74"/>
    </row>
    <row r="6" spans="3:13" ht="31.5" customHeight="1" x14ac:dyDescent="0.25">
      <c r="C6" s="81"/>
      <c r="D6" s="82"/>
      <c r="E6" s="83"/>
      <c r="H6" s="75"/>
      <c r="I6" s="76"/>
      <c r="J6" s="76"/>
      <c r="K6" s="76"/>
      <c r="L6" s="76"/>
      <c r="M6" s="77"/>
    </row>
    <row r="7" spans="3:13" ht="34.5" customHeight="1" x14ac:dyDescent="0.25">
      <c r="C7" s="84" t="s">
        <v>34</v>
      </c>
      <c r="D7" s="85"/>
      <c r="E7" s="48">
        <v>1.8</v>
      </c>
      <c r="H7" s="16" t="s">
        <v>35</v>
      </c>
      <c r="I7" s="67" t="s">
        <v>36</v>
      </c>
      <c r="J7" s="67"/>
      <c r="K7" s="67"/>
      <c r="L7" s="67"/>
      <c r="M7" s="68"/>
    </row>
    <row r="8" spans="3:13" ht="35.25" customHeight="1" x14ac:dyDescent="0.25">
      <c r="C8" s="84" t="s">
        <v>37</v>
      </c>
      <c r="D8" s="85"/>
      <c r="E8" s="48">
        <v>3</v>
      </c>
      <c r="H8" s="16" t="s">
        <v>38</v>
      </c>
      <c r="I8" s="67"/>
      <c r="J8" s="67"/>
      <c r="K8" s="67"/>
      <c r="L8" s="67"/>
      <c r="M8" s="68"/>
    </row>
    <row r="9" spans="3:13" ht="39" customHeight="1" x14ac:dyDescent="0.25">
      <c r="C9" s="84" t="s">
        <v>39</v>
      </c>
      <c r="D9" s="85"/>
      <c r="E9" s="48">
        <v>1.2</v>
      </c>
      <c r="H9" s="16" t="s">
        <v>40</v>
      </c>
      <c r="I9" s="66" t="s">
        <v>41</v>
      </c>
      <c r="J9" s="67"/>
      <c r="K9" s="67"/>
      <c r="L9" s="67"/>
      <c r="M9" s="68"/>
    </row>
    <row r="10" spans="3:13" ht="36" customHeight="1" thickBot="1" x14ac:dyDescent="0.3">
      <c r="C10" s="88" t="s">
        <v>42</v>
      </c>
      <c r="D10" s="89"/>
      <c r="E10" s="48">
        <v>1.5</v>
      </c>
      <c r="H10" s="17" t="s">
        <v>43</v>
      </c>
      <c r="I10" s="69"/>
      <c r="J10" s="70"/>
      <c r="K10" s="70"/>
      <c r="L10" s="70"/>
      <c r="M10" s="71"/>
    </row>
    <row r="11" spans="3:13" ht="57" customHeight="1" thickBot="1" x14ac:dyDescent="0.3">
      <c r="C11" s="98" t="s">
        <v>44</v>
      </c>
      <c r="D11" s="99"/>
      <c r="E11" s="15">
        <v>0.7</v>
      </c>
    </row>
    <row r="12" spans="3:13" ht="22.5" customHeight="1" x14ac:dyDescent="0.25">
      <c r="H12" s="78" t="s">
        <v>45</v>
      </c>
      <c r="I12" s="79"/>
      <c r="J12" s="80"/>
    </row>
    <row r="13" spans="3:13" ht="24.75" customHeight="1" thickBot="1" x14ac:dyDescent="0.3">
      <c r="H13" s="81"/>
      <c r="I13" s="82"/>
      <c r="J13" s="83"/>
    </row>
    <row r="14" spans="3:13" ht="15" customHeight="1" x14ac:dyDescent="0.25">
      <c r="C14" s="78" t="s">
        <v>46</v>
      </c>
      <c r="D14" s="79"/>
      <c r="E14" s="80"/>
      <c r="H14" s="84" t="s">
        <v>47</v>
      </c>
      <c r="I14" s="90" t="s">
        <v>48</v>
      </c>
      <c r="J14" s="92" t="s">
        <v>49</v>
      </c>
    </row>
    <row r="15" spans="3:13" ht="17.25" customHeight="1" x14ac:dyDescent="0.25">
      <c r="C15" s="81"/>
      <c r="D15" s="82"/>
      <c r="E15" s="83"/>
      <c r="H15" s="84"/>
      <c r="I15" s="91"/>
      <c r="J15" s="92"/>
    </row>
    <row r="16" spans="3:13" ht="28.5" customHeight="1" x14ac:dyDescent="0.25">
      <c r="C16" s="84" t="s">
        <v>50</v>
      </c>
      <c r="D16" s="85"/>
      <c r="E16" s="11">
        <v>1.2</v>
      </c>
      <c r="H16" s="18" t="s">
        <v>51</v>
      </c>
      <c r="I16" s="1" t="s">
        <v>52</v>
      </c>
      <c r="J16" s="19"/>
    </row>
    <row r="17" spans="3:10" ht="29.25" customHeight="1" x14ac:dyDescent="0.25">
      <c r="C17" s="88" t="s">
        <v>53</v>
      </c>
      <c r="D17" s="89"/>
      <c r="E17" s="11">
        <v>1</v>
      </c>
      <c r="H17" s="18" t="s">
        <v>54</v>
      </c>
      <c r="I17" s="1" t="s">
        <v>55</v>
      </c>
      <c r="J17" s="20"/>
    </row>
    <row r="18" spans="3:10" ht="24.75" customHeight="1" x14ac:dyDescent="0.25">
      <c r="C18" s="84" t="s">
        <v>56</v>
      </c>
      <c r="D18" s="85"/>
      <c r="E18" s="11">
        <v>1.4</v>
      </c>
      <c r="H18" s="18" t="s">
        <v>57</v>
      </c>
      <c r="I18" s="1" t="s">
        <v>58</v>
      </c>
      <c r="J18" s="23"/>
    </row>
    <row r="19" spans="3:10" ht="26.25" customHeight="1" thickBot="1" x14ac:dyDescent="0.3">
      <c r="C19" s="86" t="s">
        <v>59</v>
      </c>
      <c r="D19" s="87"/>
      <c r="E19" s="12">
        <v>1.5</v>
      </c>
      <c r="H19" s="21" t="s">
        <v>60</v>
      </c>
      <c r="I19" s="22" t="s">
        <v>61</v>
      </c>
      <c r="J19" s="24"/>
    </row>
    <row r="21" spans="3:10" ht="15.75" thickBot="1" x14ac:dyDescent="0.3"/>
    <row r="22" spans="3:10" x14ac:dyDescent="0.25">
      <c r="C22" s="110"/>
      <c r="D22" s="111"/>
      <c r="E22" s="116" t="s">
        <v>62</v>
      </c>
      <c r="F22" s="111" t="s">
        <v>63</v>
      </c>
      <c r="G22" s="111"/>
      <c r="H22" s="111"/>
      <c r="I22" s="114"/>
    </row>
    <row r="23" spans="3:10" ht="20.25" customHeight="1" x14ac:dyDescent="0.25">
      <c r="C23" s="112"/>
      <c r="D23" s="113"/>
      <c r="E23" s="117"/>
      <c r="F23" s="113"/>
      <c r="G23" s="113"/>
      <c r="H23" s="113"/>
      <c r="I23" s="115"/>
    </row>
    <row r="24" spans="3:10" ht="30.75" customHeight="1" x14ac:dyDescent="0.25">
      <c r="C24" s="84" t="s">
        <v>64</v>
      </c>
      <c r="D24" s="85"/>
      <c r="E24" s="1">
        <v>150</v>
      </c>
      <c r="F24" s="118" t="s">
        <v>65</v>
      </c>
      <c r="G24" s="118"/>
      <c r="H24" s="118"/>
      <c r="I24" s="119"/>
    </row>
    <row r="25" spans="3:10" ht="33" customHeight="1" x14ac:dyDescent="0.25">
      <c r="C25" s="84" t="s">
        <v>66</v>
      </c>
      <c r="D25" s="85"/>
      <c r="E25" s="1">
        <v>80</v>
      </c>
      <c r="F25" s="118" t="s">
        <v>67</v>
      </c>
      <c r="G25" s="118"/>
      <c r="H25" s="118"/>
      <c r="I25" s="119"/>
    </row>
    <row r="26" spans="3:10" x14ac:dyDescent="0.25">
      <c r="C26" s="100" t="s">
        <v>68</v>
      </c>
      <c r="D26" s="101"/>
      <c r="E26" s="104" t="s">
        <v>69</v>
      </c>
      <c r="F26" s="105"/>
      <c r="G26" s="105"/>
      <c r="H26" s="105"/>
      <c r="I26" s="106"/>
    </row>
    <row r="27" spans="3:10" ht="15.75" thickBot="1" x14ac:dyDescent="0.3">
      <c r="C27" s="102"/>
      <c r="D27" s="103"/>
      <c r="E27" s="107"/>
      <c r="F27" s="108"/>
      <c r="G27" s="108"/>
      <c r="H27" s="108"/>
      <c r="I27" s="109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70</v>
      </c>
      <c r="B1" s="27" t="s">
        <v>71</v>
      </c>
      <c r="C1" s="27" t="s">
        <v>72</v>
      </c>
      <c r="D1" s="27" t="s">
        <v>73</v>
      </c>
      <c r="E1" s="27" t="s">
        <v>74</v>
      </c>
      <c r="F1" s="27" t="s">
        <v>75</v>
      </c>
      <c r="G1" s="27" t="s">
        <v>76</v>
      </c>
      <c r="H1" s="29"/>
      <c r="I1" s="29"/>
    </row>
    <row r="2" spans="1:9" s="1" customFormat="1" x14ac:dyDescent="0.25">
      <c r="A2" s="27" t="s">
        <v>77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78</v>
      </c>
      <c r="I2" s="46" t="e">
        <f>SUM(B2:G2)</f>
        <v>#REF!</v>
      </c>
    </row>
    <row r="3" spans="1:9" s="1" customFormat="1" ht="45" x14ac:dyDescent="0.25">
      <c r="A3" s="45" t="s">
        <v>79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78</v>
      </c>
      <c r="I3" s="46" t="e">
        <f>SUM(B3:G3)</f>
        <v>#REF!</v>
      </c>
    </row>
    <row r="4" spans="1:9" s="1" customFormat="1" ht="30" x14ac:dyDescent="0.25">
      <c r="A4" s="45" t="s">
        <v>80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78</v>
      </c>
      <c r="I4" s="46" t="e">
        <f>SUM(B4:G4)</f>
        <v>#REF!</v>
      </c>
    </row>
    <row r="5" spans="1:9" s="1" customFormat="1" ht="45" x14ac:dyDescent="0.25">
      <c r="A5" s="45" t="s">
        <v>81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78</v>
      </c>
      <c r="I5" s="46" t="e">
        <f>SUM(B5:G5)</f>
        <v>#REF!</v>
      </c>
    </row>
    <row r="6" spans="1:9" s="1" customFormat="1" ht="30" x14ac:dyDescent="0.25">
      <c r="A6" s="45" t="s">
        <v>82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78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83</v>
      </c>
    </row>
    <row r="38" spans="1:30" x14ac:dyDescent="0.25">
      <c r="A38" s="30" t="s">
        <v>84</v>
      </c>
      <c r="B38" s="26" t="s">
        <v>85</v>
      </c>
      <c r="C38" s="49"/>
      <c r="D38" s="30" t="s">
        <v>84</v>
      </c>
      <c r="E38" s="26" t="s">
        <v>85</v>
      </c>
      <c r="F38" s="49" t="s">
        <v>86</v>
      </c>
      <c r="G38" s="30" t="s">
        <v>84</v>
      </c>
      <c r="H38" s="26" t="s">
        <v>85</v>
      </c>
      <c r="I38" s="49" t="s">
        <v>86</v>
      </c>
      <c r="J38" s="30" t="s">
        <v>84</v>
      </c>
      <c r="K38" s="26" t="s">
        <v>85</v>
      </c>
      <c r="L38" s="39" t="s">
        <v>86</v>
      </c>
      <c r="M38" s="41" t="s">
        <v>78</v>
      </c>
      <c r="T38" s="123"/>
      <c r="U38" s="123"/>
      <c r="V38" s="123"/>
      <c r="W38" s="123"/>
      <c r="X38" s="123"/>
      <c r="Y38" s="123"/>
      <c r="Z38" s="28"/>
      <c r="AA38" s="118"/>
      <c r="AB38" s="118"/>
      <c r="AC38" s="118"/>
      <c r="AD38" s="118"/>
    </row>
    <row r="39" spans="1:30" ht="17.25" customHeight="1" x14ac:dyDescent="0.25">
      <c r="A39" s="34" t="s">
        <v>87</v>
      </c>
      <c r="B39" s="35">
        <v>42730</v>
      </c>
      <c r="C39" s="39">
        <v>1</v>
      </c>
      <c r="D39" s="34" t="s">
        <v>88</v>
      </c>
      <c r="E39" s="32">
        <v>42951</v>
      </c>
      <c r="F39" s="39">
        <f>COUNTIFS(D39:D81,"&lt;&gt;")</f>
        <v>43</v>
      </c>
      <c r="G39" s="34" t="s">
        <v>89</v>
      </c>
      <c r="H39" s="32">
        <v>43321</v>
      </c>
      <c r="I39" s="39">
        <f>COUNTIFS(G39:G148,"&lt;&gt;")</f>
        <v>110</v>
      </c>
      <c r="J39" s="31" t="s">
        <v>90</v>
      </c>
      <c r="K39" s="32">
        <v>43468</v>
      </c>
      <c r="L39" s="39">
        <f>COUNTIFS(J39:J54,"&lt;&gt;")</f>
        <v>16</v>
      </c>
      <c r="M39" s="29">
        <f>170</f>
        <v>170</v>
      </c>
      <c r="T39" s="122"/>
      <c r="U39" s="122"/>
      <c r="V39" s="122"/>
      <c r="W39" s="122"/>
      <c r="X39" s="122"/>
      <c r="Y39" s="122"/>
      <c r="Z39" s="28"/>
      <c r="AA39" s="1"/>
      <c r="AB39" s="1"/>
      <c r="AC39" s="1"/>
      <c r="AD39" s="1"/>
    </row>
    <row r="40" spans="1:30" ht="15.75" customHeight="1" x14ac:dyDescent="0.25">
      <c r="D40" s="34" t="s">
        <v>91</v>
      </c>
      <c r="E40" s="32">
        <v>42913</v>
      </c>
      <c r="G40" s="34" t="s">
        <v>92</v>
      </c>
      <c r="H40" s="32">
        <v>43133</v>
      </c>
      <c r="J40" s="31" t="s">
        <v>93</v>
      </c>
      <c r="K40" s="32">
        <v>43502</v>
      </c>
      <c r="M40" s="1"/>
      <c r="T40" s="122"/>
      <c r="U40" s="122"/>
      <c r="V40" s="122"/>
      <c r="W40" s="122"/>
      <c r="X40" s="122"/>
      <c r="Y40" s="122"/>
      <c r="Z40" s="28"/>
      <c r="AA40" s="1"/>
      <c r="AB40" s="1"/>
      <c r="AC40" s="1"/>
      <c r="AD40" s="1"/>
    </row>
    <row r="41" spans="1:30" ht="15.75" customHeight="1" x14ac:dyDescent="0.25">
      <c r="D41" s="34" t="s">
        <v>94</v>
      </c>
      <c r="E41" s="32">
        <v>42949</v>
      </c>
      <c r="G41" s="34" t="s">
        <v>95</v>
      </c>
      <c r="H41" s="32">
        <v>43174</v>
      </c>
      <c r="J41" s="29" t="s">
        <v>96</v>
      </c>
      <c r="K41" s="33">
        <v>43467</v>
      </c>
      <c r="M41" s="41" t="s">
        <v>97</v>
      </c>
      <c r="T41" s="122"/>
      <c r="U41" s="122"/>
      <c r="V41" s="122"/>
      <c r="W41" s="122"/>
      <c r="X41" s="122"/>
      <c r="Y41" s="122"/>
      <c r="AA41" s="120"/>
      <c r="AB41" s="120"/>
      <c r="AC41" s="120"/>
      <c r="AD41" s="120"/>
    </row>
    <row r="42" spans="1:30" x14ac:dyDescent="0.25">
      <c r="D42" s="34" t="s">
        <v>98</v>
      </c>
      <c r="E42" s="32">
        <v>42815</v>
      </c>
      <c r="G42" s="34" t="s">
        <v>99</v>
      </c>
      <c r="H42" s="32">
        <v>43158</v>
      </c>
      <c r="J42" s="29" t="s">
        <v>100</v>
      </c>
      <c r="K42" s="33">
        <v>43467</v>
      </c>
      <c r="M42" s="29">
        <f>(170+(5*9))-135</f>
        <v>80</v>
      </c>
      <c r="T42" s="122"/>
      <c r="U42" s="122"/>
      <c r="V42" s="122"/>
      <c r="W42" s="122"/>
      <c r="X42" s="122"/>
      <c r="Y42" s="122"/>
      <c r="AA42" s="120"/>
      <c r="AB42" s="120"/>
      <c r="AC42" s="120"/>
      <c r="AD42" s="120"/>
    </row>
    <row r="43" spans="1:30" x14ac:dyDescent="0.25">
      <c r="D43" s="34" t="s">
        <v>101</v>
      </c>
      <c r="E43" s="32">
        <v>42796</v>
      </c>
      <c r="G43" s="34" t="s">
        <v>102</v>
      </c>
      <c r="H43" s="32">
        <v>43158</v>
      </c>
      <c r="J43" s="29" t="s">
        <v>103</v>
      </c>
      <c r="K43" s="33">
        <v>43468</v>
      </c>
      <c r="M43" s="1"/>
      <c r="T43" s="122"/>
      <c r="U43" s="122"/>
      <c r="V43" s="122"/>
      <c r="W43" s="122"/>
      <c r="X43" s="122"/>
      <c r="Y43" s="122"/>
      <c r="AA43" s="120"/>
      <c r="AB43" s="120"/>
      <c r="AC43" s="120"/>
      <c r="AD43" s="120"/>
    </row>
    <row r="44" spans="1:30" x14ac:dyDescent="0.25">
      <c r="D44" s="34" t="s">
        <v>104</v>
      </c>
      <c r="E44" s="32">
        <v>42824</v>
      </c>
      <c r="G44" s="34" t="s">
        <v>105</v>
      </c>
      <c r="H44" s="32">
        <v>43158</v>
      </c>
      <c r="J44" s="29" t="s">
        <v>106</v>
      </c>
      <c r="K44" s="33">
        <v>43468</v>
      </c>
      <c r="M44" s="41" t="s">
        <v>107</v>
      </c>
      <c r="T44" s="122"/>
      <c r="U44" s="122"/>
      <c r="V44" s="122"/>
      <c r="W44" s="122"/>
      <c r="X44" s="122"/>
      <c r="Y44" s="122"/>
      <c r="AA44" s="120"/>
      <c r="AB44" s="120"/>
      <c r="AC44" s="120"/>
      <c r="AD44" s="120"/>
    </row>
    <row r="45" spans="1:30" x14ac:dyDescent="0.25">
      <c r="D45" s="34" t="s">
        <v>108</v>
      </c>
      <c r="E45" s="32">
        <v>42837</v>
      </c>
      <c r="G45" s="34" t="s">
        <v>109</v>
      </c>
      <c r="H45" s="32">
        <v>43168</v>
      </c>
      <c r="J45" s="29" t="s">
        <v>110</v>
      </c>
      <c r="K45" s="33">
        <v>43493</v>
      </c>
      <c r="M45" s="29">
        <f>M39-M42</f>
        <v>90</v>
      </c>
      <c r="T45" s="122"/>
      <c r="U45" s="122"/>
      <c r="V45" s="122"/>
      <c r="W45" s="122"/>
      <c r="X45" s="122"/>
      <c r="Y45" s="122"/>
      <c r="AA45" s="120"/>
      <c r="AB45" s="120"/>
      <c r="AC45" s="120"/>
      <c r="AD45" s="120"/>
    </row>
    <row r="46" spans="1:30" x14ac:dyDescent="0.25">
      <c r="D46" s="36" t="s">
        <v>111</v>
      </c>
      <c r="E46" s="32">
        <v>42810</v>
      </c>
      <c r="G46" s="34" t="s">
        <v>112</v>
      </c>
      <c r="H46" s="32">
        <v>43168</v>
      </c>
      <c r="J46" s="29" t="s">
        <v>113</v>
      </c>
      <c r="K46" s="33">
        <v>43501</v>
      </c>
      <c r="T46" s="122"/>
      <c r="U46" s="122"/>
      <c r="V46" s="122"/>
      <c r="W46" s="122"/>
      <c r="X46" s="122"/>
      <c r="Y46" s="122"/>
      <c r="AA46" s="120"/>
      <c r="AB46" s="120"/>
      <c r="AC46" s="120"/>
      <c r="AD46" s="120"/>
    </row>
    <row r="47" spans="1:30" x14ac:dyDescent="0.25">
      <c r="D47" s="34" t="s">
        <v>114</v>
      </c>
      <c r="E47" s="32">
        <v>42775</v>
      </c>
      <c r="G47" s="34" t="s">
        <v>115</v>
      </c>
      <c r="H47" s="32">
        <v>43173</v>
      </c>
      <c r="J47" s="31" t="s">
        <v>116</v>
      </c>
      <c r="K47" s="32">
        <v>43508</v>
      </c>
      <c r="T47" s="122"/>
      <c r="U47" s="122"/>
      <c r="V47" s="122"/>
      <c r="W47" s="122"/>
      <c r="X47" s="122"/>
      <c r="Y47" s="122"/>
      <c r="AA47" s="120"/>
      <c r="AB47" s="120"/>
      <c r="AC47" s="120"/>
      <c r="AD47" s="120"/>
    </row>
    <row r="48" spans="1:30" x14ac:dyDescent="0.25">
      <c r="D48" s="34" t="s">
        <v>117</v>
      </c>
      <c r="E48" s="32">
        <v>42767</v>
      </c>
      <c r="G48" s="34" t="s">
        <v>118</v>
      </c>
      <c r="H48" s="32">
        <v>43192</v>
      </c>
      <c r="J48" s="31" t="s">
        <v>119</v>
      </c>
      <c r="K48" s="32">
        <v>43514</v>
      </c>
      <c r="M48" s="41" t="s">
        <v>120</v>
      </c>
      <c r="N48" s="41" t="s">
        <v>121</v>
      </c>
      <c r="O48" s="40" t="s">
        <v>122</v>
      </c>
      <c r="P48" s="40" t="s">
        <v>123</v>
      </c>
      <c r="T48" s="122"/>
      <c r="U48" s="122"/>
      <c r="V48" s="122"/>
      <c r="W48" s="122"/>
      <c r="X48" s="122"/>
      <c r="Y48" s="122"/>
      <c r="AA48" s="120"/>
      <c r="AB48" s="120"/>
      <c r="AC48" s="120"/>
      <c r="AD48" s="120"/>
    </row>
    <row r="49" spans="4:30" x14ac:dyDescent="0.25">
      <c r="D49" s="34" t="s">
        <v>124</v>
      </c>
      <c r="E49" s="32">
        <v>42843</v>
      </c>
      <c r="G49" s="37" t="s">
        <v>125</v>
      </c>
      <c r="H49" s="33">
        <v>43161</v>
      </c>
      <c r="J49" s="31" t="s">
        <v>126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2"/>
      <c r="U49" s="122"/>
      <c r="V49" s="122"/>
      <c r="W49" s="122"/>
      <c r="X49" s="122"/>
      <c r="Y49" s="122"/>
      <c r="AA49" s="120"/>
      <c r="AB49" s="120"/>
      <c r="AC49" s="120"/>
      <c r="AD49" s="120"/>
    </row>
    <row r="50" spans="4:30" x14ac:dyDescent="0.25">
      <c r="D50" s="34" t="s">
        <v>127</v>
      </c>
      <c r="E50" s="32">
        <v>42837</v>
      </c>
      <c r="G50" s="37" t="s">
        <v>128</v>
      </c>
      <c r="H50" s="33">
        <v>43194</v>
      </c>
      <c r="J50" s="31" t="s">
        <v>129</v>
      </c>
      <c r="K50" s="32">
        <v>43501</v>
      </c>
      <c r="T50" s="122"/>
      <c r="U50" s="122"/>
      <c r="V50" s="122"/>
      <c r="W50" s="122"/>
      <c r="X50" s="122"/>
      <c r="Y50" s="122"/>
      <c r="AA50" s="120"/>
      <c r="AB50" s="120"/>
      <c r="AC50" s="120"/>
      <c r="AD50" s="120"/>
    </row>
    <row r="51" spans="4:30" x14ac:dyDescent="0.25">
      <c r="D51" s="34" t="s">
        <v>130</v>
      </c>
      <c r="E51" s="32">
        <v>42888</v>
      </c>
      <c r="G51" s="37" t="s">
        <v>131</v>
      </c>
      <c r="H51" s="33">
        <v>43194</v>
      </c>
      <c r="J51" s="31" t="s">
        <v>132</v>
      </c>
      <c r="K51" s="32">
        <v>43516</v>
      </c>
      <c r="T51" s="122"/>
      <c r="U51" s="122"/>
      <c r="V51" s="122"/>
      <c r="W51" s="122"/>
      <c r="X51" s="122"/>
      <c r="Y51" s="122"/>
      <c r="AA51" s="120"/>
      <c r="AB51" s="120"/>
      <c r="AC51" s="120"/>
      <c r="AD51" s="120"/>
    </row>
    <row r="52" spans="4:30" x14ac:dyDescent="0.25">
      <c r="D52" s="34" t="s">
        <v>133</v>
      </c>
      <c r="E52" s="32">
        <v>42888</v>
      </c>
      <c r="G52" s="37" t="s">
        <v>134</v>
      </c>
      <c r="H52" s="33">
        <v>43207</v>
      </c>
      <c r="J52" s="31" t="s">
        <v>135</v>
      </c>
      <c r="K52" s="32">
        <v>43523</v>
      </c>
      <c r="T52" s="122"/>
      <c r="U52" s="122"/>
      <c r="V52" s="122"/>
      <c r="W52" s="122"/>
      <c r="X52" s="122"/>
      <c r="Y52" s="122"/>
      <c r="AA52" s="120"/>
      <c r="AB52" s="120"/>
      <c r="AC52" s="120"/>
      <c r="AD52" s="120"/>
    </row>
    <row r="53" spans="4:30" x14ac:dyDescent="0.25">
      <c r="D53" s="34" t="s">
        <v>136</v>
      </c>
      <c r="E53" s="32">
        <v>42881</v>
      </c>
      <c r="G53" s="37" t="s">
        <v>137</v>
      </c>
      <c r="H53" s="33">
        <v>43207</v>
      </c>
      <c r="J53" s="31" t="s">
        <v>138</v>
      </c>
      <c r="K53" s="32">
        <v>43535</v>
      </c>
      <c r="M53" s="42"/>
      <c r="T53" s="122"/>
      <c r="U53" s="122"/>
      <c r="V53" s="122"/>
      <c r="W53" s="122"/>
      <c r="X53" s="122"/>
      <c r="Y53" s="122"/>
      <c r="AA53" s="120"/>
      <c r="AB53" s="120"/>
      <c r="AC53" s="120"/>
      <c r="AD53" s="120"/>
    </row>
    <row r="54" spans="4:30" x14ac:dyDescent="0.25">
      <c r="D54" s="34" t="s">
        <v>139</v>
      </c>
      <c r="E54" s="32">
        <v>42900</v>
      </c>
      <c r="G54" s="37" t="s">
        <v>140</v>
      </c>
      <c r="H54" s="33">
        <v>43207</v>
      </c>
      <c r="J54" s="31" t="s">
        <v>141</v>
      </c>
      <c r="K54" s="30" t="s">
        <v>142</v>
      </c>
      <c r="T54" s="122"/>
      <c r="U54" s="122"/>
      <c r="V54" s="122"/>
      <c r="W54" s="122"/>
      <c r="X54" s="122"/>
      <c r="Y54" s="122"/>
      <c r="AA54" s="120"/>
      <c r="AB54" s="120"/>
      <c r="AC54" s="120"/>
      <c r="AD54" s="120"/>
    </row>
    <row r="55" spans="4:30" x14ac:dyDescent="0.25">
      <c r="D55" s="34" t="s">
        <v>143</v>
      </c>
      <c r="E55" s="32">
        <v>42807</v>
      </c>
      <c r="G55" s="37" t="s">
        <v>144</v>
      </c>
      <c r="H55" s="33">
        <v>43207</v>
      </c>
      <c r="T55" s="122"/>
      <c r="U55" s="122"/>
      <c r="V55" s="122"/>
      <c r="W55" s="122"/>
      <c r="X55" s="122"/>
      <c r="Y55" s="122"/>
      <c r="AA55" s="120"/>
      <c r="AB55" s="120"/>
      <c r="AC55" s="120"/>
      <c r="AD55" s="120"/>
    </row>
    <row r="56" spans="4:30" x14ac:dyDescent="0.25">
      <c r="D56" s="34" t="s">
        <v>145</v>
      </c>
      <c r="E56" s="32">
        <v>42902</v>
      </c>
      <c r="G56" s="37" t="s">
        <v>146</v>
      </c>
      <c r="H56" s="33">
        <v>43217</v>
      </c>
      <c r="T56" s="122"/>
      <c r="U56" s="122"/>
      <c r="V56" s="122"/>
      <c r="W56" s="122"/>
      <c r="X56" s="122"/>
      <c r="Y56" s="122"/>
      <c r="AA56" s="120"/>
      <c r="AB56" s="120"/>
      <c r="AC56" s="120"/>
      <c r="AD56" s="120"/>
    </row>
    <row r="57" spans="4:30" x14ac:dyDescent="0.25">
      <c r="D57" s="34" t="s">
        <v>147</v>
      </c>
      <c r="E57" s="32">
        <v>42942</v>
      </c>
      <c r="G57" s="37" t="s">
        <v>148</v>
      </c>
      <c r="H57" s="33">
        <v>43216</v>
      </c>
      <c r="M57" s="39"/>
      <c r="T57" s="122"/>
      <c r="U57" s="122"/>
      <c r="V57" s="122"/>
      <c r="W57" s="122"/>
      <c r="X57" s="122"/>
      <c r="Y57" s="122"/>
      <c r="AA57" s="120"/>
      <c r="AB57" s="120"/>
      <c r="AC57" s="120"/>
      <c r="AD57" s="120"/>
    </row>
    <row r="58" spans="4:30" x14ac:dyDescent="0.25">
      <c r="D58" s="34" t="s">
        <v>149</v>
      </c>
      <c r="E58" s="32">
        <v>42936</v>
      </c>
      <c r="G58" s="38" t="s">
        <v>150</v>
      </c>
      <c r="H58" s="33">
        <v>43209</v>
      </c>
      <c r="M58" s="43"/>
      <c r="T58" s="122"/>
      <c r="U58" s="122"/>
      <c r="V58" s="122"/>
      <c r="W58" s="122"/>
      <c r="X58" s="122"/>
      <c r="Y58" s="122"/>
      <c r="AA58" s="120"/>
      <c r="AB58" s="120"/>
      <c r="AC58" s="120"/>
      <c r="AD58" s="120"/>
    </row>
    <row r="59" spans="4:30" x14ac:dyDescent="0.25">
      <c r="D59" s="34" t="s">
        <v>151</v>
      </c>
      <c r="E59" s="32">
        <v>42944</v>
      </c>
      <c r="G59" s="37" t="s">
        <v>152</v>
      </c>
      <c r="H59" s="33">
        <v>43224</v>
      </c>
      <c r="M59" s="39"/>
      <c r="T59" s="122"/>
      <c r="U59" s="122"/>
      <c r="V59" s="122"/>
      <c r="W59" s="122"/>
      <c r="X59" s="122"/>
      <c r="Y59" s="122"/>
      <c r="AA59" s="120"/>
      <c r="AB59" s="120"/>
      <c r="AC59" s="120"/>
      <c r="AD59" s="120"/>
    </row>
    <row r="60" spans="4:30" x14ac:dyDescent="0.25">
      <c r="D60" s="34" t="s">
        <v>153</v>
      </c>
      <c r="E60" s="32">
        <v>42913</v>
      </c>
      <c r="G60" s="37" t="s">
        <v>154</v>
      </c>
      <c r="H60" s="33">
        <v>43229</v>
      </c>
      <c r="M60" s="43"/>
      <c r="T60" s="122"/>
      <c r="U60" s="122"/>
      <c r="V60" s="122"/>
      <c r="W60" s="122"/>
      <c r="X60" s="122"/>
      <c r="Y60" s="122"/>
      <c r="AA60" s="120"/>
      <c r="AB60" s="120"/>
      <c r="AC60" s="120"/>
      <c r="AD60" s="120"/>
    </row>
    <row r="61" spans="4:30" x14ac:dyDescent="0.25">
      <c r="D61" s="34" t="s">
        <v>155</v>
      </c>
      <c r="E61" s="32">
        <v>42941</v>
      </c>
      <c r="G61" s="34" t="s">
        <v>156</v>
      </c>
      <c r="H61" s="32">
        <v>43234</v>
      </c>
      <c r="M61" s="39"/>
      <c r="T61" s="122"/>
      <c r="U61" s="122"/>
      <c r="V61" s="122"/>
      <c r="W61" s="122"/>
      <c r="X61" s="122"/>
      <c r="Y61" s="122"/>
      <c r="AA61" s="120"/>
      <c r="AB61" s="120"/>
      <c r="AC61" s="120"/>
      <c r="AD61" s="120"/>
    </row>
    <row r="62" spans="4:30" x14ac:dyDescent="0.25">
      <c r="D62" s="34" t="s">
        <v>157</v>
      </c>
      <c r="E62" s="32">
        <v>42964</v>
      </c>
      <c r="G62" s="34" t="s">
        <v>158</v>
      </c>
      <c r="H62" s="32">
        <v>43234</v>
      </c>
      <c r="M62" s="43"/>
      <c r="T62" s="122"/>
      <c r="U62" s="122"/>
      <c r="V62" s="122"/>
      <c r="W62" s="122"/>
      <c r="X62" s="122"/>
      <c r="Y62" s="122"/>
      <c r="AA62" s="120"/>
      <c r="AB62" s="120"/>
      <c r="AC62" s="120"/>
      <c r="AD62" s="120"/>
    </row>
    <row r="63" spans="4:30" x14ac:dyDescent="0.25">
      <c r="D63" s="34" t="s">
        <v>159</v>
      </c>
      <c r="E63" s="32">
        <v>42963</v>
      </c>
      <c r="G63" s="34" t="s">
        <v>160</v>
      </c>
      <c r="H63" s="32">
        <v>43235</v>
      </c>
      <c r="M63" s="39"/>
      <c r="T63" s="122"/>
      <c r="U63" s="122"/>
      <c r="V63" s="122"/>
      <c r="W63" s="122"/>
      <c r="X63" s="122"/>
      <c r="Y63" s="122"/>
      <c r="AA63" s="120"/>
      <c r="AB63" s="120"/>
      <c r="AC63" s="120"/>
      <c r="AD63" s="120"/>
    </row>
    <row r="64" spans="4:30" x14ac:dyDescent="0.25">
      <c r="D64" s="34" t="s">
        <v>161</v>
      </c>
      <c r="E64" s="32">
        <v>42870</v>
      </c>
      <c r="G64" s="34" t="s">
        <v>162</v>
      </c>
      <c r="H64" s="32">
        <v>43235</v>
      </c>
      <c r="M64" s="43"/>
      <c r="T64" s="122"/>
      <c r="U64" s="122"/>
      <c r="V64" s="122"/>
      <c r="W64" s="122"/>
      <c r="X64" s="122"/>
      <c r="Y64" s="122"/>
      <c r="AA64" s="120"/>
      <c r="AB64" s="120"/>
      <c r="AC64" s="120"/>
      <c r="AD64" s="120"/>
    </row>
    <row r="65" spans="4:30" x14ac:dyDescent="0.25">
      <c r="D65" s="34" t="s">
        <v>163</v>
      </c>
      <c r="E65" s="32">
        <v>42976</v>
      </c>
      <c r="G65" s="34" t="s">
        <v>164</v>
      </c>
      <c r="H65" s="32">
        <v>43235</v>
      </c>
      <c r="M65" s="39"/>
      <c r="T65" s="122"/>
      <c r="U65" s="122"/>
      <c r="V65" s="122"/>
      <c r="W65" s="122"/>
      <c r="X65" s="122"/>
      <c r="Y65" s="122"/>
      <c r="AA65" s="120"/>
      <c r="AB65" s="120"/>
      <c r="AC65" s="120"/>
      <c r="AD65" s="120"/>
    </row>
    <row r="66" spans="4:30" x14ac:dyDescent="0.25">
      <c r="D66" s="34" t="s">
        <v>165</v>
      </c>
      <c r="E66" s="32">
        <v>42972</v>
      </c>
      <c r="G66" s="34" t="s">
        <v>166</v>
      </c>
      <c r="H66" s="32">
        <v>43235</v>
      </c>
      <c r="M66" s="43"/>
      <c r="T66" s="122"/>
      <c r="U66" s="122"/>
      <c r="V66" s="122"/>
      <c r="W66" s="122"/>
      <c r="X66" s="122"/>
      <c r="Y66" s="122"/>
      <c r="AA66" s="120"/>
      <c r="AB66" s="120"/>
      <c r="AC66" s="120"/>
      <c r="AD66" s="120"/>
    </row>
    <row r="67" spans="4:30" x14ac:dyDescent="0.25">
      <c r="D67" s="34" t="s">
        <v>167</v>
      </c>
      <c r="E67" s="32">
        <v>42986</v>
      </c>
      <c r="G67" s="34" t="s">
        <v>168</v>
      </c>
      <c r="H67" s="32">
        <v>43235</v>
      </c>
      <c r="M67" s="39"/>
      <c r="T67" s="122"/>
      <c r="U67" s="122"/>
      <c r="V67" s="122"/>
      <c r="W67" s="122"/>
      <c r="X67" s="122"/>
      <c r="Y67" s="122"/>
      <c r="AA67" s="120"/>
      <c r="AB67" s="120"/>
      <c r="AC67" s="120"/>
      <c r="AD67" s="120"/>
    </row>
    <row r="68" spans="4:30" x14ac:dyDescent="0.25">
      <c r="D68" s="34" t="s">
        <v>169</v>
      </c>
      <c r="E68" s="32">
        <v>42998</v>
      </c>
      <c r="G68" s="34" t="s">
        <v>170</v>
      </c>
      <c r="H68" s="32">
        <v>43235</v>
      </c>
      <c r="M68" s="43"/>
      <c r="T68" s="122"/>
      <c r="U68" s="122"/>
      <c r="V68" s="122"/>
      <c r="W68" s="122"/>
      <c r="X68" s="122"/>
      <c r="Y68" s="122"/>
      <c r="AA68" s="120"/>
      <c r="AB68" s="120"/>
      <c r="AC68" s="120"/>
      <c r="AD68" s="120"/>
    </row>
    <row r="69" spans="4:30" x14ac:dyDescent="0.25">
      <c r="D69" s="34" t="s">
        <v>171</v>
      </c>
      <c r="E69" s="32">
        <v>42992</v>
      </c>
      <c r="G69" s="34" t="s">
        <v>172</v>
      </c>
      <c r="H69" s="32">
        <v>43235</v>
      </c>
      <c r="M69" s="39"/>
      <c r="T69" s="122"/>
      <c r="U69" s="122"/>
      <c r="V69" s="122"/>
      <c r="W69" s="122"/>
      <c r="X69" s="122"/>
      <c r="Y69" s="122"/>
      <c r="AA69" s="120"/>
      <c r="AB69" s="120"/>
      <c r="AC69" s="120"/>
      <c r="AD69" s="120"/>
    </row>
    <row r="70" spans="4:30" x14ac:dyDescent="0.25">
      <c r="D70" s="34" t="s">
        <v>173</v>
      </c>
      <c r="E70" s="32">
        <v>42982</v>
      </c>
      <c r="G70" s="34" t="s">
        <v>174</v>
      </c>
      <c r="H70" s="32">
        <v>43235</v>
      </c>
      <c r="M70" s="43"/>
      <c r="T70" s="122"/>
      <c r="U70" s="122"/>
      <c r="V70" s="122"/>
      <c r="W70" s="122"/>
      <c r="X70" s="122"/>
      <c r="Y70" s="122"/>
      <c r="AA70" s="120"/>
      <c r="AB70" s="120"/>
      <c r="AC70" s="120"/>
      <c r="AD70" s="120"/>
    </row>
    <row r="71" spans="4:30" x14ac:dyDescent="0.25">
      <c r="D71" s="34" t="s">
        <v>175</v>
      </c>
      <c r="E71" s="32">
        <v>43010</v>
      </c>
      <c r="G71" s="34" t="s">
        <v>176</v>
      </c>
      <c r="H71" s="32">
        <v>43235</v>
      </c>
      <c r="M71" s="39"/>
      <c r="T71" s="122"/>
      <c r="U71" s="122"/>
      <c r="V71" s="122"/>
      <c r="W71" s="122"/>
      <c r="X71" s="122"/>
      <c r="Y71" s="122"/>
      <c r="AA71" s="120"/>
      <c r="AB71" s="120"/>
      <c r="AC71" s="120"/>
      <c r="AD71" s="120"/>
    </row>
    <row r="72" spans="4:30" x14ac:dyDescent="0.25">
      <c r="D72" s="34" t="s">
        <v>177</v>
      </c>
      <c r="E72" s="32">
        <v>43007</v>
      </c>
      <c r="G72" s="34" t="s">
        <v>178</v>
      </c>
      <c r="H72" s="32">
        <v>43235</v>
      </c>
      <c r="M72" s="43"/>
      <c r="T72" s="122"/>
      <c r="U72" s="122"/>
      <c r="V72" s="122"/>
      <c r="W72" s="122"/>
      <c r="X72" s="122"/>
      <c r="Y72" s="122"/>
      <c r="AA72" s="120"/>
      <c r="AB72" s="120"/>
      <c r="AC72" s="120"/>
      <c r="AD72" s="120"/>
    </row>
    <row r="73" spans="4:30" x14ac:dyDescent="0.25">
      <c r="D73" s="34" t="s">
        <v>179</v>
      </c>
      <c r="E73" s="32">
        <v>43028</v>
      </c>
      <c r="G73" s="34" t="s">
        <v>180</v>
      </c>
      <c r="H73" s="32">
        <v>43235</v>
      </c>
      <c r="M73" s="39"/>
      <c r="T73" s="122"/>
      <c r="U73" s="122"/>
      <c r="V73" s="122"/>
      <c r="W73" s="122"/>
      <c r="X73" s="122"/>
      <c r="Y73" s="122"/>
      <c r="AA73" s="120"/>
      <c r="AB73" s="120"/>
      <c r="AC73" s="120"/>
      <c r="AD73" s="120"/>
    </row>
    <row r="74" spans="4:30" x14ac:dyDescent="0.25">
      <c r="D74" s="34" t="s">
        <v>181</v>
      </c>
      <c r="E74" s="32">
        <v>43028</v>
      </c>
      <c r="G74" s="34" t="s">
        <v>182</v>
      </c>
      <c r="H74" s="32">
        <v>43242</v>
      </c>
      <c r="M74" s="43"/>
      <c r="T74" s="122"/>
      <c r="U74" s="122"/>
      <c r="V74" s="122"/>
      <c r="W74" s="122"/>
      <c r="X74" s="122"/>
      <c r="Y74" s="122"/>
      <c r="AA74" s="120"/>
      <c r="AB74" s="120"/>
      <c r="AC74" s="120"/>
      <c r="AD74" s="120"/>
    </row>
    <row r="75" spans="4:30" x14ac:dyDescent="0.25">
      <c r="D75" s="34" t="s">
        <v>183</v>
      </c>
      <c r="E75" s="32">
        <v>43028</v>
      </c>
      <c r="G75" s="34" t="s">
        <v>184</v>
      </c>
      <c r="H75" s="32">
        <v>43241</v>
      </c>
      <c r="M75" s="39"/>
      <c r="T75" s="122"/>
      <c r="U75" s="122"/>
      <c r="V75" s="122"/>
      <c r="W75" s="122"/>
      <c r="X75" s="122"/>
      <c r="Y75" s="122"/>
      <c r="AA75" s="120"/>
      <c r="AB75" s="120"/>
      <c r="AC75" s="120"/>
      <c r="AD75" s="120"/>
    </row>
    <row r="76" spans="4:30" x14ac:dyDescent="0.25">
      <c r="D76" s="34" t="s">
        <v>185</v>
      </c>
      <c r="E76" s="32">
        <v>43033</v>
      </c>
      <c r="G76" s="34" t="s">
        <v>186</v>
      </c>
      <c r="H76" s="32">
        <v>43241</v>
      </c>
      <c r="M76" s="43"/>
      <c r="T76" s="122"/>
      <c r="U76" s="122"/>
      <c r="V76" s="122"/>
      <c r="W76" s="122"/>
      <c r="X76" s="122"/>
      <c r="Y76" s="122"/>
    </row>
    <row r="77" spans="4:30" x14ac:dyDescent="0.25">
      <c r="D77" s="34" t="s">
        <v>187</v>
      </c>
      <c r="E77" s="32">
        <v>43046</v>
      </c>
      <c r="G77" s="34" t="s">
        <v>188</v>
      </c>
      <c r="H77" s="32">
        <v>43227</v>
      </c>
      <c r="M77" s="39"/>
      <c r="T77" s="122"/>
      <c r="U77" s="122"/>
      <c r="V77" s="122"/>
      <c r="W77" s="122"/>
      <c r="X77" s="122"/>
      <c r="Y77" s="122"/>
    </row>
    <row r="78" spans="4:30" x14ac:dyDescent="0.25">
      <c r="D78" s="34" t="s">
        <v>189</v>
      </c>
      <c r="E78" s="32">
        <v>43053</v>
      </c>
      <c r="G78" s="34" t="s">
        <v>190</v>
      </c>
      <c r="H78" s="32">
        <v>43248</v>
      </c>
      <c r="M78" s="44"/>
      <c r="T78" s="122"/>
      <c r="U78" s="122"/>
      <c r="V78" s="122"/>
      <c r="W78" s="122"/>
      <c r="X78" s="122"/>
      <c r="Y78" s="122"/>
    </row>
    <row r="79" spans="4:30" x14ac:dyDescent="0.25">
      <c r="D79" s="34" t="s">
        <v>191</v>
      </c>
      <c r="E79" s="32">
        <v>43060</v>
      </c>
      <c r="G79" s="34" t="s">
        <v>192</v>
      </c>
      <c r="H79" s="32">
        <v>43248</v>
      </c>
      <c r="M79" s="39"/>
      <c r="T79" s="122"/>
      <c r="U79" s="122"/>
      <c r="V79" s="122"/>
      <c r="W79" s="122"/>
      <c r="X79" s="122"/>
      <c r="Y79" s="122"/>
    </row>
    <row r="80" spans="4:30" x14ac:dyDescent="0.25">
      <c r="D80" s="34" t="s">
        <v>193</v>
      </c>
      <c r="E80" s="32">
        <v>42832</v>
      </c>
      <c r="G80" s="34" t="s">
        <v>194</v>
      </c>
      <c r="H80" s="32">
        <v>43244</v>
      </c>
      <c r="M80" s="43"/>
      <c r="T80" s="122"/>
      <c r="U80" s="122"/>
      <c r="V80" s="122"/>
      <c r="W80" s="122"/>
      <c r="X80" s="122"/>
      <c r="Y80" s="122"/>
    </row>
    <row r="81" spans="4:25" x14ac:dyDescent="0.25">
      <c r="D81" s="37" t="s">
        <v>195</v>
      </c>
      <c r="E81" s="33">
        <v>42796</v>
      </c>
      <c r="G81" s="34" t="s">
        <v>196</v>
      </c>
      <c r="H81" s="32">
        <v>43244</v>
      </c>
      <c r="M81" s="39"/>
      <c r="T81" s="122"/>
      <c r="U81" s="122"/>
      <c r="V81" s="122"/>
      <c r="W81" s="122"/>
      <c r="X81" s="122"/>
      <c r="Y81" s="122"/>
    </row>
    <row r="82" spans="4:25" x14ac:dyDescent="0.25">
      <c r="G82" s="34" t="s">
        <v>197</v>
      </c>
      <c r="H82" s="32">
        <v>43244</v>
      </c>
      <c r="M82" s="43"/>
      <c r="T82" s="122"/>
      <c r="U82" s="122"/>
      <c r="V82" s="122"/>
      <c r="W82" s="122"/>
      <c r="X82" s="122"/>
      <c r="Y82" s="122"/>
    </row>
    <row r="83" spans="4:25" x14ac:dyDescent="0.25">
      <c r="G83" s="34" t="s">
        <v>198</v>
      </c>
      <c r="H83" s="32">
        <v>43245</v>
      </c>
      <c r="M83" s="39"/>
      <c r="T83" s="122"/>
      <c r="U83" s="122"/>
      <c r="V83" s="122"/>
      <c r="W83" s="122"/>
      <c r="X83" s="122"/>
      <c r="Y83" s="122"/>
    </row>
    <row r="84" spans="4:25" x14ac:dyDescent="0.25">
      <c r="G84" s="34" t="s">
        <v>199</v>
      </c>
      <c r="H84" s="32">
        <v>43248</v>
      </c>
      <c r="M84" s="43"/>
      <c r="T84" s="122"/>
      <c r="U84" s="122"/>
      <c r="V84" s="122"/>
      <c r="W84" s="122"/>
      <c r="X84" s="122"/>
      <c r="Y84" s="122"/>
    </row>
    <row r="85" spans="4:25" x14ac:dyDescent="0.25">
      <c r="G85" s="34" t="s">
        <v>200</v>
      </c>
      <c r="H85" s="32">
        <v>43255</v>
      </c>
      <c r="M85" s="39"/>
      <c r="T85" s="122"/>
      <c r="U85" s="122"/>
      <c r="V85" s="122"/>
      <c r="W85" s="122"/>
      <c r="X85" s="122"/>
      <c r="Y85" s="122"/>
    </row>
    <row r="86" spans="4:25" x14ac:dyDescent="0.25">
      <c r="G86" s="34" t="s">
        <v>201</v>
      </c>
      <c r="H86" s="32">
        <v>43256</v>
      </c>
      <c r="M86" s="43"/>
      <c r="T86" s="122"/>
      <c r="U86" s="122"/>
      <c r="V86" s="122"/>
      <c r="W86" s="122"/>
      <c r="X86" s="122"/>
      <c r="Y86" s="122"/>
    </row>
    <row r="87" spans="4:25" x14ac:dyDescent="0.25">
      <c r="G87" s="34" t="s">
        <v>202</v>
      </c>
      <c r="H87" s="32">
        <v>43256</v>
      </c>
      <c r="M87" s="39"/>
      <c r="T87" s="122"/>
      <c r="U87" s="122"/>
      <c r="V87" s="122"/>
      <c r="W87" s="122"/>
      <c r="X87" s="122"/>
      <c r="Y87" s="122"/>
    </row>
    <row r="88" spans="4:25" x14ac:dyDescent="0.25">
      <c r="G88" s="34" t="s">
        <v>203</v>
      </c>
      <c r="H88" s="32">
        <v>43257</v>
      </c>
      <c r="T88" s="122"/>
      <c r="U88" s="122"/>
      <c r="V88" s="122"/>
      <c r="W88" s="122"/>
      <c r="X88" s="122"/>
      <c r="Y88" s="122"/>
    </row>
    <row r="89" spans="4:25" x14ac:dyDescent="0.25">
      <c r="G89" s="34" t="s">
        <v>204</v>
      </c>
      <c r="H89" s="32">
        <v>43257</v>
      </c>
      <c r="T89" s="122"/>
      <c r="U89" s="122"/>
      <c r="V89" s="122"/>
      <c r="W89" s="122"/>
      <c r="X89" s="122"/>
      <c r="Y89" s="122"/>
    </row>
    <row r="90" spans="4:25" x14ac:dyDescent="0.25">
      <c r="G90" s="34" t="s">
        <v>205</v>
      </c>
      <c r="H90" s="32">
        <v>43257</v>
      </c>
      <c r="T90" s="122"/>
      <c r="U90" s="122"/>
      <c r="V90" s="122"/>
      <c r="W90" s="122"/>
      <c r="X90" s="122"/>
      <c r="Y90" s="122"/>
    </row>
    <row r="91" spans="4:25" x14ac:dyDescent="0.25">
      <c r="G91" s="34" t="s">
        <v>206</v>
      </c>
      <c r="H91" s="32">
        <v>43262</v>
      </c>
      <c r="T91" s="122"/>
      <c r="U91" s="122"/>
      <c r="V91" s="122"/>
      <c r="W91" s="122"/>
      <c r="X91" s="122"/>
      <c r="Y91" s="122"/>
    </row>
    <row r="92" spans="4:25" x14ac:dyDescent="0.25">
      <c r="G92" s="34" t="s">
        <v>207</v>
      </c>
      <c r="H92" s="32">
        <v>43259</v>
      </c>
      <c r="T92" s="122"/>
      <c r="U92" s="122"/>
      <c r="V92" s="122"/>
      <c r="W92" s="122"/>
      <c r="X92" s="122"/>
      <c r="Y92" s="122"/>
    </row>
    <row r="93" spans="4:25" x14ac:dyDescent="0.25">
      <c r="G93" s="34" t="s">
        <v>208</v>
      </c>
      <c r="H93" s="32">
        <v>43278</v>
      </c>
      <c r="T93" s="122"/>
      <c r="U93" s="122"/>
      <c r="V93" s="122"/>
      <c r="W93" s="122"/>
      <c r="X93" s="122"/>
      <c r="Y93" s="122"/>
    </row>
    <row r="94" spans="4:25" x14ac:dyDescent="0.25">
      <c r="G94" s="34" t="s">
        <v>209</v>
      </c>
      <c r="H94" s="32">
        <v>43278</v>
      </c>
      <c r="T94" s="122"/>
      <c r="U94" s="122"/>
      <c r="V94" s="122"/>
      <c r="W94" s="122"/>
      <c r="X94" s="122"/>
      <c r="Y94" s="122"/>
    </row>
    <row r="95" spans="4:25" x14ac:dyDescent="0.25">
      <c r="G95" s="34" t="s">
        <v>210</v>
      </c>
      <c r="H95" s="32">
        <v>43283</v>
      </c>
      <c r="T95" s="122"/>
      <c r="U95" s="122"/>
      <c r="V95" s="122"/>
      <c r="W95" s="122"/>
      <c r="X95" s="122"/>
      <c r="Y95" s="122"/>
    </row>
    <row r="96" spans="4:25" x14ac:dyDescent="0.25">
      <c r="G96" s="34" t="s">
        <v>211</v>
      </c>
      <c r="H96" s="32">
        <v>43294</v>
      </c>
      <c r="T96" s="122"/>
      <c r="U96" s="122"/>
      <c r="V96" s="122"/>
      <c r="W96" s="122"/>
      <c r="X96" s="122"/>
      <c r="Y96" s="122"/>
    </row>
    <row r="97" spans="7:25" x14ac:dyDescent="0.25">
      <c r="G97" s="34" t="s">
        <v>212</v>
      </c>
      <c r="H97" s="32">
        <v>43298</v>
      </c>
      <c r="T97" s="122"/>
      <c r="U97" s="122"/>
      <c r="V97" s="122"/>
      <c r="W97" s="122"/>
      <c r="X97" s="122"/>
      <c r="Y97" s="122"/>
    </row>
    <row r="98" spans="7:25" x14ac:dyDescent="0.25">
      <c r="G98" s="34" t="s">
        <v>213</v>
      </c>
      <c r="H98" s="32">
        <v>43304</v>
      </c>
      <c r="T98" s="122"/>
      <c r="U98" s="122"/>
      <c r="V98" s="122"/>
      <c r="W98" s="122"/>
      <c r="X98" s="122"/>
      <c r="Y98" s="122"/>
    </row>
    <row r="99" spans="7:25" x14ac:dyDescent="0.25">
      <c r="G99" s="34" t="s">
        <v>214</v>
      </c>
      <c r="H99" s="32">
        <v>43305</v>
      </c>
      <c r="T99" s="122"/>
      <c r="U99" s="122"/>
      <c r="V99" s="122"/>
      <c r="W99" s="122"/>
      <c r="X99" s="122"/>
      <c r="Y99" s="122"/>
    </row>
    <row r="100" spans="7:25" x14ac:dyDescent="0.25">
      <c r="G100" s="34" t="s">
        <v>215</v>
      </c>
      <c r="H100" s="32">
        <v>43311</v>
      </c>
      <c r="T100" s="122"/>
      <c r="U100" s="122"/>
      <c r="V100" s="122"/>
      <c r="W100" s="122"/>
      <c r="X100" s="122"/>
      <c r="Y100" s="122"/>
    </row>
    <row r="101" spans="7:25" x14ac:dyDescent="0.25">
      <c r="G101" s="34" t="s">
        <v>216</v>
      </c>
      <c r="H101" s="32">
        <v>43318</v>
      </c>
      <c r="T101" s="122"/>
      <c r="U101" s="122"/>
      <c r="V101" s="122"/>
      <c r="W101" s="122"/>
      <c r="X101" s="122"/>
      <c r="Y101" s="122"/>
    </row>
    <row r="102" spans="7:25" x14ac:dyDescent="0.25">
      <c r="G102" s="34" t="s">
        <v>217</v>
      </c>
      <c r="H102" s="32">
        <v>43318</v>
      </c>
      <c r="T102" s="122"/>
      <c r="U102" s="122"/>
      <c r="V102" s="122"/>
      <c r="W102" s="122"/>
      <c r="X102" s="122"/>
      <c r="Y102" s="122"/>
    </row>
    <row r="103" spans="7:25" x14ac:dyDescent="0.25">
      <c r="G103" s="34" t="s">
        <v>218</v>
      </c>
      <c r="H103" s="32">
        <v>43319</v>
      </c>
    </row>
    <row r="104" spans="7:25" x14ac:dyDescent="0.25">
      <c r="G104" s="34" t="s">
        <v>219</v>
      </c>
      <c r="H104" s="32">
        <v>43314</v>
      </c>
    </row>
    <row r="105" spans="7:25" x14ac:dyDescent="0.25">
      <c r="G105" s="31" t="s">
        <v>220</v>
      </c>
      <c r="H105" s="32">
        <v>43319</v>
      </c>
    </row>
    <row r="106" spans="7:25" x14ac:dyDescent="0.25">
      <c r="G106" s="31" t="s">
        <v>221</v>
      </c>
      <c r="H106" s="32">
        <v>43319</v>
      </c>
    </row>
    <row r="107" spans="7:25" x14ac:dyDescent="0.25">
      <c r="G107" s="31" t="s">
        <v>222</v>
      </c>
      <c r="H107" s="32">
        <v>43319</v>
      </c>
    </row>
    <row r="108" spans="7:25" x14ac:dyDescent="0.25">
      <c r="G108" s="31" t="s">
        <v>223</v>
      </c>
      <c r="H108" s="32">
        <v>43319</v>
      </c>
    </row>
    <row r="109" spans="7:25" x14ac:dyDescent="0.25">
      <c r="G109" s="31" t="s">
        <v>224</v>
      </c>
      <c r="H109" s="32">
        <v>43325</v>
      </c>
    </row>
    <row r="110" spans="7:25" x14ac:dyDescent="0.25">
      <c r="G110" s="31" t="s">
        <v>225</v>
      </c>
      <c r="H110" s="32">
        <v>43319</v>
      </c>
    </row>
    <row r="111" spans="7:25" x14ac:dyDescent="0.25">
      <c r="G111" s="31" t="s">
        <v>226</v>
      </c>
      <c r="H111" s="32">
        <v>43325</v>
      </c>
    </row>
    <row r="112" spans="7:25" x14ac:dyDescent="0.25">
      <c r="G112" s="31" t="s">
        <v>227</v>
      </c>
      <c r="H112" s="32">
        <v>43332</v>
      </c>
    </row>
    <row r="113" spans="7:8" x14ac:dyDescent="0.25">
      <c r="G113" s="31" t="s">
        <v>228</v>
      </c>
      <c r="H113" s="32">
        <v>43332</v>
      </c>
    </row>
    <row r="114" spans="7:8" x14ac:dyDescent="0.25">
      <c r="G114" s="31" t="s">
        <v>229</v>
      </c>
      <c r="H114" s="32">
        <v>43332</v>
      </c>
    </row>
    <row r="115" spans="7:8" x14ac:dyDescent="0.25">
      <c r="G115" s="31" t="s">
        <v>230</v>
      </c>
      <c r="H115" s="32">
        <v>43333</v>
      </c>
    </row>
    <row r="116" spans="7:8" x14ac:dyDescent="0.25">
      <c r="G116" s="31" t="s">
        <v>231</v>
      </c>
      <c r="H116" s="32">
        <v>43333</v>
      </c>
    </row>
    <row r="117" spans="7:8" x14ac:dyDescent="0.25">
      <c r="G117" s="31" t="s">
        <v>232</v>
      </c>
      <c r="H117" s="32">
        <v>43341</v>
      </c>
    </row>
    <row r="118" spans="7:8" x14ac:dyDescent="0.25">
      <c r="G118" s="31" t="s">
        <v>233</v>
      </c>
      <c r="H118" s="32">
        <v>43339</v>
      </c>
    </row>
    <row r="119" spans="7:8" x14ac:dyDescent="0.25">
      <c r="G119" s="31" t="s">
        <v>234</v>
      </c>
      <c r="H119" s="32">
        <v>43336</v>
      </c>
    </row>
    <row r="120" spans="7:8" x14ac:dyDescent="0.25">
      <c r="G120" s="31" t="s">
        <v>235</v>
      </c>
      <c r="H120" s="32">
        <v>43336</v>
      </c>
    </row>
    <row r="121" spans="7:8" x14ac:dyDescent="0.25">
      <c r="G121" s="31" t="s">
        <v>236</v>
      </c>
      <c r="H121" s="32">
        <v>43336</v>
      </c>
    </row>
    <row r="122" spans="7:8" x14ac:dyDescent="0.25">
      <c r="G122" s="31" t="s">
        <v>237</v>
      </c>
      <c r="H122" s="32">
        <v>43340</v>
      </c>
    </row>
    <row r="123" spans="7:8" x14ac:dyDescent="0.25">
      <c r="G123" s="31" t="s">
        <v>238</v>
      </c>
      <c r="H123" s="32">
        <v>43353</v>
      </c>
    </row>
    <row r="124" spans="7:8" x14ac:dyDescent="0.25">
      <c r="G124" s="31" t="s">
        <v>239</v>
      </c>
      <c r="H124" s="32">
        <v>43354</v>
      </c>
    </row>
    <row r="125" spans="7:8" x14ac:dyDescent="0.25">
      <c r="G125" s="31" t="s">
        <v>240</v>
      </c>
      <c r="H125" s="32">
        <v>43355</v>
      </c>
    </row>
    <row r="126" spans="7:8" x14ac:dyDescent="0.25">
      <c r="G126" s="31" t="s">
        <v>241</v>
      </c>
      <c r="H126" s="32">
        <v>43356</v>
      </c>
    </row>
    <row r="127" spans="7:8" x14ac:dyDescent="0.25">
      <c r="G127" s="31" t="s">
        <v>242</v>
      </c>
      <c r="H127" s="32">
        <v>43362</v>
      </c>
    </row>
    <row r="128" spans="7:8" x14ac:dyDescent="0.25">
      <c r="G128" s="31" t="s">
        <v>243</v>
      </c>
      <c r="H128" s="32">
        <v>43367</v>
      </c>
    </row>
    <row r="129" spans="7:8" x14ac:dyDescent="0.25">
      <c r="G129" s="31" t="s">
        <v>244</v>
      </c>
      <c r="H129" s="32">
        <v>43364</v>
      </c>
    </row>
    <row r="130" spans="7:8" x14ac:dyDescent="0.25">
      <c r="G130" s="31" t="s">
        <v>245</v>
      </c>
      <c r="H130" s="32">
        <v>43364</v>
      </c>
    </row>
    <row r="131" spans="7:8" x14ac:dyDescent="0.25">
      <c r="G131" s="31" t="s">
        <v>246</v>
      </c>
      <c r="H131" s="32">
        <v>43364</v>
      </c>
    </row>
    <row r="132" spans="7:8" x14ac:dyDescent="0.25">
      <c r="G132" s="31" t="s">
        <v>247</v>
      </c>
      <c r="H132" s="32">
        <v>43363</v>
      </c>
    </row>
    <row r="133" spans="7:8" x14ac:dyDescent="0.25">
      <c r="G133" s="31" t="s">
        <v>248</v>
      </c>
      <c r="H133" s="32">
        <v>43368</v>
      </c>
    </row>
    <row r="134" spans="7:8" x14ac:dyDescent="0.25">
      <c r="G134" s="31" t="s">
        <v>249</v>
      </c>
      <c r="H134" s="32">
        <v>43360</v>
      </c>
    </row>
    <row r="135" spans="7:8" x14ac:dyDescent="0.25">
      <c r="G135" s="31" t="s">
        <v>250</v>
      </c>
      <c r="H135" s="32">
        <v>43360</v>
      </c>
    </row>
    <row r="136" spans="7:8" x14ac:dyDescent="0.25">
      <c r="G136" s="31" t="s">
        <v>251</v>
      </c>
      <c r="H136" s="32">
        <v>43375</v>
      </c>
    </row>
    <row r="137" spans="7:8" x14ac:dyDescent="0.25">
      <c r="G137" s="31" t="s">
        <v>252</v>
      </c>
      <c r="H137" s="32">
        <v>43375</v>
      </c>
    </row>
    <row r="138" spans="7:8" x14ac:dyDescent="0.25">
      <c r="G138" s="31" t="s">
        <v>253</v>
      </c>
      <c r="H138" s="32">
        <v>43388</v>
      </c>
    </row>
    <row r="139" spans="7:8" x14ac:dyDescent="0.25">
      <c r="G139" s="31" t="s">
        <v>254</v>
      </c>
      <c r="H139" s="32">
        <v>43405</v>
      </c>
    </row>
    <row r="140" spans="7:8" x14ac:dyDescent="0.25">
      <c r="G140" s="31" t="s">
        <v>255</v>
      </c>
      <c r="H140" s="32">
        <v>43405</v>
      </c>
    </row>
    <row r="141" spans="7:8" x14ac:dyDescent="0.25">
      <c r="G141" s="31" t="s">
        <v>256</v>
      </c>
      <c r="H141" s="32">
        <v>43405</v>
      </c>
    </row>
    <row r="142" spans="7:8" x14ac:dyDescent="0.25">
      <c r="G142" s="31" t="s">
        <v>257</v>
      </c>
      <c r="H142" s="32">
        <v>43426</v>
      </c>
    </row>
    <row r="143" spans="7:8" x14ac:dyDescent="0.25">
      <c r="G143" s="31" t="s">
        <v>258</v>
      </c>
      <c r="H143" s="32">
        <v>43431</v>
      </c>
    </row>
    <row r="144" spans="7:8" x14ac:dyDescent="0.25">
      <c r="G144" s="31" t="s">
        <v>259</v>
      </c>
      <c r="H144" s="32">
        <v>43430</v>
      </c>
    </row>
    <row r="145" spans="7:8" x14ac:dyDescent="0.25">
      <c r="G145" s="31" t="s">
        <v>260</v>
      </c>
      <c r="H145" s="32">
        <v>43438</v>
      </c>
    </row>
    <row r="146" spans="7:8" x14ac:dyDescent="0.25">
      <c r="G146" s="31" t="s">
        <v>261</v>
      </c>
      <c r="H146" s="32">
        <v>43427</v>
      </c>
    </row>
    <row r="147" spans="7:8" x14ac:dyDescent="0.25">
      <c r="G147" s="31" t="s">
        <v>262</v>
      </c>
      <c r="H147" s="32">
        <v>43461</v>
      </c>
    </row>
    <row r="148" spans="7:8" x14ac:dyDescent="0.25">
      <c r="G148" s="29" t="s">
        <v>263</v>
      </c>
      <c r="H148" s="30" t="s">
        <v>264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1"/>
      <c r="D26858" s="12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70</v>
      </c>
      <c r="B1" s="40" t="s">
        <v>265</v>
      </c>
    </row>
    <row r="2" spans="1:2" x14ac:dyDescent="0.25">
      <c r="A2" s="26" t="s">
        <v>266</v>
      </c>
      <c r="B2" s="26" t="e">
        <f>COUNTIF('Processos da CPI'!#REF!,A2)</f>
        <v>#REF!</v>
      </c>
    </row>
    <row r="3" spans="1:2" x14ac:dyDescent="0.25">
      <c r="A3" s="26" t="s">
        <v>74</v>
      </c>
      <c r="B3" s="26" t="e">
        <f>COUNTIF('Processos da CPI'!#REF!,A3)</f>
        <v>#REF!</v>
      </c>
    </row>
    <row r="4" spans="1:2" x14ac:dyDescent="0.25">
      <c r="A4" s="26" t="s">
        <v>76</v>
      </c>
      <c r="B4" s="26" t="e">
        <f>COUNTIF('Processos da CPI'!#REF!,A4)</f>
        <v>#REF!</v>
      </c>
    </row>
    <row r="5" spans="1:2" x14ac:dyDescent="0.25">
      <c r="A5" s="26" t="s">
        <v>73</v>
      </c>
      <c r="B5" s="26" t="e">
        <f>COUNTIF('Processos da CPI'!#REF!,A5)</f>
        <v>#REF!</v>
      </c>
    </row>
    <row r="6" spans="1:2" x14ac:dyDescent="0.25">
      <c r="A6" s="26" t="s">
        <v>71</v>
      </c>
      <c r="B6" s="26" t="e">
        <f>COUNTIF('Processos da CPI'!#REF!,A6)</f>
        <v>#REF!</v>
      </c>
    </row>
    <row r="7" spans="1:2" x14ac:dyDescent="0.25">
      <c r="A7" s="26" t="s">
        <v>72</v>
      </c>
      <c r="B7" s="26" t="e">
        <f>COUNTIF('Processos da CPI'!#REF!,A7)</f>
        <v>#REF!</v>
      </c>
    </row>
    <row r="8" spans="1:2" x14ac:dyDescent="0.25">
      <c r="A8" s="26" t="s">
        <v>267</v>
      </c>
      <c r="B8" s="26" t="e">
        <f>SUM(B2:B7)</f>
        <v>#REF!</v>
      </c>
    </row>
    <row r="34" spans="1:2" x14ac:dyDescent="0.25">
      <c r="A34" s="40" t="s">
        <v>268</v>
      </c>
      <c r="B34" s="40" t="s">
        <v>265</v>
      </c>
    </row>
    <row r="35" spans="1:2" x14ac:dyDescent="0.25">
      <c r="A35" s="26" t="s">
        <v>269</v>
      </c>
      <c r="B35" s="26">
        <v>4</v>
      </c>
    </row>
    <row r="36" spans="1:2" x14ac:dyDescent="0.25">
      <c r="A36" s="26" t="s">
        <v>270</v>
      </c>
      <c r="B36" s="26">
        <v>99</v>
      </c>
    </row>
    <row r="37" spans="1:2" x14ac:dyDescent="0.25">
      <c r="A37" s="26" t="s">
        <v>271</v>
      </c>
      <c r="B37" s="26">
        <v>25</v>
      </c>
    </row>
    <row r="38" spans="1:2" x14ac:dyDescent="0.25">
      <c r="A38" s="26" t="s">
        <v>38</v>
      </c>
      <c r="B38" s="26">
        <v>28</v>
      </c>
    </row>
    <row r="39" spans="1:2" x14ac:dyDescent="0.25">
      <c r="A39" s="26" t="s">
        <v>272</v>
      </c>
      <c r="B39" s="26">
        <v>4</v>
      </c>
    </row>
    <row r="40" spans="1:2" x14ac:dyDescent="0.25">
      <c r="A40" s="26" t="s">
        <v>273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2024-08-06T16:38:20Z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