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EstaPasta_de_trabalho" defaultThemeVersion="124226"/>
  <bookViews>
    <workbookView xWindow="0" yWindow="90" windowWidth="28755" windowHeight="12585" firstSheet="1" activeTab="5"/>
  </bookViews>
  <sheets>
    <sheet name="CCL 15" sheetId="49" r:id="rId1"/>
    <sheet name="NFP 15" sheetId="41" r:id="rId2"/>
    <sheet name="SCM 15" sheetId="46" r:id="rId3"/>
    <sheet name="SDP 15" sheetId="45" r:id="rId4"/>
    <sheet name="SEP 15" sheetId="42" r:id="rId5"/>
    <sheet name="SPG - PGs não Recolhidas" sheetId="51" r:id="rId6"/>
    <sheet name="SPG - Multas" sheetId="50" r:id="rId7"/>
    <sheet name="SRP 15" sheetId="44" r:id="rId8"/>
    <sheet name="SSM 15" sheetId="43" r:id="rId9"/>
    <sheet name="SDT 15" sheetId="34" r:id="rId10"/>
  </sheets>
  <definedNames>
    <definedName name="_xlnm._FilterDatabase" localSheetId="4" hidden="1">'SEP 15'!$J$1:$J$115</definedName>
    <definedName name="_xlnm._FilterDatabase" localSheetId="5" hidden="1">'SPG - PGs não Recolhidas'!$K$1:$K$57</definedName>
    <definedName name="_xlnm.Print_Area" localSheetId="0">'CCL 15'!$B$1:$J$74</definedName>
    <definedName name="_xlnm.Print_Area" localSheetId="1">'NFP 15'!$B$1:$J$196</definedName>
    <definedName name="_xlnm.Print_Area" localSheetId="2">'SCM 15'!$B$1:$J$115</definedName>
    <definedName name="_xlnm.Print_Area" localSheetId="3">'SDP 15'!$B$1:$J$90</definedName>
    <definedName name="_xlnm.Print_Area" localSheetId="9">'SDT 15'!$B$1:$J$6</definedName>
    <definedName name="_xlnm.Print_Area" localSheetId="4">'SEP 15'!$B$1:$J$109</definedName>
    <definedName name="_xlnm.Print_Area" localSheetId="6">'SPG - Multas'!$B$1:$J$77</definedName>
    <definedName name="_xlnm.Print_Area" localSheetId="5">'SPG - PGs não Recolhidas'!$B$1:$K$57</definedName>
    <definedName name="_xlnm.Print_Area" localSheetId="7">'SRP 15'!$B$1:$J$292</definedName>
    <definedName name="_xlnm.Print_Area" localSheetId="8">'SSM 15'!$B$1:$J$245</definedName>
    <definedName name="ÁreaCCL14">#REF!</definedName>
    <definedName name="ÁreaNFP14">#REF!</definedName>
    <definedName name="ÁreaSCM14">#REF!</definedName>
    <definedName name="ÁreaSDP14">#REF!</definedName>
    <definedName name="ÁreaSEP14">#REF!</definedName>
    <definedName name="ÁreaSPG14">#REF!</definedName>
    <definedName name="ÁreaSRP14">#REF!</definedName>
    <definedName name="ÁreaSSM14">#REF!</definedName>
    <definedName name="Nauto14_NFP">#REF!</definedName>
    <definedName name="Nauto14_SCM">#REF!</definedName>
    <definedName name="Nauto14_SDP">#REF!</definedName>
    <definedName name="Nauto14_SEP">#REF!</definedName>
    <definedName name="Nauto14_SPG">#REF!</definedName>
    <definedName name="Nauto14_SRP">#REF!</definedName>
    <definedName name="Nauto14_SSM">#REF!</definedName>
    <definedName name="NProcesso14">#REF!</definedName>
    <definedName name="_xlnm.Print_Titles" localSheetId="0">'CCL 15'!$1:$3</definedName>
    <definedName name="_xlnm.Print_Titles" localSheetId="1">'NFP 15'!$1:$3</definedName>
    <definedName name="_xlnm.Print_Titles" localSheetId="2">'SCM 15'!$1:$3</definedName>
    <definedName name="_xlnm.Print_Titles" localSheetId="3">'SDP 15'!$1:$3</definedName>
    <definedName name="_xlnm.Print_Titles" localSheetId="4">'SEP 15'!$1:$3</definedName>
    <definedName name="_xlnm.Print_Titles" localSheetId="6">'SPG - Multas'!$1:$3</definedName>
    <definedName name="_xlnm.Print_Titles" localSheetId="5">'SPG - PGs não Recolhidas'!$1:$3</definedName>
    <definedName name="_xlnm.Print_Titles" localSheetId="7">'SRP 15'!$1:$3</definedName>
    <definedName name="_xlnm.Print_Titles" localSheetId="8">'SSM 15'!$1:$3</definedName>
  </definedNames>
  <calcPr calcId="125725"/>
</workbook>
</file>

<file path=xl/calcChain.xml><?xml version="1.0" encoding="utf-8"?>
<calcChain xmlns="http://schemas.openxmlformats.org/spreadsheetml/2006/main">
  <c r="J50" i="51"/>
  <c r="I50"/>
  <c r="J38"/>
  <c r="I38"/>
  <c r="J25"/>
  <c r="I25"/>
  <c r="J15"/>
  <c r="J51" s="1"/>
  <c r="I15"/>
  <c r="H50"/>
  <c r="H51" s="1"/>
  <c r="H38"/>
  <c r="H25"/>
  <c r="H15"/>
  <c r="J9"/>
  <c r="I9"/>
  <c r="H9"/>
  <c r="H35" i="42"/>
  <c r="I184" i="41"/>
  <c r="I64" i="49"/>
  <c r="H64"/>
  <c r="I55"/>
  <c r="H41"/>
  <c r="H55" s="1"/>
  <c r="I26"/>
  <c r="H26"/>
  <c r="I23"/>
  <c r="H23"/>
  <c r="I15"/>
  <c r="H15"/>
  <c r="I51" i="51" l="1"/>
  <c r="I65" i="49"/>
  <c r="H65"/>
  <c r="H184" i="41"/>
  <c r="I150"/>
  <c r="H150"/>
  <c r="I100"/>
  <c r="H100"/>
  <c r="I77"/>
  <c r="H77"/>
  <c r="I66"/>
  <c r="H66"/>
  <c r="H185" l="1"/>
  <c r="I185"/>
  <c r="I77" i="45"/>
  <c r="I78" s="1"/>
  <c r="H77"/>
  <c r="H78" s="1"/>
  <c r="I56"/>
  <c r="H56"/>
  <c r="I282" i="44" l="1"/>
  <c r="H282"/>
  <c r="I228"/>
  <c r="I283" s="1"/>
  <c r="H228"/>
  <c r="H283" s="1"/>
  <c r="I64"/>
  <c r="I235" i="43" l="1"/>
  <c r="H235"/>
  <c r="I171"/>
  <c r="I236" s="1"/>
  <c r="H171"/>
  <c r="H236" l="1"/>
  <c r="I64" i="42"/>
  <c r="I100"/>
  <c r="H100"/>
  <c r="H64"/>
  <c r="H46"/>
  <c r="I35"/>
  <c r="I13"/>
  <c r="H13"/>
  <c r="I45"/>
  <c r="I46" s="1"/>
  <c r="I72"/>
  <c r="H101" l="1"/>
  <c r="I101"/>
</calcChain>
</file>

<file path=xl/sharedStrings.xml><?xml version="1.0" encoding="utf-8"?>
<sst xmlns="http://schemas.openxmlformats.org/spreadsheetml/2006/main" count="7169" uniqueCount="3755">
  <si>
    <t>Coordenadoria de Conteúdo Local - CCL</t>
  </si>
  <si>
    <t>Data Emissão</t>
  </si>
  <si>
    <t>CNPJ</t>
  </si>
  <si>
    <t>48610.000825/2012-14</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</si>
  <si>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</si>
  <si>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</si>
  <si>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</si>
  <si>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</si>
  <si>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</si>
  <si>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</si>
  <si>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</si>
  <si>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</si>
  <si>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</si>
  <si>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</si>
  <si>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</si>
  <si>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</si>
  <si>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</si>
  <si>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</si>
  <si>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</si>
  <si>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</si>
  <si>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</si>
  <si>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</si>
  <si>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</si>
  <si>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</si>
  <si>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</si>
  <si>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</si>
  <si>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</si>
  <si>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</si>
  <si>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</si>
  <si>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</si>
  <si>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</si>
  <si>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</si>
  <si>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</si>
  <si>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</si>
  <si>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</si>
  <si>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</si>
  <si>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</si>
  <si>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</si>
  <si>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</si>
  <si>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</si>
  <si>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</si>
  <si>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</si>
  <si>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</si>
  <si>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</si>
  <si>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t>
  </si>
  <si>
    <t>48610.006463/2011-94</t>
  </si>
  <si>
    <t>Descumprimento da cláusula 20 do contrato de concessão 48610.008006/2004, referente ao compromisso de conteúdo local da Fase de exploração do bloco POT-T-699</t>
  </si>
  <si>
    <t>48610.004048/2011-04</t>
  </si>
  <si>
    <t>Descumprimento da cláusula 20 do contrato de concessão 48610.008016/2004, referente ao compromisso de conteúdo local da Fase de exploração do bloco REC-T-178.</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</si>
  <si>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</si>
  <si>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</si>
  <si>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</si>
  <si>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</si>
  <si>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</si>
  <si>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</si>
  <si>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</si>
  <si>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</si>
  <si>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</si>
  <si>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</si>
  <si>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</si>
  <si>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</si>
  <si>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</si>
  <si>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</si>
  <si>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</si>
  <si>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</si>
  <si>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</si>
  <si>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</si>
  <si>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48610.006235/2010-33</t>
  </si>
  <si>
    <t>Queima de gás excedente</t>
  </si>
  <si>
    <t>Pago com acréscimo legal</t>
  </si>
  <si>
    <t>48610.008069/2010-18</t>
  </si>
  <si>
    <t>Pago</t>
  </si>
  <si>
    <t>48610.008543/2010-01</t>
  </si>
  <si>
    <t>Pago com desconto legal</t>
  </si>
  <si>
    <t>48610.008544/2010-48</t>
  </si>
  <si>
    <t>48610.009060/2010-16</t>
  </si>
  <si>
    <t>48610.009401/2010-53</t>
  </si>
  <si>
    <t>Chevron Brasil Upstream Frade Ltda.</t>
  </si>
  <si>
    <t>02.031.413/0001-69</t>
  </si>
  <si>
    <t>48610.011775/2010-39</t>
  </si>
  <si>
    <t>Descumprimento dos itens 6.4.1, 7.2.5; inciso II e IV do art. 4º e art. 5º do decreto 2.705/1998</t>
  </si>
  <si>
    <t>48610.015166/2010-59</t>
  </si>
  <si>
    <t>Descumprimento dos itens 6.4.9, 7.2.5, 8.2.1; inciso II e IV do art. 4º e art. 5º do decreto 2.705/1998</t>
  </si>
  <si>
    <t>48610.015252/2010-61</t>
  </si>
  <si>
    <t>Sub Judice (Processo nº 0048986-93.2012.4.02.5101)</t>
  </si>
  <si>
    <t>48610.006894/2010-70</t>
  </si>
  <si>
    <t>48610.008178/2010-27</t>
  </si>
  <si>
    <t>Sub Judice (Processo nº 0046580-02.2012.4.02.5101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</si>
  <si>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</si>
  <si>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</si>
  <si>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</si>
  <si>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</si>
  <si>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</si>
  <si>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</si>
  <si>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</si>
  <si>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</si>
  <si>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</si>
  <si>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</si>
  <si>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</si>
  <si>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</si>
  <si>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</si>
  <si>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</si>
  <si>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</si>
  <si>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</si>
  <si>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</si>
  <si>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</si>
  <si>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</si>
  <si>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</si>
  <si>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</si>
  <si>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</si>
  <si>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</si>
  <si>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</si>
  <si>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</si>
  <si>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</si>
  <si>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</si>
  <si>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</si>
  <si>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</si>
  <si>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</si>
  <si>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</si>
  <si>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</si>
  <si>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</si>
  <si>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810-104-1133-335002</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</si>
  <si>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</si>
  <si>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</si>
  <si>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</si>
  <si>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</si>
  <si>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</si>
  <si>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</si>
  <si>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</si>
  <si>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</si>
  <si>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</si>
  <si>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</si>
  <si>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</si>
  <si>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</si>
  <si>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</si>
  <si>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</si>
  <si>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</si>
  <si>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</si>
  <si>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</si>
  <si>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</si>
  <si>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</si>
  <si>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</si>
  <si>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</si>
  <si>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</si>
  <si>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</si>
  <si>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</si>
  <si>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</si>
  <si>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</si>
  <si>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</si>
  <si>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</si>
  <si>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</si>
  <si>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</si>
  <si>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</si>
  <si>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</si>
  <si>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</si>
  <si>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</si>
  <si>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</si>
  <si>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</si>
  <si>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</si>
  <si>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</si>
  <si>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</si>
  <si>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</si>
  <si>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</si>
  <si>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</si>
  <si>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</si>
  <si>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</si>
  <si>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</si>
  <si>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</si>
  <si>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</si>
  <si>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</si>
  <si>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</si>
  <si>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</si>
  <si>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</si>
  <si>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</si>
  <si>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</si>
  <si>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</si>
  <si>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0016903-87.2013.4.02.5101</t>
  </si>
  <si>
    <t>48610.006906/2010-66</t>
  </si>
  <si>
    <t>810-105-1033-320835</t>
  </si>
  <si>
    <t>810-104-1033-320844</t>
  </si>
  <si>
    <t>810-105-1033-320845</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</si>
  <si>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</si>
  <si>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</si>
  <si>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</si>
  <si>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</si>
  <si>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</si>
  <si>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</si>
  <si>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</si>
  <si>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</si>
  <si>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</si>
  <si>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</si>
  <si>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</si>
  <si>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</si>
  <si>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</si>
  <si>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</si>
  <si>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</si>
  <si>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</si>
  <si>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</si>
  <si>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</si>
  <si>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</si>
  <si>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</si>
  <si>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</si>
  <si>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</si>
  <si>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</si>
  <si>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</si>
  <si>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</si>
  <si>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</si>
  <si>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</si>
  <si>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</si>
  <si>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</si>
  <si>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</si>
  <si>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</si>
  <si>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</si>
  <si>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</si>
  <si>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</si>
  <si>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</si>
  <si>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</si>
  <si>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</si>
  <si>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</si>
  <si>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</si>
  <si>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</si>
  <si>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</si>
  <si>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</si>
  <si>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</si>
  <si>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</si>
  <si>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</si>
  <si>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</si>
  <si>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</si>
  <si>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</si>
  <si>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</si>
  <si>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</si>
  <si>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</si>
  <si>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</si>
  <si>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</si>
  <si>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</si>
  <si>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</si>
  <si>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</si>
  <si>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</si>
  <si>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</si>
  <si>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</si>
  <si>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</si>
  <si>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</si>
  <si>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</si>
  <si>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Superintendência de Comercialização e Movimentação de Petróleo, Derivados e Gás Natural - SCM</t>
  </si>
  <si>
    <t>48610.000604/2011 - 65</t>
  </si>
  <si>
    <t>805.101.11.34.348081</t>
  </si>
  <si>
    <t>Granel química Ltda</t>
  </si>
  <si>
    <t>44.983.435/0005-00</t>
  </si>
  <si>
    <t>Construir tanque de armazenamento, sem a devida autorização da ANP.</t>
  </si>
  <si>
    <t>48610.003349/2011 - 11</t>
  </si>
  <si>
    <t>805.102.11.33.350011</t>
  </si>
  <si>
    <t>Petrobras Petroleo Brasileiro S.A - Petrobras</t>
  </si>
  <si>
    <t>Não enviar contratos no prazo da Portaria 01/2003.</t>
  </si>
  <si>
    <t>48610.006370/2011 - 60   </t>
  </si>
  <si>
    <t>805.105.11.33.354918</t>
  </si>
  <si>
    <t>Petrobras Transporte S/A - Transpetro</t>
  </si>
  <si>
    <t>02.709.449/0001-59</t>
  </si>
  <si>
    <t>Deixar de Comunicar a ocorrência de incidentes, conforme estipulado no artigo 2º da Resolução ANP 44/2009.</t>
  </si>
  <si>
    <t>48610.006918/2011 - 71 </t>
  </si>
  <si>
    <t>805.105.11.24.354919</t>
  </si>
  <si>
    <t>Internacional Marítima Ltda</t>
  </si>
  <si>
    <t>12.539.110/0001-05</t>
  </si>
  <si>
    <t>Não atendimento de notificação.</t>
  </si>
  <si>
    <t>48610.008466/2011 - 62</t>
  </si>
  <si>
    <t>805.106.11.26.354920</t>
  </si>
  <si>
    <t>Pandenor Importação e Exportação Ltda.</t>
  </si>
  <si>
    <t>00.499.730/0001-89</t>
  </si>
  <si>
    <t>Descumprimento das obrigações previstas na Portaria ANP nº 251/2000.</t>
  </si>
  <si>
    <t>48610.009109/2011 - 11</t>
  </si>
  <si>
    <t>805.106.11.34.354921</t>
  </si>
  <si>
    <t>ADONAI QUÍMICA S.A.</t>
  </si>
  <si>
    <t>02.703.755/0003-40</t>
  </si>
  <si>
    <t>Não cumprimento da Notificação nº DF-354921 de 10/6/11</t>
  </si>
  <si>
    <t>Paga com acréscimo legal</t>
  </si>
  <si>
    <t>48610.009015/2011 - 42</t>
  </si>
  <si>
    <t>805.106.11.33.354922</t>
  </si>
  <si>
    <t>Bram Offshore Transportes Marítimos Ltda</t>
  </si>
  <si>
    <t>07.864.634/0001-31</t>
  </si>
  <si>
    <t>48610.009680/2011 - 36</t>
  </si>
  <si>
    <t>805.107.11.33.354933</t>
  </si>
  <si>
    <t>Gasocidente do Mato Grosso Ltda</t>
  </si>
  <si>
    <t>01.717.813/0001-60</t>
  </si>
  <si>
    <t>Não enviar contrato para a ANP dentro do prazo de 15 dias - portaria 01/2003.</t>
  </si>
  <si>
    <t>48610.011695/2011 - 64</t>
  </si>
  <si>
    <t>805.108.11.32.365807</t>
  </si>
  <si>
    <t xml:space="preserve">LOGÁS – Logística e Distribuição de Gás Ltda. </t>
  </si>
  <si>
    <t>11.893.134/0001-03</t>
  </si>
  <si>
    <t>48610.011832/2011 - 61</t>
  </si>
  <si>
    <t>805.108.11.33.365809</t>
  </si>
  <si>
    <t>Petróleo Brasileiro S.A. - Petrobras</t>
  </si>
  <si>
    <t>Envio de contratos fora do prazo da Portaria 01/2003.</t>
  </si>
  <si>
    <t>48610.012170/2011 - 46</t>
  </si>
  <si>
    <t>805.108.11.31.365811</t>
  </si>
  <si>
    <t>Companhia Portuária Vila Velha - CPVV</t>
  </si>
  <si>
    <t>39.826.482/0001-79</t>
  </si>
  <si>
    <t>48610.012731/2011 - 15 </t>
  </si>
  <si>
    <t>805.109.11.33.365816</t>
  </si>
  <si>
    <t>CEG Rio</t>
  </si>
  <si>
    <t>01.695.370/0001-53</t>
  </si>
  <si>
    <t>48610.012791/2011 - 20</t>
  </si>
  <si>
    <t>805.109.11.33.365817</t>
  </si>
  <si>
    <t>Transportadora Brasileira do Gasoduto Bolívia Brasil - TBG</t>
  </si>
  <si>
    <t>01.891.441/0001-93</t>
  </si>
  <si>
    <t>Envio de contratos fora do prazo da Portaria 01/2003</t>
  </si>
  <si>
    <t>48610.013345/2011 - 32</t>
  </si>
  <si>
    <t>805.109.11.32.365820</t>
  </si>
  <si>
    <t>Transportadora Associada de Gás -TAG</t>
  </si>
  <si>
    <t>06.248.349/0001-23</t>
  </si>
  <si>
    <t>48610.014474/2011-11</t>
  </si>
  <si>
    <t>805.109.11.32.365821</t>
  </si>
  <si>
    <t>02.709.449/0045-70</t>
  </si>
  <si>
    <t>Não cumprimento do prazo da Notificação nº DF-353685 de 19/4/2011.</t>
  </si>
  <si>
    <t>48610.015605/2011-12</t>
  </si>
  <si>
    <t>805.111.11.34.365823</t>
  </si>
  <si>
    <t>02.709.449/0040-65</t>
  </si>
  <si>
    <t>Autuação por não encaminhar relatório de incidente no prazo da Resolução ANP 44/2009.</t>
  </si>
  <si>
    <t>48610.015776/2011 - 33</t>
  </si>
  <si>
    <t>805.111.11.22.365831</t>
  </si>
  <si>
    <t>33.000.167/0143-23</t>
  </si>
  <si>
    <t>48610.016646/2011 - 18</t>
  </si>
  <si>
    <t>805.112.11.33.365832</t>
  </si>
  <si>
    <t xml:space="preserve"> Importar gás natural sem autorização.</t>
  </si>
  <si>
    <t>48610.016688/2011 - 59</t>
  </si>
  <si>
    <t>805.112.11.34.365833</t>
  </si>
  <si>
    <t>Ageo Terminais e Armazens Gerais Ltda.</t>
  </si>
  <si>
    <t>03.798.096/0002-54</t>
  </si>
  <si>
    <t>48610.016846/2011 - 71</t>
  </si>
  <si>
    <t>805.112.11.34.365834</t>
  </si>
  <si>
    <t>CDGN Logística S/A</t>
  </si>
  <si>
    <t>05.484.996/0005-03</t>
  </si>
  <si>
    <t>48610.016854/2011 - 17</t>
  </si>
  <si>
    <t>805.112.11.28.365835</t>
  </si>
  <si>
    <t>Alesat Combustíveis S/A</t>
  </si>
  <si>
    <t>23.314.594/0038-00</t>
  </si>
  <si>
    <t>Construção de um oleoduto sem autorização.</t>
  </si>
  <si>
    <t>48610.007081/2012 - 69</t>
  </si>
  <si>
    <t>805.106.12.33.365835</t>
  </si>
  <si>
    <t>Consórcio Malhas Sudeste Nordeste</t>
  </si>
  <si>
    <t>06.226.808/0001-78</t>
  </si>
  <si>
    <t>48610.002686/2012 - 63</t>
  </si>
  <si>
    <t>805.102.12.23.365842</t>
  </si>
  <si>
    <t>Descumprimento Resolução ANP n° 50/2011 - Pecém</t>
  </si>
  <si>
    <t>48610.002687/2012 - 16</t>
  </si>
  <si>
    <t>805.102.12.23.365843</t>
  </si>
  <si>
    <t>Descumprimento Resolução ANP n° 50/2011 - Baía de Guanabara</t>
  </si>
  <si>
    <t>48610.003221/2012 - 20</t>
  </si>
  <si>
    <t>805.103.12.22.365844</t>
  </si>
  <si>
    <t>Vopak Brasil S/A</t>
  </si>
  <si>
    <t>44.167.450/0007-34</t>
  </si>
  <si>
    <t>48610.004056/2012 - 23</t>
  </si>
  <si>
    <t>805.103.12.26.365845</t>
  </si>
  <si>
    <t>02.709.449/0049-01</t>
  </si>
  <si>
    <t>48610.005425/2012 - 03   </t>
  </si>
  <si>
    <t>805.105.12.26.365847</t>
  </si>
  <si>
    <t>Não Comunicação de Incidente</t>
  </si>
  <si>
    <t>48610.009419/2012 - 17</t>
  </si>
  <si>
    <t>805.108.12.33.386861</t>
  </si>
  <si>
    <t>48610.009420/2012 - 41</t>
  </si>
  <si>
    <t>805.108.12.33.386862</t>
  </si>
  <si>
    <t>48610.009833/2012 - 26</t>
  </si>
  <si>
    <t>805.108.12.33.386866</t>
  </si>
  <si>
    <t>48610.010726/2012 - 41</t>
  </si>
  <si>
    <t>805.109.12.34.368877</t>
  </si>
  <si>
    <t>44.167.450/0001-49</t>
  </si>
  <si>
    <t xml:space="preserve"> Não envio de informação obrigatória (iSIMP - Resolução nº 17/2004)</t>
  </si>
  <si>
    <t>48610.010696/2012 - 72</t>
  </si>
  <si>
    <t>805.109.12.42.386880</t>
  </si>
  <si>
    <t>48610.011861/2012 - 11</t>
  </si>
  <si>
    <t>805.110.12.31.386882</t>
  </si>
  <si>
    <t>Não envio de informação obrigatória (iSIMP - Resolução nº 17/2004)</t>
  </si>
  <si>
    <t>48610.013726/2012-01</t>
  </si>
  <si>
    <t>805.111.12.33.386900</t>
  </si>
  <si>
    <t>BRASBUNKER Participações S/A</t>
  </si>
  <si>
    <t>04.931.019/0003-74</t>
  </si>
  <si>
    <t>Não envio de relatório de incidente referente a vazamento de óleo no Porto de Paranaguá</t>
  </si>
  <si>
    <t>48610.001132/2013 - 20  </t>
  </si>
  <si>
    <t>805.101.13.33.386904</t>
  </si>
  <si>
    <t>Operação sem autorização</t>
  </si>
  <si>
    <t>48610.001131/2013 - 85</t>
  </si>
  <si>
    <t>805.101.13.33.386905</t>
  </si>
  <si>
    <t>48610.001470/2013 - 61  </t>
  </si>
  <si>
    <t>805.102.13.34.386903</t>
  </si>
  <si>
    <t>Petrobras Transporte S/A - TRANSPETRO</t>
  </si>
  <si>
    <t xml:space="preserve">Construir sem prévia autorização de construção </t>
  </si>
  <si>
    <t>48610.000997/2013-79</t>
  </si>
  <si>
    <t>805.101.13.33.386906</t>
  </si>
  <si>
    <t>Entrega de gás natural diretamente para consumidor final</t>
  </si>
  <si>
    <t>Aguardando pagamento</t>
  </si>
  <si>
    <t>48610.002207/2013-90</t>
  </si>
  <si>
    <t>805.110.12.33.386908</t>
  </si>
  <si>
    <t>Operar instalação em desacordo com a legislação aplicável.</t>
  </si>
  <si>
    <t>48610.002586/2013-18</t>
  </si>
  <si>
    <t>805.103.13.33.386907</t>
  </si>
  <si>
    <t>Operação dos Pontos de Entrega Antecipados UTE Mario Lago e UTE Norte Fluminense sem sistema de medição fiscal.</t>
  </si>
  <si>
    <t>48610.004187/2013-91</t>
  </si>
  <si>
    <t>805.104.13.34.404294</t>
  </si>
  <si>
    <t>Deixar de atender às normas de segurança previstas para o comércio ou estocagem de combustíveis.</t>
  </si>
  <si>
    <t>48610.004402.2013-54</t>
  </si>
  <si>
    <t>805.105.13.33.404297</t>
  </si>
  <si>
    <t xml:space="preserve"> Desativação da ECOMP São Bernardo do Campo sem autorização.</t>
  </si>
  <si>
    <t>48610.004512/2013-16</t>
  </si>
  <si>
    <t>805.105.13.12.404298</t>
  </si>
  <si>
    <t xml:space="preserve">Francis José Chehuan &amp; cia Ltda </t>
  </si>
  <si>
    <t>04.819.181/0001-33</t>
  </si>
  <si>
    <t>48610.004953/2013-18</t>
  </si>
  <si>
    <t>805.105.13.23.409301</t>
  </si>
  <si>
    <t>Boqueirão comércio de derivados de petróleo Ltda</t>
  </si>
  <si>
    <t>07.130.954/0001-68</t>
  </si>
  <si>
    <t>Construir e/ou operar sem prévia autorização.</t>
  </si>
  <si>
    <t>48610.004954/2013-62</t>
  </si>
  <si>
    <t>805.105.13.23.409302</t>
  </si>
  <si>
    <t>Cia de gás do Ceará</t>
  </si>
  <si>
    <t>73.759.185/0001-96</t>
  </si>
  <si>
    <t>Comprimir gás natural em unidade de compressão não autorizada pela ANP.</t>
  </si>
  <si>
    <t>48610.005641/2013-21</t>
  </si>
  <si>
    <t>805.105.13.33.409306</t>
  </si>
  <si>
    <t>Deixar de registrar ou escriturar livros e outros documentos ou não apresentá-los quando solicitados.</t>
  </si>
  <si>
    <t>48610.005725/2013-65</t>
  </si>
  <si>
    <t>805.106.13.34.409307</t>
  </si>
  <si>
    <t>48610.005842/2013-29</t>
  </si>
  <si>
    <t>805.106.13.26.409308</t>
  </si>
  <si>
    <t>48610.006254/2011-41</t>
  </si>
  <si>
    <t>805.105.12.33.354917</t>
  </si>
  <si>
    <t xml:space="preserve">Oiltanking Terminais Ltda </t>
  </si>
  <si>
    <t>04.409.230/0003-21</t>
  </si>
  <si>
    <t>48610.009716/2011-81</t>
  </si>
  <si>
    <t>805.107.11.34.354927</t>
  </si>
  <si>
    <t>Não atender notificação para apresentar documentos.</t>
  </si>
  <si>
    <t>48610.010029/2012-90</t>
  </si>
  <si>
    <t>805.108.12.33.386873</t>
  </si>
  <si>
    <t>Entrega de gás natural direto para consumidor final</t>
  </si>
  <si>
    <t>48610.010696/2012-72</t>
  </si>
  <si>
    <t>805.109.12.33.386880</t>
  </si>
  <si>
    <t>48610.012664/2012-10</t>
  </si>
  <si>
    <t>805.110.12.33.386894</t>
  </si>
  <si>
    <t>(1) AC: Autorização de Construção</t>
  </si>
  <si>
    <t>(2) GNC: Gás Natural Comprimido</t>
  </si>
  <si>
    <t>(3) AO: Autorização de Operação</t>
  </si>
  <si>
    <t>(4) PTE: Ponto de Entrega de Gás Natural</t>
  </si>
  <si>
    <t>(5)  GNL: Gás Natural Liquefeito</t>
  </si>
  <si>
    <t>(6) ECOMP: Estação de Compressão de Gás Natural</t>
  </si>
  <si>
    <t>Superintendência de Desenvolvimento e Produção - SDP</t>
  </si>
  <si>
    <t>48610.002276/2011-31</t>
  </si>
  <si>
    <t>810-105-1033-334988</t>
  </si>
  <si>
    <t>Nord Oil and Gás S.A.</t>
  </si>
  <si>
    <t>Atraso na entrega do PD</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</si>
  <si>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</si>
  <si>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</si>
  <si>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</si>
  <si>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</si>
  <si>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</si>
  <si>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</si>
  <si>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</si>
  <si>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</si>
  <si>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</si>
  <si>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</si>
  <si>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</si>
  <si>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</si>
  <si>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</si>
  <si>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</si>
  <si>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</si>
  <si>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</si>
  <si>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</si>
  <si>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</si>
  <si>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</si>
  <si>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</si>
  <si>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</si>
  <si>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</si>
  <si>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</si>
  <si>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</si>
  <si>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</si>
  <si>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</si>
  <si>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</si>
  <si>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</si>
  <si>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</si>
  <si>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</si>
  <si>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</si>
  <si>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</si>
  <si>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</si>
  <si>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</si>
  <si>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</si>
  <si>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</si>
  <si>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</si>
  <si>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</si>
  <si>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</si>
  <si>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</si>
  <si>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</si>
  <si>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</si>
  <si>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Aguardando decisão de 1ª instância</t>
  </si>
  <si>
    <t>48610.004766/2012-53</t>
  </si>
  <si>
    <t>810-104-1233-335019</t>
  </si>
  <si>
    <t>Realização de atividades sem autorização</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</si>
  <si>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</si>
  <si>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</si>
  <si>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</si>
  <si>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</si>
  <si>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</si>
  <si>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</si>
  <si>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</si>
  <si>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</si>
  <si>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</si>
  <si>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</si>
  <si>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</si>
  <si>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</si>
  <si>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</si>
  <si>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</si>
  <si>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</si>
  <si>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</si>
  <si>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</si>
  <si>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</si>
  <si>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</si>
  <si>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</si>
  <si>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</si>
  <si>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</si>
  <si>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</si>
  <si>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</si>
  <si>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</si>
  <si>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</si>
  <si>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</si>
  <si>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</si>
  <si>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</si>
  <si>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</si>
  <si>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</si>
  <si>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</si>
  <si>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</si>
  <si>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</si>
  <si>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</si>
  <si>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</si>
  <si>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</si>
  <si>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</si>
  <si>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</si>
  <si>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</si>
  <si>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</si>
  <si>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</si>
  <si>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</si>
  <si>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</si>
  <si>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</si>
  <si>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</si>
  <si>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</si>
  <si>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</si>
  <si>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</si>
  <si>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</si>
  <si>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</si>
  <si>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</si>
  <si>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</si>
  <si>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</si>
  <si>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</si>
  <si>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</si>
  <si>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</si>
  <si>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</si>
  <si>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</si>
  <si>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</si>
  <si>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</si>
  <si>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</si>
  <si>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</si>
  <si>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</si>
  <si>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</si>
  <si>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</si>
  <si>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</si>
  <si>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</si>
  <si>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</si>
  <si>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</si>
  <si>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</si>
  <si>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</si>
  <si>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</si>
  <si>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</si>
  <si>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</si>
  <si>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</si>
  <si>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</si>
  <si>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</si>
  <si>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</si>
  <si>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</si>
  <si>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</si>
  <si>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</si>
  <si>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</si>
  <si>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</si>
  <si>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</si>
  <si>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</si>
  <si>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</si>
  <si>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</si>
  <si>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</si>
  <si>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</si>
  <si>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</si>
  <si>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</si>
  <si>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</si>
  <si>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</si>
  <si>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</si>
  <si>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</si>
  <si>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</si>
  <si>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</si>
  <si>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</si>
  <si>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</si>
  <si>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</si>
  <si>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</si>
  <si>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</si>
  <si>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</si>
  <si>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</si>
  <si>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</si>
  <si>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</si>
  <si>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</si>
  <si>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</si>
  <si>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</si>
  <si>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</si>
  <si>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</si>
  <si>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</si>
  <si>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</si>
  <si>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</si>
  <si>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Autuação por falta de entrega de dados (relativos a área de concessão da Bacia do Rio do Peixe)</t>
  </si>
  <si>
    <t>48610.008130/2012-81</t>
  </si>
  <si>
    <t>809 1 07 12 28 382769</t>
  </si>
  <si>
    <t>Não apresentação de notificação de descoberta do 3-BRSA-1062-RN</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</si>
  <si>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</si>
  <si>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</si>
  <si>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</si>
  <si>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</si>
  <si>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</si>
  <si>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</si>
  <si>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</si>
  <si>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</si>
  <si>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</si>
  <si>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</si>
  <si>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</si>
  <si>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</si>
  <si>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</si>
  <si>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</si>
  <si>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</si>
  <si>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</si>
  <si>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</si>
  <si>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</si>
  <si>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</si>
  <si>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</si>
  <si>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</si>
  <si>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</si>
  <si>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</si>
  <si>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</si>
  <si>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</si>
  <si>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</si>
  <si>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</si>
  <si>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</si>
  <si>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</si>
  <si>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</si>
  <si>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</si>
  <si>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</si>
  <si>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</si>
  <si>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</si>
  <si>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</si>
  <si>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</si>
  <si>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</si>
  <si>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</si>
  <si>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</si>
  <si>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</si>
  <si>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</si>
  <si>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</si>
  <si>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</si>
  <si>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</si>
  <si>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</si>
  <si>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</si>
  <si>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</si>
  <si>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</si>
  <si>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</si>
  <si>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</si>
  <si>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</si>
  <si>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</si>
  <si>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</si>
  <si>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</si>
  <si>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</si>
  <si>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</si>
  <si>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</si>
  <si>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</si>
  <si>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</si>
  <si>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</si>
  <si>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</si>
  <si>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</si>
  <si>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</si>
  <si>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</si>
  <si>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</si>
  <si>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</si>
  <si>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</si>
  <si>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</si>
  <si>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48610.015833/2010-01</t>
  </si>
  <si>
    <t>804. 110. 0733.291932</t>
  </si>
  <si>
    <t>48610.001232/2011-94</t>
  </si>
  <si>
    <t>804. 110. 0733.291933</t>
  </si>
  <si>
    <t>48610.005313/2011-63</t>
  </si>
  <si>
    <t>804. 110. 0733.291935</t>
  </si>
  <si>
    <t>RAL OIL E GÁS COMÉRCIO LTDA</t>
  </si>
  <si>
    <t>48610.003812/2011-16</t>
  </si>
  <si>
    <t>804. 110. 0733.291936</t>
  </si>
  <si>
    <t>48610.013876/2011-25</t>
  </si>
  <si>
    <t>804. 110. 0733.291938</t>
  </si>
  <si>
    <t>48610.013877/2011-70</t>
  </si>
  <si>
    <t>804. 110. 0733.291939</t>
  </si>
  <si>
    <t>48610.013972/2011-13</t>
  </si>
  <si>
    <t>804. 110. 0733.291940</t>
  </si>
  <si>
    <t>BP ENERGY DO BRASIL LTDA</t>
  </si>
  <si>
    <t>Não entrega tempestiva do Demonstrativo de Apuração de Participações Especiais (art. 3°, inciso XIX, da Lei nº 9.847/99)</t>
  </si>
  <si>
    <t>48610.014175/2011-11</t>
  </si>
  <si>
    <t>804. 110. 0733.291941</t>
  </si>
  <si>
    <t>48610.006856/2011-06</t>
  </si>
  <si>
    <t>804. 110. 0733.291942</t>
  </si>
  <si>
    <t>48610.009099/2011-14</t>
  </si>
  <si>
    <t>804. 110. 0733.291943</t>
  </si>
  <si>
    <t>48610.015184/2011-11</t>
  </si>
  <si>
    <t>804. 110. 0733.291944</t>
  </si>
  <si>
    <t>48610.000951/2012-79</t>
  </si>
  <si>
    <t>804. 110. 0733. 291946</t>
  </si>
  <si>
    <t>48610.004006/2012-46</t>
  </si>
  <si>
    <t>804. 110. 0733. 291950</t>
  </si>
  <si>
    <t>48610.016084/2011-11</t>
  </si>
  <si>
    <t>804. 110. 0733. 291951</t>
  </si>
  <si>
    <t>48610.004515/2012-79</t>
  </si>
  <si>
    <t>804. 110. 0733. 291952</t>
  </si>
  <si>
    <t>Multa de pagamento incompleto de Participações Especiais (arts. 4°, IV, e 6°, I, da Portaria ANP 234/2003)</t>
  </si>
  <si>
    <t>48610.010329/2010-15</t>
  </si>
  <si>
    <t>804. 110. 0733. 291953</t>
  </si>
  <si>
    <t>48610.000029/2012-81</t>
  </si>
  <si>
    <t>804. 110. 0733. 291954</t>
  </si>
  <si>
    <t>Não efetuou o pagamento de royalties sobre o petróleo de xisto ( Lei nº 9.478/97, art. 45,II e art. 47 ; Decreto nº 2.705/98, art. 18)</t>
  </si>
  <si>
    <t>48610.003873/2013-45</t>
  </si>
  <si>
    <t>48610.013317/2010-34</t>
  </si>
  <si>
    <t>48610.003060/2013-55</t>
  </si>
  <si>
    <t>48610.003059/2013-21</t>
  </si>
  <si>
    <t>48610.006174/2013-57</t>
  </si>
  <si>
    <t>48610.006177/2013-91</t>
  </si>
  <si>
    <t>48610.010457/2013-01</t>
  </si>
  <si>
    <t>48610.006179/2013-80</t>
  </si>
  <si>
    <t>48610.00772/2013-12</t>
  </si>
  <si>
    <t>48610.006415/2013-68</t>
  </si>
  <si>
    <t>48610.008657/2013-96</t>
  </si>
  <si>
    <t>48610.010161/2013-82</t>
  </si>
  <si>
    <t>Superintendência de Refino, Processamento de Gás Natural e Produção de Biocombustíveis - SRP</t>
  </si>
  <si>
    <t>48610.015540/2009-82</t>
  </si>
  <si>
    <t>BINATURAL INDÚSTRIA E COMERCIO DE OLEOS VEGETAIS LTDA.</t>
  </si>
  <si>
    <t>07.113.559/0001-77</t>
  </si>
  <si>
    <t>48610.012481/2009-91</t>
  </si>
  <si>
    <t>PETROLEO BRASILEIRO S.A. - PETROBRAS (RPBC)</t>
  </si>
  <si>
    <t>33.000.167/0147-57</t>
  </si>
  <si>
    <t>48610.012480/2009-46</t>
  </si>
  <si>
    <t>USIBIO INDÚSTRIA E COMÉRCIO DE BIOCOMBUSTÍVEIS DO CENTRO OESTE LTDA.</t>
  </si>
  <si>
    <t>08.318.351/0001-57</t>
  </si>
  <si>
    <t>48610.000226/2010-39</t>
  </si>
  <si>
    <t>PETROLEO BRASILEIRO S.A. - PETROBRAS  (REDUC)</t>
  </si>
  <si>
    <t>33.000.167/0088-62</t>
  </si>
  <si>
    <t>48610.000230/2010-05</t>
  </si>
  <si>
    <t>48610.000228/2010-28</t>
  </si>
  <si>
    <t>48610.002130/2010-13</t>
  </si>
  <si>
    <t>COOPERBIO - COOPERATIVA MERCANTIL E INDUSTRIAL DOS PRODUTORES LUVERDENSES</t>
  </si>
  <si>
    <t>08.382.733/0001-40</t>
  </si>
  <si>
    <t>48610.004698/2010-61</t>
  </si>
  <si>
    <t>BIOPAR - BIOENERGIA DO PARANÁ LTDA.</t>
  </si>
  <si>
    <t>07.922.068/0001-77</t>
  </si>
  <si>
    <t>48610.005637/2010-11</t>
  </si>
  <si>
    <t>BIONORTE INDÚSTRIA E COMÉRCIO DE BIODIESEL LTDA.</t>
  </si>
  <si>
    <t>08.080.422/0001-26</t>
  </si>
  <si>
    <t>48610.005567/2010-09</t>
  </si>
  <si>
    <t>DVH CHEMICAL COMÉRCIO DE ÓLEO VEGETAL LTDA.</t>
  </si>
  <si>
    <t>02.830.939/0001-09</t>
  </si>
  <si>
    <t>Encaminhado para execução fiscal</t>
  </si>
  <si>
    <t>48610.005566/2010-56</t>
  </si>
  <si>
    <t xml:space="preserve">FUSERMANN - REFINARIA NACIONAL DE PETRÓLEO VEGETAL LTDA. </t>
  </si>
  <si>
    <t>06.948.795/0001-40</t>
  </si>
  <si>
    <t>48610.005565/2010-10</t>
  </si>
  <si>
    <t>OURO VERDE INDÚSTRIA E COMÉRCIO DE BIODIESEL LTDA.</t>
  </si>
  <si>
    <t>08.113.788/0001-54</t>
  </si>
  <si>
    <t>48610.005563/2010-12</t>
  </si>
  <si>
    <t>RONDOBIO BIOCOMBUSTÍVEL LTDA.</t>
  </si>
  <si>
    <t>10.737.181/0001-97</t>
  </si>
  <si>
    <t>48610.005562/2010-78</t>
  </si>
  <si>
    <t>SSIL - SOCIEDADE SALES INDUSTRIAL LTDA.</t>
  </si>
  <si>
    <t>24.748.311/0001-00</t>
  </si>
  <si>
    <t>48610.005564/2010-67</t>
  </si>
  <si>
    <t>PETRÓLEO BRASILEIRO S.A. - PETROBRAS (RLAM)</t>
  </si>
  <si>
    <t>48610.005638/2010-65</t>
  </si>
  <si>
    <t>48610.005961/2010-39</t>
  </si>
  <si>
    <t>AGROSOJA COMÉRCIO E EXPORTAÇÃO DE CEREAIS LTDA.</t>
  </si>
  <si>
    <t>36.934.032/0001-01</t>
  </si>
  <si>
    <t>48610.005963/2010-28</t>
  </si>
  <si>
    <t>AMAZONBIO - INDÚSTRIA E COMÉRCIO DE BIODIESEL DA AMAZÔNIA LTDA.</t>
  </si>
  <si>
    <t>08.794.451/0001-50</t>
  </si>
  <si>
    <t>48610.005962/2010-83</t>
  </si>
  <si>
    <t>ARAGUASSÚ ÓLEOS VEGETAIS INDÚSTRIA E COMÉRCIO LTDA.</t>
  </si>
  <si>
    <t>04.111.111/0001-26</t>
  </si>
  <si>
    <t>48610.005964/2010-72</t>
  </si>
  <si>
    <t>BIG FRANGO INDÚSTRIA E COMÉRCIO DE ALIMENTOS LTDA.</t>
  </si>
  <si>
    <t>76.743.764/0001-39</t>
  </si>
  <si>
    <t>48610.005965/2010-17</t>
  </si>
  <si>
    <t>BIOCAR INDÚSTRIA E COMÉRCIO DE ÓLEOS VEGETAIS E BIODIESEL LTDA.</t>
  </si>
  <si>
    <t>07.779.869/0001-25</t>
  </si>
  <si>
    <t>48610.005966/2010-61</t>
  </si>
  <si>
    <t>BIOLIX INDÚSTRIA E COMÉRCIO DE COMBUSTÍVEIS VEGETAIS LTDA.</t>
  </si>
  <si>
    <t>05.794.956/0001-26</t>
  </si>
  <si>
    <t>Parcelamento em andamento</t>
  </si>
  <si>
    <t>48610.005967/2010-14</t>
  </si>
  <si>
    <t>CLV INDÚSTRIA E COMÉRCIO DE BIODIESEL LTDA.</t>
  </si>
  <si>
    <t>08.278.728/0001-91</t>
  </si>
  <si>
    <t>48610.005968/2010-51</t>
  </si>
  <si>
    <t>COOPERATIVA MISTA SAPEZALENSE - COOMISA</t>
  </si>
  <si>
    <t>08.689.261/0001-72</t>
  </si>
  <si>
    <t>48610.05969/2010-03</t>
  </si>
  <si>
    <t>COOPERATIVA AGROINDUSTRIAL DOS PRODUTORES LUVERDENSES - COOPERBIO</t>
  </si>
  <si>
    <t>48610.005970/2010-20</t>
  </si>
  <si>
    <t>COOPERATIVA MERCANTIL E INDUSTRIAL DOS PRODUTORES DE FELIZ NATAL - COOPERFELIZ</t>
  </si>
  <si>
    <t>08.382.761/0001-67</t>
  </si>
  <si>
    <t>48610.005972/2010-19</t>
  </si>
  <si>
    <t>FUNDAÇÃO NÚCLEO DE TECNOLOGIA INDUSTRIAL</t>
  </si>
  <si>
    <t>09.419.789/0001-94</t>
  </si>
  <si>
    <t>48610.005973/2010-63</t>
  </si>
  <si>
    <t>TAUA BIODIESEL LTDA.</t>
  </si>
  <si>
    <t>08.079.290/0001-12</t>
  </si>
  <si>
    <t>48610.006240/2010-46</t>
  </si>
  <si>
    <t>B100 INDÚSTRIA E COMÉRCIO DE BIODIESEL LTDA. - ME.</t>
  </si>
  <si>
    <t>07.793.286/0001-59</t>
  </si>
  <si>
    <t>48610.006239/2010-11</t>
  </si>
  <si>
    <t>48610.006238/2010-77</t>
  </si>
  <si>
    <t>BIOCAPITAL PARTICIPAÇÕES S/A</t>
  </si>
  <si>
    <t>07.814.533/0001-56</t>
  </si>
  <si>
    <t>48610.006647/2010-73</t>
  </si>
  <si>
    <t>INNOVATTI INDÚSTRIA E COMÉRCIO DE ÉSTERES SINTÉTICOS LTDA.</t>
  </si>
  <si>
    <t>06.096.144/0001-70</t>
  </si>
  <si>
    <t>48610.006753/2010-57</t>
  </si>
  <si>
    <t>CARAMURU ALIMENTOS S.A.</t>
  </si>
  <si>
    <t>00.080.671/0021-53</t>
  </si>
  <si>
    <t>48610.007316/2010-51</t>
  </si>
  <si>
    <t>GRUPAL AGROINDUSTRIAL S.A.</t>
  </si>
  <si>
    <t>08.045.552/0002-09</t>
  </si>
  <si>
    <t>48610.007693/2010-90</t>
  </si>
  <si>
    <t>PETRÓLEO BRASILEIRO S.A. - PETROBRAS (REDUC)</t>
  </si>
  <si>
    <t>48610.009196/2010-26</t>
  </si>
  <si>
    <t>48610.009530/2010-41</t>
  </si>
  <si>
    <t>BIO BRAZILIAN ITALIAN OIL INDÚSTRIA, COMÉRCIO E EXPORTAÇÃO DE BIOCOMBUSTÍVEIS LTDA.</t>
  </si>
  <si>
    <t>08.429.269/0001-08</t>
  </si>
  <si>
    <t>48610.010330/2010-31</t>
  </si>
  <si>
    <t>BIOBRAX S.A. ENERGIAS RENOVÁVEIS</t>
  </si>
  <si>
    <t>07.545.774/0003-09</t>
  </si>
  <si>
    <t>48610.011445/2010-43</t>
  </si>
  <si>
    <t>48610.014222/2010-38</t>
  </si>
  <si>
    <t>REFINARIA ABREU E LIMA S.A. - RNEST</t>
  </si>
  <si>
    <t>09.474.270/0001-09</t>
  </si>
  <si>
    <t>48610.014298/2010-63</t>
  </si>
  <si>
    <t>08.436.584/0001-54</t>
  </si>
  <si>
    <t>48610.000809/2011-41</t>
  </si>
  <si>
    <t>802 101 11 33 322706</t>
  </si>
  <si>
    <t>48610.001382/2011-06</t>
  </si>
  <si>
    <t>802 301 11 34 322709</t>
  </si>
  <si>
    <t>SP BIO INDÚSTRIA E COMÉRCIO DE BIODIESEL LTDA. - EPP</t>
  </si>
  <si>
    <t>05.164.528/0001-10</t>
  </si>
  <si>
    <t>48610.002758/2011-91</t>
  </si>
  <si>
    <t>802 102 11 33 322710</t>
  </si>
  <si>
    <t>NUBRÁS BIODIESEL DO PARÁ LTDA.</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</si>
  <si>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</si>
  <si>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</si>
  <si>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</si>
  <si>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</si>
  <si>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</si>
  <si>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</si>
  <si>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</si>
  <si>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</si>
  <si>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</si>
  <si>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</si>
  <si>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</si>
  <si>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48610.003553/2011-23</t>
  </si>
  <si>
    <t>802 103 11 33 322715</t>
  </si>
  <si>
    <t>BIO PETRO PRODUÇÃO E COMERCIALIZAÇÃO DE BIOCOMBUSTÍVEIS LTDA.</t>
  </si>
  <si>
    <t>07.156.116/0001-63</t>
  </si>
  <si>
    <t>48610.006499/2011-78</t>
  </si>
  <si>
    <t>802 104 1133 322716</t>
  </si>
  <si>
    <t>48610.006944/2011-08</t>
  </si>
  <si>
    <t>802 105 1133 322718</t>
  </si>
  <si>
    <t>PETRÓLEO BRASILEIRO S.A. - PETROBRAS (REPLAN)</t>
  </si>
  <si>
    <t>33.000.167/0643-47</t>
  </si>
  <si>
    <t>48610.006952/2011-46</t>
  </si>
  <si>
    <t>802 105 1133 322719</t>
  </si>
  <si>
    <t>REFINARIA DE PETRÓLEO RIOGRANDENSE S.A.</t>
  </si>
  <si>
    <t>94.845.674/0001-30</t>
  </si>
  <si>
    <t>48610.006949/2011-22</t>
  </si>
  <si>
    <t>802 105 1133 350981</t>
  </si>
  <si>
    <t>TRANSPORTADORA CAIBIENSE LTDA.</t>
  </si>
  <si>
    <t>75.817.163/0007-56</t>
  </si>
  <si>
    <t>48610.006951/2011-00</t>
  </si>
  <si>
    <t>802 105 1133 350982</t>
  </si>
  <si>
    <t>PETRÓLEO BRASILEIRO S.A. - PETROBRAS (REPAR)</t>
  </si>
  <si>
    <t>33.000.167/0809-70</t>
  </si>
  <si>
    <t>48610.006950/2011-57</t>
  </si>
  <si>
    <t>802 105 1133 350983</t>
  </si>
  <si>
    <t xml:space="preserve">48610.007442/2011-96 </t>
  </si>
  <si>
    <t>802 105 1133 350984</t>
  </si>
  <si>
    <t>48610.012793/2011-19</t>
  </si>
  <si>
    <t>802 109 11 33 350988</t>
  </si>
  <si>
    <t>48610.011555/2011-96</t>
  </si>
  <si>
    <t>802 108 11 33 350987</t>
  </si>
  <si>
    <t>PETROLEO BRASILEIRO S/A - PETROBRAS (REPLAN)</t>
  </si>
  <si>
    <t>48610.014003/2011-30</t>
  </si>
  <si>
    <t>802 110 11 33 350991</t>
  </si>
  <si>
    <t>48610.000966/2012-37</t>
  </si>
  <si>
    <t>802 101 12 33 350992</t>
  </si>
  <si>
    <t>48610.000968/2012-26</t>
  </si>
  <si>
    <t>802 101 12 33 350995</t>
  </si>
  <si>
    <t>48610.010224/2012-10</t>
  </si>
  <si>
    <t>802 108 12 41 350997</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</si>
  <si>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</si>
  <si>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</si>
  <si>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</si>
  <si>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</si>
  <si>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</si>
  <si>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</si>
  <si>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</si>
  <si>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</si>
  <si>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</si>
  <si>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</si>
  <si>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</si>
  <si>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</si>
  <si>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</si>
  <si>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</si>
  <si>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</si>
  <si>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</si>
  <si>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</si>
  <si>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</si>
  <si>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</si>
  <si>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</si>
  <si>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</si>
  <si>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Superintendência de Segurança Operacional e Meio Ambiente - SSM</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</si>
  <si>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</si>
  <si>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</si>
  <si>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</si>
  <si>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</si>
  <si>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</si>
  <si>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</si>
  <si>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</si>
  <si>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</si>
  <si>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48610.004147/2011-88</t>
  </si>
  <si>
    <t>806.103.11.33.295219</t>
  </si>
  <si>
    <t>OGX PETROLEO E GAS LTDA</t>
  </si>
  <si>
    <t>1) Não comunicou incidente operacional (art. 3º, XVII da Lei 9.8474/99 e art.2º da Resolução ANP nº 44/2009).</t>
  </si>
  <si>
    <t>48610.008240/2010-81</t>
  </si>
  <si>
    <t>806.103.11.33.295220</t>
  </si>
  <si>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</si>
  <si>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</si>
  <si>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</si>
  <si>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</si>
  <si>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</si>
  <si>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</si>
  <si>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</si>
  <si>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</si>
  <si>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</si>
  <si>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</si>
  <si>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</si>
  <si>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</si>
  <si>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</si>
  <si>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</si>
  <si>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</si>
  <si>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</si>
  <si>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</si>
  <si>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</si>
  <si>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</si>
  <si>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</si>
  <si>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</si>
  <si>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</si>
  <si>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</si>
  <si>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</si>
  <si>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</si>
  <si>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</si>
  <si>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</si>
  <si>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</si>
  <si>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</si>
  <si>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</si>
  <si>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</si>
  <si>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</si>
  <si>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</si>
  <si>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</si>
  <si>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</si>
  <si>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</si>
  <si>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</si>
  <si>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</si>
  <si>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</si>
  <si>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</si>
  <si>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</si>
  <si>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</si>
  <si>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</si>
  <si>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</si>
  <si>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</si>
  <si>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</si>
  <si>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</si>
  <si>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</si>
  <si>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</si>
  <si>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</si>
  <si>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</si>
  <si>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</si>
  <si>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</si>
  <si>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</si>
  <si>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</si>
  <si>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</si>
  <si>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</si>
  <si>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</si>
  <si>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</si>
  <si>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</si>
  <si>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</si>
  <si>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</si>
  <si>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</si>
  <si>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</si>
  <si>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</si>
  <si>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</si>
  <si>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</si>
  <si>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</si>
  <si>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</si>
  <si>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</si>
  <si>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</si>
  <si>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</si>
  <si>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</si>
  <si>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</si>
  <si>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</si>
  <si>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</si>
  <si>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</si>
  <si>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</si>
  <si>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</si>
  <si>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</si>
  <si>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</si>
  <si>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</si>
  <si>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</si>
  <si>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</si>
  <si>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</si>
  <si>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</si>
  <si>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</si>
  <si>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</si>
  <si>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</si>
  <si>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</si>
  <si>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</si>
  <si>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</si>
  <si>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</si>
  <si>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</si>
  <si>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</si>
  <si>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</si>
  <si>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</si>
  <si>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</si>
  <si>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</si>
  <si>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</si>
  <si>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</si>
  <si>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</si>
  <si>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</si>
  <si>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</si>
  <si>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</si>
  <si>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</si>
  <si>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</si>
  <si>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</si>
  <si>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</si>
  <si>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</si>
  <si>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</si>
  <si>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</si>
  <si>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</si>
  <si>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</si>
  <si>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</si>
  <si>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</si>
  <si>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</si>
  <si>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</si>
  <si>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</si>
  <si>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</si>
  <si>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</si>
  <si>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</si>
  <si>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</si>
  <si>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</si>
  <si>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</si>
  <si>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</si>
  <si>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</si>
  <si>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</si>
  <si>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</si>
  <si>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</si>
  <si>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</si>
  <si>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</si>
  <si>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</si>
  <si>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</si>
  <si>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</si>
  <si>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</si>
  <si>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</si>
  <si>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</si>
  <si>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</si>
  <si>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</si>
  <si>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</si>
  <si>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</si>
  <si>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</si>
  <si>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</si>
  <si>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</si>
  <si>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</si>
  <si>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</si>
  <si>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</si>
  <si>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</si>
  <si>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</si>
  <si>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</si>
  <si>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</si>
  <si>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</si>
  <si>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</si>
  <si>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</si>
  <si>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48610.003542/2013-13</t>
  </si>
  <si>
    <t>806-105-1333-375300</t>
  </si>
  <si>
    <t>48610.002433/2013-71</t>
  </si>
  <si>
    <t>806-105-1333-295307</t>
  </si>
  <si>
    <t>48610.004493/2013-28</t>
  </si>
  <si>
    <t>806-105-1333-375304</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</si>
  <si>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</si>
  <si>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</si>
  <si>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</si>
  <si>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</si>
  <si>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</si>
  <si>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</si>
  <si>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</si>
  <si>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</si>
  <si>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</si>
  <si>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</si>
  <si>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</si>
  <si>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</si>
  <si>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</si>
  <si>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</si>
  <si>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</si>
  <si>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</si>
  <si>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</si>
  <si>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</si>
  <si>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</si>
  <si>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</si>
  <si>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</si>
  <si>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</si>
  <si>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</si>
  <si>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</si>
  <si>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</si>
  <si>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</si>
  <si>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</si>
  <si>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</si>
  <si>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</si>
  <si>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</si>
  <si>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</si>
  <si>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</si>
  <si>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</si>
  <si>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</si>
  <si>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</si>
  <si>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</si>
  <si>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</si>
  <si>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</si>
  <si>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</si>
  <si>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</si>
  <si>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</si>
  <si>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</si>
  <si>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</si>
  <si>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</si>
  <si>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</si>
  <si>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</si>
  <si>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</si>
  <si>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</si>
  <si>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</si>
  <si>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</si>
  <si>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</si>
  <si>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</si>
  <si>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</si>
  <si>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</si>
  <si>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</si>
  <si>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</si>
  <si>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</si>
  <si>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</si>
  <si>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</si>
  <si>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</si>
  <si>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</si>
  <si>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</si>
  <si>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</si>
  <si>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</si>
  <si>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</si>
  <si>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48610.003620/2010-29</t>
  </si>
  <si>
    <r>
      <t>Descumprimento do item 5.2 do Regulamento Técnico de Medição</t>
    </r>
    <r>
      <rPr>
        <vertAlign val="superscript"/>
        <sz val="11"/>
        <rFont val="Calibri"/>
        <family val="2"/>
        <scheme val="minor"/>
      </rPr>
      <t>(3)</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</si>
  <si>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</si>
  <si>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</si>
  <si>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</si>
  <si>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</si>
  <si>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Descumprimento dos itens 7.1.7, 7.2.5 do Regulamento Técnico de Medição</t>
    </r>
    <r>
      <rPr>
        <vertAlign val="superscript"/>
        <sz val="11"/>
        <rFont val="Calibri"/>
        <family val="2"/>
        <scheme val="minor"/>
      </rPr>
      <t>(3)</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</si>
  <si>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</si>
  <si>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</si>
  <si>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</si>
  <si>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</si>
  <si>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</si>
  <si>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</si>
  <si>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</si>
  <si>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</si>
  <si>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</si>
  <si>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</si>
  <si>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</si>
  <si>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</si>
  <si>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</si>
  <si>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</si>
  <si>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</si>
  <si>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</si>
  <si>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48610.009969/2012-36</t>
  </si>
  <si>
    <t>808-108-1233-319212</t>
  </si>
  <si>
    <t>Violação item: 5.7 do RTM</t>
  </si>
  <si>
    <t>48610.002277/2011-86</t>
  </si>
  <si>
    <t>810-103-1133-334995</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</si>
  <si>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</si>
  <si>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</si>
  <si>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</si>
  <si>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</si>
  <si>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</si>
  <si>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</si>
  <si>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</si>
  <si>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</si>
  <si>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</si>
  <si>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</si>
  <si>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</si>
  <si>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</si>
  <si>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</si>
  <si>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</si>
  <si>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</si>
  <si>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</si>
  <si>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</si>
  <si>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</si>
  <si>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</si>
  <si>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</si>
  <si>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</si>
  <si>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</si>
  <si>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</si>
  <si>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</si>
  <si>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</si>
  <si>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</si>
  <si>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</si>
  <si>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</si>
  <si>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</si>
  <si>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</si>
  <si>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</si>
  <si>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</si>
  <si>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</si>
  <si>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</si>
  <si>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</si>
  <si>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</si>
  <si>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</si>
  <si>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</si>
  <si>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</si>
  <si>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</si>
  <si>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</si>
  <si>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</si>
  <si>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</si>
  <si>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</si>
  <si>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</si>
  <si>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</si>
  <si>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</si>
  <si>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</si>
  <si>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</si>
  <si>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</si>
  <si>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</si>
  <si>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</si>
  <si>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</si>
  <si>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</si>
  <si>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</si>
  <si>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</si>
  <si>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</si>
  <si>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</si>
  <si>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</si>
  <si>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</si>
  <si>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</si>
  <si>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</si>
  <si>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</si>
  <si>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</si>
  <si>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</si>
  <si>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</si>
  <si>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</si>
  <si>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</si>
  <si>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 empresa acima qualificada fica autuada por deixar de cumprir Notificação para apresentação de documentos.
Dispositivo normativo infringido: Art. 3º, XVI, da Lei nº 9.847/99.</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</si>
  <si>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</si>
  <si>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</si>
  <si>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</si>
  <si>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</si>
  <si>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</si>
  <si>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</si>
  <si>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</si>
  <si>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</si>
  <si>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</si>
  <si>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</si>
  <si>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</si>
  <si>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</si>
  <si>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</si>
  <si>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</si>
  <si>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</si>
  <si>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</si>
  <si>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Aguardando decisão de 2ª instância</t>
  </si>
  <si>
    <t>Pagamento parcelado</t>
  </si>
  <si>
    <t>PD - Plano de Desenvolvimento</t>
  </si>
  <si>
    <t>BMP - Boletim Mensal de Produção</t>
  </si>
  <si>
    <t>PAP - Programa Anual de Produção</t>
  </si>
  <si>
    <t>PAT - Programa Anual de Trabalho</t>
  </si>
  <si>
    <t>Sub judice (Processo Judicial nº 0046434-58.2012.4.02.5101)</t>
  </si>
  <si>
    <t>Sub judice (Processo Judicial nº 0042759-87.2012.4.02.5101 / 2012.02.01.015552-0)</t>
  </si>
  <si>
    <t>Sub Judice (Processo Judicial nº 0047621-04.2012.4.02.5101)</t>
  </si>
  <si>
    <t>Sub Judice Processo Judicial n° 0005589-13.2014.4.02.5101</t>
  </si>
  <si>
    <t>Sub Judice (crédito com exigibilidade suspensa)</t>
  </si>
  <si>
    <t>Sub judice (Processo Judicial nº  0145838-14.2014.4.02.5101)</t>
  </si>
  <si>
    <t>Sub judice (Processo Judicial nº  0159333-28.2014.4.02.5101)</t>
  </si>
  <si>
    <t>Sub judice (Processo Judicial nº  0151360-22.2014.4.02.5101)</t>
  </si>
  <si>
    <t>Pago Parcialmente sem desconto legal (infrações 5 e 6). Alguns itens estão Sub Judice Processo Judicial nº 0157445-24.2014.4.02.5101</t>
  </si>
  <si>
    <t>Pago Parcialmente com desconto legal. Encaminhado para inscrição em Dívida Ativa da União</t>
  </si>
  <si>
    <t>Sub Judice Processo Judicial n° 0141636-91.2014.4.02.5101</t>
  </si>
  <si>
    <t>48610.007495/2011-15</t>
  </si>
  <si>
    <t>808-109-1133-319193</t>
  </si>
  <si>
    <t>Violação itens 4.1, 4.2, 5.1, 5.7, 6.3.3, 6.3.6, 6.4.1, 6.4.6, 7.1.12, 7.2.1, 7.3.1, 8.2.1.4, 8.2.2, 10.2.4 e 10.2.5 do RTM, e inciso II e IV do art. 4º e art. 5º do decreto 2.705/1998</t>
  </si>
  <si>
    <t>48610.007637/2011-36</t>
  </si>
  <si>
    <t>808-102-1233-319206</t>
  </si>
  <si>
    <t>Violação itens 4.2, 5.1, 5.2, 6.3.3, 6.4.1, 6.4.6, 7.1.7, 7.1.10, 7.1.12, 7.2.5, 7.3.1, 8.2.3, 8.2.5.2, 8.3.2 e 10.2.4 (f), (g) e (h) do RTM, e inciso II e IV do art. 4º e art. 5º do decreto 2.705/1998</t>
  </si>
  <si>
    <t>Pago Parcialmente com desconto legal. Em análise de Recurso para as infrações 2 a 5, 8, 10 e 39</t>
  </si>
  <si>
    <t>48610.007494/2011-62</t>
  </si>
  <si>
    <t>808-109-1133-319209</t>
  </si>
  <si>
    <t>Violação itens  5.1, 5.7, 6.3.2, 6.3.3, 6.3.6, 6.4.1, 7.1.6, 7.1.10, 7.1.11, 7.1.12, 7.3.1, 8.2.3, 8.2.5.2, 8.3.1 e 10.2.4 do RTM, e inciso II e IV do art. 4º e art. 5º do decreto 2.705/1998</t>
  </si>
  <si>
    <t>48610.008294/2012-16</t>
  </si>
  <si>
    <t>808-112-1233-319213</t>
  </si>
  <si>
    <t>Violação itens 5.1, 6.3.3, 6.3.5, 6.4.13, 6.4.15, 7.1.12, 7.3.1 e 10.1.2  do RTM</t>
  </si>
  <si>
    <t>48610.006085/2012-20</t>
  </si>
  <si>
    <t>808-109-1333-401113</t>
  </si>
  <si>
    <t>Violação itens  6.3.3, 6.3.6, 6.4.5, 6.4.10, 7.1.7, 7.1.10, 7.2.1, 7.2.5,  7.3.1, 8.2.1.4, 8.2.2 e 10.2.5 do RTM.</t>
  </si>
  <si>
    <t>48610.004544/2012-31</t>
  </si>
  <si>
    <t>808-110-1333-401119</t>
  </si>
  <si>
    <t>Violação itens  5.1, 6.3.3 (b), 6.4.15, 7.1.7,  7.1.12, 8.2.1.4 e 10.2.5 do RTM, e inciso II e IV do art. 4º e art. 5º do decreto 2.705/1998</t>
  </si>
  <si>
    <t>48610.007657/2011-15</t>
  </si>
  <si>
    <t>808-101-1433-401131</t>
  </si>
  <si>
    <t>Violação item  5.1 do RTM, e inciso II e IV do art. 4º e art. 5º do Decreto 2.705/1998</t>
  </si>
  <si>
    <t>Sub judice (Processo Judicial nº  0159316-89.2014.4.02.5101)</t>
  </si>
  <si>
    <t>48610.013170/2013-25</t>
  </si>
  <si>
    <t>808-101-1433-401130</t>
  </si>
  <si>
    <t>Violação itens 5.1 e 6.4.1 do RTM e inciso II e IV do art. 4º e 5ª do Decretor 2.705/1998</t>
  </si>
  <si>
    <t>48610.001005/2014-10</t>
  </si>
  <si>
    <t>808-101-1433-401132</t>
  </si>
  <si>
    <t>48610.001007/2014-09</t>
  </si>
  <si>
    <t>808-103-1433-401133</t>
  </si>
  <si>
    <t>Violação itens  5.1, 6.4.1 e 5.7 do RTM, e inciso II e IV do art. 4º e art. 5º do decreto 2.705/1998</t>
  </si>
  <si>
    <t>48610.001357/2014-67</t>
  </si>
  <si>
    <t>808-102-1433-401134</t>
  </si>
  <si>
    <t>Violação itens 6.4.6 e 8.2.1.4 do RTM</t>
  </si>
  <si>
    <t>48610.001702/2014-62</t>
  </si>
  <si>
    <t>808-103-1433-401135</t>
  </si>
  <si>
    <t>Violação item 5.2 do RTM</t>
  </si>
  <si>
    <t>48610.001641/2014-33</t>
  </si>
  <si>
    <t>808-103-1433-401137</t>
  </si>
  <si>
    <t>Violação itens 5.1 e 5.7 do RTM, e inciso II e IV do art. 4º e art. 5º do decreto 2.705/1998</t>
  </si>
  <si>
    <t>48610.001642/2014-88</t>
  </si>
  <si>
    <t>808-103-1433-401138</t>
  </si>
  <si>
    <t>48610.001643/2014-22</t>
  </si>
  <si>
    <t>808-103-1433-401139</t>
  </si>
  <si>
    <t>48610.002715/2014-59</t>
  </si>
  <si>
    <t>808-103-1433-401140</t>
  </si>
  <si>
    <t>Violação itens 5.2, 6.4.6 e 8.2.1.4 do RTM</t>
  </si>
  <si>
    <t>Pago parcialmente (pagou a infração nº 4). Encaminhado para inscrição em Dívida Ativa da União</t>
  </si>
  <si>
    <t>48610.010940/2013-88</t>
  </si>
  <si>
    <t>808-105-1433-401143</t>
  </si>
  <si>
    <t>Statoil</t>
  </si>
  <si>
    <t>Violação item 7.2.1 do RTM</t>
  </si>
  <si>
    <t>48610.002841/2014-11</t>
  </si>
  <si>
    <t>808-105-1433-401144</t>
  </si>
  <si>
    <t xml:space="preserve">Violação itens 4.2, 5.1, 5.2, 7.1.12, 7.2.1 e 7.2.5 do RTM </t>
  </si>
  <si>
    <t>48610.007500/2014-24</t>
  </si>
  <si>
    <t>808-107-1433-401145</t>
  </si>
  <si>
    <t>48610.011291/2013-32</t>
  </si>
  <si>
    <t>808-107-1433-401146</t>
  </si>
  <si>
    <t>Violação itens 5.1, 5.2, 6.4.10, 7.1.7, 7.1.12 e 7.2.1 do RTM e inciso II e IV do art. 4º e 5ª do Decretor 2.705/1998</t>
  </si>
  <si>
    <t>48610.007930/2014-46</t>
  </si>
  <si>
    <t>808-107-1433-401148</t>
  </si>
  <si>
    <t>48610.007939/2014-57</t>
  </si>
  <si>
    <t>808-107-1433-401151</t>
  </si>
  <si>
    <t>48610.007940/2014-81</t>
  </si>
  <si>
    <t>808-107-1433-401152</t>
  </si>
  <si>
    <t>48610.007945/2014-12</t>
  </si>
  <si>
    <t>808-107-1433-401147</t>
  </si>
  <si>
    <t>48610.007936/2014-13</t>
  </si>
  <si>
    <t>808-107-1433-401149</t>
  </si>
  <si>
    <t>48610.007870/2014-61</t>
  </si>
  <si>
    <t>808-107-1433-401150</t>
  </si>
  <si>
    <t>48610.007942/2014-71</t>
  </si>
  <si>
    <t>808-110-1433-401153</t>
  </si>
  <si>
    <t>48610.007941/2014-26</t>
  </si>
  <si>
    <t>808-107-1433-446584</t>
  </si>
  <si>
    <t>48610.011431/2014-53</t>
  </si>
  <si>
    <t>808-111-1433-446585</t>
  </si>
  <si>
    <t>48610.007944/2014-60</t>
  </si>
  <si>
    <t>808-110-1433-446586</t>
  </si>
  <si>
    <t>48610.007946/2014-59</t>
  </si>
  <si>
    <t>808-110-1433-446587</t>
  </si>
  <si>
    <t>48610.007929/2014-11</t>
  </si>
  <si>
    <t>808-110-1433-446588</t>
  </si>
  <si>
    <t>48610.007931/2014-91</t>
  </si>
  <si>
    <t>808-110-1433-446589</t>
  </si>
  <si>
    <t>48610.007932/2014-35</t>
  </si>
  <si>
    <t>808-110-1433-446590</t>
  </si>
  <si>
    <t>48610.011429/2014-84</t>
  </si>
  <si>
    <t>808-111-1433-446591</t>
  </si>
  <si>
    <t>48610.011430/2014-17</t>
  </si>
  <si>
    <t>808-111-1433-446592</t>
  </si>
  <si>
    <t>48610.007935/2014-79</t>
  </si>
  <si>
    <t>808-110-1433-446593</t>
  </si>
  <si>
    <t>48610.011433/2014-42</t>
  </si>
  <si>
    <t>808-111-1433-446606</t>
  </si>
  <si>
    <t>48610.011432/2014-06</t>
  </si>
  <si>
    <t>808-111-1433-446607</t>
  </si>
  <si>
    <t>48610.008317/2014-46</t>
  </si>
  <si>
    <t>808-108-1433-446608</t>
  </si>
  <si>
    <t>Violação item 7.1.7 do RTM</t>
  </si>
  <si>
    <t>48610.011201/2014-94</t>
  </si>
  <si>
    <t>808-110-1433-446609</t>
  </si>
  <si>
    <t>Violação itens 9.15.1 e 10.1.11 do RTM</t>
  </si>
  <si>
    <t>48610.010672/2014-85</t>
  </si>
  <si>
    <t>808-110-1433-446610</t>
  </si>
  <si>
    <t>Violação item 7.1.10 do RTM e item 4.4.1 do R.T.Implementação dos Resultados das Análises Físico-Químicas</t>
  </si>
  <si>
    <t>48610.011436/2014-86</t>
  </si>
  <si>
    <t>808-111-1433-446611</t>
  </si>
  <si>
    <t>48610.011434/2014-97</t>
  </si>
  <si>
    <t>808-111-1433-446613</t>
  </si>
  <si>
    <t>48610.011437/2014-21</t>
  </si>
  <si>
    <t>808-111-1433-446614</t>
  </si>
  <si>
    <t>48610.011428/2014-30</t>
  </si>
  <si>
    <t>808-111-1433-446615</t>
  </si>
  <si>
    <t>48610.011427/2014-95</t>
  </si>
  <si>
    <t>808-111-1433-446616</t>
  </si>
  <si>
    <t>48610.012017/2014-61</t>
  </si>
  <si>
    <t>808-111-1433-446618</t>
  </si>
  <si>
    <t>Violação item 7.2.7.1 do RTM</t>
  </si>
  <si>
    <t>48610.013137/2014-86</t>
  </si>
  <si>
    <t>808-112-1433-446619</t>
  </si>
  <si>
    <t>48610013139/2014-75</t>
  </si>
  <si>
    <t>808-112-1433-446620</t>
  </si>
  <si>
    <t>48610.013138/2014-21</t>
  </si>
  <si>
    <t>808-112-1433-446621</t>
  </si>
  <si>
    <t>48610.013257/2014-83</t>
  </si>
  <si>
    <t>808-112-1433-446622</t>
  </si>
  <si>
    <t>48610.013255/2014-94</t>
  </si>
  <si>
    <t>808-112-1433-446623</t>
  </si>
  <si>
    <t>48610.011438/2014-75</t>
  </si>
  <si>
    <t>808-111-1433-446612</t>
  </si>
  <si>
    <t>48610.008285/2013-06</t>
  </si>
  <si>
    <t>805.108.13.33.404305</t>
  </si>
  <si>
    <t>MAERSK SUPPLY SERVICE</t>
  </si>
  <si>
    <t>09.098.215/0001-61</t>
  </si>
  <si>
    <t>Exercer a atividade de Transporte aquaviário sem prévia autorização</t>
  </si>
  <si>
    <t>48610.012575/2013-46</t>
  </si>
  <si>
    <t>805.112.13.33.404330</t>
  </si>
  <si>
    <t>Falta de comunicação de incidente</t>
  </si>
  <si>
    <t>48610.012343/2013-98</t>
  </si>
  <si>
    <t>805.111.13.13.404329</t>
  </si>
  <si>
    <t>PETROBRAS DISTRIBUIDORA S.A</t>
  </si>
  <si>
    <t>34.274.233/0184-94</t>
  </si>
  <si>
    <t>Construção de duto sem autorização</t>
  </si>
  <si>
    <t>48610.010470/2013-52</t>
  </si>
  <si>
    <t>805.110.13.33.404320</t>
  </si>
  <si>
    <t>PETROBRAS TRANSPORTE S.A-TRANSPETRO</t>
  </si>
  <si>
    <t>48610.011847/2013-91</t>
  </si>
  <si>
    <t>805.111.13.33.404327</t>
  </si>
  <si>
    <t>PETRÓLEO BRASILEIRO S.A - PETROBRAS</t>
  </si>
  <si>
    <t>48610.010902/2013-25</t>
  </si>
  <si>
    <t>805.110.13.12.404324</t>
  </si>
  <si>
    <t>AUTO POSTO BONS AMIGOS LTDA</t>
  </si>
  <si>
    <t>06.015.395/0005-06</t>
  </si>
  <si>
    <t>Sem autorização para transporte a granel de petróleo, seus derivados, biodiesel e misturas óleo diesel/biodiesel por meio aquaviário</t>
  </si>
  <si>
    <t>48610.012116/2013-62</t>
  </si>
  <si>
    <t>805.111.13.12.404328</t>
  </si>
  <si>
    <t>ATEM DISTRIBUIDORA DE PETRÓLEO LTDA</t>
  </si>
  <si>
    <t>03.987.364/0001-03</t>
  </si>
  <si>
    <t>Deixar de apresentar documentação no prazo</t>
  </si>
  <si>
    <t>48610.010154/2013-81</t>
  </si>
  <si>
    <t>805.109.13.33.404319</t>
  </si>
  <si>
    <t>Não Comunicação à ANP de Incidente de Derramamento de Óleo</t>
  </si>
  <si>
    <t>48610.002344/2014-13</t>
  </si>
  <si>
    <t>805.102.14.33.431.436</t>
  </si>
  <si>
    <t>Petrobras Transporte S.A- Transpetro</t>
  </si>
  <si>
    <t>Deixar de apresentar à ANP o relatório detalhado de incidentes referentes aos eventos definidos no art. 1, pú, I ,b,c,d,e da rederida resolução, no prazo máximo de 30 dias, a contar da constatação dos eventos.</t>
  </si>
  <si>
    <t>48610.005174/2014-11</t>
  </si>
  <si>
    <t>805.104.14.33.431460</t>
  </si>
  <si>
    <t>GNL Gemini Comercialização e Logística de Gás</t>
  </si>
  <si>
    <t>06.865.129/0001-49</t>
  </si>
  <si>
    <t>Não requereu nova autorização no prazo dado pela R. 25/2011</t>
  </si>
  <si>
    <t>48610.002999/2014-83</t>
  </si>
  <si>
    <t>805.103.14.28.431452</t>
  </si>
  <si>
    <t>Petrobras Transporte S.A- TRANSPETRO</t>
  </si>
  <si>
    <t>Desmobilização sem prévia comunicação à ANP</t>
  </si>
  <si>
    <t>48610.002484/2014-83</t>
  </si>
  <si>
    <t>805.102.14.33.431439</t>
  </si>
  <si>
    <t>Exxonmobil Química Ltda</t>
  </si>
  <si>
    <t>60.860.673/0002-24</t>
  </si>
  <si>
    <t>Não apresentação de documentação no prazo legal</t>
  </si>
  <si>
    <t>48610.006042/2014-14</t>
  </si>
  <si>
    <t>805.105.14.34.431466</t>
  </si>
  <si>
    <t>TERCOM -Terminal de Armazenagem de Combustível Ltda</t>
  </si>
  <si>
    <t>09.361.622/0001-10</t>
  </si>
  <si>
    <t>Não enviar as informações no prazo legal</t>
  </si>
  <si>
    <t>48610.007388/2014-21</t>
  </si>
  <si>
    <t>805.106.14.33.431471</t>
  </si>
  <si>
    <t>SIEM OFFSHORE DO BRASIL S.A.</t>
  </si>
  <si>
    <t>27.596.568/0001-73</t>
  </si>
  <si>
    <t xml:space="preserve">Operar embarcação na atividade de transporte a granel de derivados de petróleo por meio aquaviário, na navegação de apoio marítimo, sem a autorização da ANP </t>
  </si>
  <si>
    <t>48610.013014/2013-64</t>
  </si>
  <si>
    <t>805.112.13.28.404335</t>
  </si>
  <si>
    <t>REVENDEDORA DE COMBUSTÍVEIS PORTALEGRE LTDA</t>
  </si>
  <si>
    <t>07.692.724/0001-92</t>
  </si>
  <si>
    <t>48610.005855/2014-89</t>
  </si>
  <si>
    <t>805.105.14.33.431465</t>
  </si>
  <si>
    <t>Companhia Distribuidora de Gás Natural - CDGN</t>
  </si>
  <si>
    <t>05.484.996/0001-71</t>
  </si>
  <si>
    <t>48610.005958/2014-49</t>
  </si>
  <si>
    <t>805.105.14.33.431464</t>
  </si>
  <si>
    <t>Petroleo Brasileiro S.A</t>
  </si>
  <si>
    <t xml:space="preserve">33.000.167/0088-62   </t>
  </si>
  <si>
    <t>Construção e Operação de 2 dutos sem prévia autorização da ANP</t>
  </si>
  <si>
    <t>48610.007953/2014-51</t>
  </si>
  <si>
    <t>805.107.14.33.445423</t>
  </si>
  <si>
    <t xml:space="preserve">Não instalar cromatógrafo e criar "by-pass" na instalação sem autorização </t>
  </si>
  <si>
    <t>48610.005423/2014-78</t>
  </si>
  <si>
    <t>805.105.14.33.431463</t>
  </si>
  <si>
    <t>Construir duto sem prévia autorização da ANP</t>
  </si>
  <si>
    <t>48610.010240/2014-74</t>
  </si>
  <si>
    <t>805.109.14.33.445446</t>
  </si>
  <si>
    <t>48610.010241/2014-19</t>
  </si>
  <si>
    <t>805.109.14.33.445448</t>
  </si>
  <si>
    <t>Não instalar processo de gestão de mudança</t>
  </si>
  <si>
    <t>48610.010104/2014-84</t>
  </si>
  <si>
    <t>805.109.14.33.445447</t>
  </si>
  <si>
    <t>Violação de lacre</t>
  </si>
  <si>
    <t>48610.009758/2014-65</t>
  </si>
  <si>
    <t>805.108.14.33.445429</t>
  </si>
  <si>
    <t>Seacor Offshore do Brasil Ltda</t>
  </si>
  <si>
    <t>05.529.548/0001-47</t>
  </si>
  <si>
    <t>Realizar transporte/movimentação de óleo sem autorização da ANP</t>
  </si>
  <si>
    <t>48610.007309/2014-82</t>
  </si>
  <si>
    <t>805.107.14.13.431472</t>
  </si>
  <si>
    <t>Dorinaldo M. da Silva</t>
  </si>
  <si>
    <t>03.804.676/0007-11</t>
  </si>
  <si>
    <t>Construir terminal e duto sem prévia autorização da ANP</t>
  </si>
  <si>
    <t>48610.002131/2014-83</t>
  </si>
  <si>
    <t>810-103-1433-401500</t>
  </si>
  <si>
    <t>48610.004021/2014-56</t>
  </si>
  <si>
    <t>810-104-1433-401501</t>
  </si>
  <si>
    <t>48610.005295/2014-62</t>
  </si>
  <si>
    <t>810-105-1433-401504</t>
  </si>
  <si>
    <t>48610.005323/2014-41</t>
  </si>
  <si>
    <t>810-105-1433-401503</t>
  </si>
  <si>
    <t>48610.005155/2014-94</t>
  </si>
  <si>
    <t>810-105-1433-401502</t>
  </si>
  <si>
    <t>48610.011678/2014-70</t>
  </si>
  <si>
    <t>810-110-1433-401505</t>
  </si>
  <si>
    <t>48610.012081/2014-42</t>
  </si>
  <si>
    <t>810-111-1433-401506</t>
  </si>
  <si>
    <t>48610.012283/2014-94</t>
  </si>
  <si>
    <t>810-11-1433-401507</t>
  </si>
  <si>
    <t>Santana Exploração e Produção de Óleo e Gás Ltda.</t>
  </si>
  <si>
    <t>11.944.627/0001-17</t>
  </si>
  <si>
    <t>48610.013700/2014-16</t>
  </si>
  <si>
    <t>810-112-1433-416436</t>
  </si>
  <si>
    <t>48610.001715/2014-31</t>
  </si>
  <si>
    <t>809 1 02 14 12 401474</t>
  </si>
  <si>
    <t>Brasoil Manati</t>
  </si>
  <si>
    <t>008845534/0001-20</t>
  </si>
  <si>
    <t>Falta de preenchimento do PAT/OAT no I-Sigep</t>
  </si>
  <si>
    <t>48610.001714/2014-97</t>
  </si>
  <si>
    <t>809 1 02 14 12 401476</t>
  </si>
  <si>
    <t>48610.001713/2014-42</t>
  </si>
  <si>
    <t>809 102 14 12 401477</t>
  </si>
  <si>
    <t>48610.001206/2014-17</t>
  </si>
  <si>
    <t>809 1 0114 33 401472</t>
  </si>
  <si>
    <t>004.028.583/0001-10</t>
  </si>
  <si>
    <t>Mandar CIPP sem licença ambiental</t>
  </si>
  <si>
    <t>48610.001712/2014-06</t>
  </si>
  <si>
    <t>809 101 14 33 401475</t>
  </si>
  <si>
    <t>OGX Petroleo e Gás S.A.</t>
  </si>
  <si>
    <t>008.926.302/0001-05</t>
  </si>
  <si>
    <t>Não execução de Atividades Firmes</t>
  </si>
  <si>
    <t>48610.001374/2014-02</t>
  </si>
  <si>
    <t>809 1 0214 13 401473</t>
  </si>
  <si>
    <t>Atraso na entrega do RFP 1-BRSA-1189-AM</t>
  </si>
  <si>
    <t>48610.005000/2014-58</t>
  </si>
  <si>
    <t>809 1041431 4377413</t>
  </si>
  <si>
    <t>Vipetro - Petróleo LTDA</t>
  </si>
  <si>
    <t>00890767/0001-17</t>
  </si>
  <si>
    <t>Não execução de Atividades do Plano de Avaliação de Descoberta</t>
  </si>
  <si>
    <t>48610.004011/2014-11</t>
  </si>
  <si>
    <t>809 104 14 32 4377411</t>
  </si>
  <si>
    <t>Cisco Oil and Gas S.A.</t>
  </si>
  <si>
    <t>04.935.190/0001-90</t>
  </si>
  <si>
    <t>Não cumprimento de prazo referente ao processo de aprovação do PAD</t>
  </si>
  <si>
    <t>48610.001205/2014-64</t>
  </si>
  <si>
    <t>809 103 14 33 401463</t>
  </si>
  <si>
    <t>48610.009990/2014-01</t>
  </si>
  <si>
    <t>809 109 14 31 4377416</t>
  </si>
  <si>
    <t>Não Execução de atividade firme do PAD do Poço 1-BRSA-783A-ESS</t>
  </si>
  <si>
    <t>48610.008730/2014-19</t>
  </si>
  <si>
    <t>08.926302/0001-05</t>
  </si>
  <si>
    <t>Não execução de atividades firmes do PAD</t>
  </si>
  <si>
    <t>48610.012392/2014-10</t>
  </si>
  <si>
    <t>011230122/0001-90</t>
  </si>
  <si>
    <t>Não Envio de dados ao BDEP dos poços 4-OGX-112-MA, 1-ogx-115-MA, 1-OGX-117-MA</t>
  </si>
  <si>
    <t>033000167/0001-01</t>
  </si>
  <si>
    <t>48610.012136/2014-14</t>
  </si>
  <si>
    <t>Não Envio do PAT/OAT</t>
  </si>
  <si>
    <t>48610.008077/2014</t>
  </si>
  <si>
    <t>Cowan Petróleo e Gás S.A.</t>
  </si>
  <si>
    <t>08560890/0001-06</t>
  </si>
  <si>
    <t>PETRÓLEO BRASILEIRO S. A.  - PETROBRAS</t>
  </si>
  <si>
    <t>PETROBRAS TRANSPORTE S.A. - TRANSPETRO</t>
  </si>
  <si>
    <t>PETROBRAS TRANSPORTE S/A - TRANSPETRO</t>
  </si>
  <si>
    <t>48610.007225/2013-68</t>
  </si>
  <si>
    <t>Em andamento</t>
  </si>
  <si>
    <t>48610.002363/2014-31</t>
  </si>
  <si>
    <t>EGESA ENGENHARIA S/A</t>
  </si>
  <si>
    <t>Multa pelo não pagamento de Participações Governamentais (arts. 4°, IV, e 6°, I, da Portaria ANP 234/2003)</t>
  </si>
  <si>
    <t>48610.004148/2014-58</t>
  </si>
  <si>
    <t>PROEN PROJETOS ENGENHARIA COMERCIO E MONTAGENS LTDA.</t>
  </si>
  <si>
    <t>Multa de pagamento incompleto de Participações Governamentais (arts. 4°, IV, e 6°, I, da Portaria ANP 234/2003)</t>
  </si>
  <si>
    <t>Encaminhado para inscrição no CADIN e posterior Execução Fiscal</t>
  </si>
  <si>
    <t>48610.003241/2014-62</t>
  </si>
  <si>
    <t>Não cumprimento de notificação (art. 3º, inciso XVI, da Lei nº 9.847/99 e art. 18 do Decreto nº 2.705/98)</t>
  </si>
  <si>
    <t>48610.003655/2014-91</t>
  </si>
  <si>
    <t>48610.003656/2014-36</t>
  </si>
  <si>
    <t>48610.003600/2014-81</t>
  </si>
  <si>
    <t>48610.010751/2013-13</t>
  </si>
  <si>
    <t>4860.006074/2014-10</t>
  </si>
  <si>
    <t>48610.006886/2014-57</t>
  </si>
  <si>
    <t>SHELL BRASIL PETROLEO LTDA</t>
  </si>
  <si>
    <t>48610.0007498/2014-93</t>
  </si>
  <si>
    <t>NORD OIL  AND GAS S/A</t>
  </si>
  <si>
    <t>48610.0007499/2014-93</t>
  </si>
  <si>
    <t>CISCO OIL  AND GAS S/A</t>
  </si>
  <si>
    <t>48610.010061/2014-67</t>
  </si>
  <si>
    <t>STATOIL BRASIL OLEO E GAS LTDA</t>
  </si>
  <si>
    <t>48610.005530/2014-04</t>
  </si>
  <si>
    <t>Construção sem autorização da ANP (art. 1º da Resolução ANP nº 25/2008)</t>
  </si>
  <si>
    <t>Ausência de comunicação de incidente (arts. 2º e 3º da Portaria ANP nº 3/2003)</t>
  </si>
  <si>
    <t>Não envio de informações mensais sobre movimentações de produtos (SIMP) (art. 22 da Resolução ANP nº 25/2008)</t>
  </si>
  <si>
    <t>Falta de adequação à Resolução ANP nº 25/2008 (art. 28)</t>
  </si>
  <si>
    <t>Ausência de comunicação de incidente (art. 2º da Resolução ANP nº 44/2009)</t>
  </si>
  <si>
    <t>Alteração Contratual (art. 20 da Resolução ANP nº 25/2008)</t>
  </si>
  <si>
    <t>Construção sem autorização da ANP (art. 1º da Resolução ANP nº 25/2008.)</t>
  </si>
  <si>
    <t>Não envio de relatório detalhado de incidentes (art. 3º da Resolução ANP nº 44/2009.)</t>
  </si>
  <si>
    <t>Descumprimento de Termo de Compromisso (art. 2º da Portaria ANP nº 28/1999)</t>
  </si>
  <si>
    <t>CESBRA QUÍMICA LTDA.</t>
  </si>
  <si>
    <t>Descumprimento de notificação (art. 1º da Portaria DNC nº 7/1993)</t>
  </si>
  <si>
    <t>Descumprimento de notificação (art. 1º da Portaria DNC 7/1993)</t>
  </si>
  <si>
    <t>Não envio de informações mensais sobre movimentações de produtos (SIMP) (art. 2º da Resolução ANP nº 17/2004)</t>
  </si>
  <si>
    <t>Não envio de relatório detalhado de incidentes (art. 3º da Resolução ANP nº 44/2009)</t>
  </si>
  <si>
    <t>Descumprimento de Termo de Compromisso (art. 11 da Resolução ANP nº 16/2010)</t>
  </si>
  <si>
    <t>Prestação de serviço de refino sem autorização da ANP (art. 23 da Resolução ANP nº 16/2010)</t>
  </si>
  <si>
    <t>48610.006948/2011-88</t>
  </si>
  <si>
    <t>802 105 11 33 350980</t>
  </si>
  <si>
    <t xml:space="preserve"> -</t>
  </si>
  <si>
    <t>Operação de unidade acima da capacidade autorizada (art. 1º da Resolução ANP nº 16/2010)</t>
  </si>
  <si>
    <t>Construção sem autorização da ANP (art. 1º da Resolução ANP nº 16, de 10/06/2010)</t>
  </si>
  <si>
    <t>Operação acima da capacidade autorizada pela ANP (art. 1º da Resolução ANP nº 16/2010)</t>
  </si>
  <si>
    <t>Construção sem autorização da ANP (art. 1º da Resolução ANP nº 16/2010)</t>
  </si>
  <si>
    <t>48610.222967/2012-81</t>
  </si>
  <si>
    <t>802 101 12 33 350993</t>
  </si>
  <si>
    <t>COMANCHE BIOCOMBUSTÍVEIS DA BAHIA LTDA.</t>
  </si>
  <si>
    <t>02.392.616/0001-80</t>
  </si>
  <si>
    <t>48610.001179/2012-11</t>
  </si>
  <si>
    <t>802 101 12 33 350994</t>
  </si>
  <si>
    <t>Operação sem autorização da ANP (art. 1º da Resolução ANP nº 25/2008)</t>
  </si>
  <si>
    <t>48610.010533/2012-90</t>
  </si>
  <si>
    <t>802 109 12 33 350998</t>
  </si>
  <si>
    <t>Construção e Operação sem autorização da ANP (art. 1º da Resolução ANP nº 25/2008)</t>
  </si>
  <si>
    <t>48610.013353/2012-60</t>
  </si>
  <si>
    <t>802 111 12 24 351003</t>
  </si>
  <si>
    <t>48610.001419/2013-50</t>
  </si>
  <si>
    <t>802 102 13 33 351004</t>
  </si>
  <si>
    <t>AGRENCO BIOENERGIA INDÚSTRIA E COMÉRCIO DE ÓLEOS E BIODIESEL LTDA.</t>
  </si>
  <si>
    <t>08.614.267/0001-80</t>
  </si>
  <si>
    <t>48610.001407/2013-25</t>
  </si>
  <si>
    <t>802 102 13 33 351006</t>
  </si>
  <si>
    <t>BEIRA RIO BIODIESEL LTDA.</t>
  </si>
  <si>
    <t>08.802.246/0001-99</t>
  </si>
  <si>
    <t xml:space="preserve"> - </t>
  </si>
  <si>
    <t>48610.001421/2013-29</t>
  </si>
  <si>
    <t>802 102 13 33 351007</t>
  </si>
  <si>
    <t>48610.001408/2013-70</t>
  </si>
  <si>
    <t xml:space="preserve"> 802 102 13 33 351009</t>
  </si>
  <si>
    <t>48610.001426/2013-51</t>
  </si>
  <si>
    <t>802 102 13 33 351012</t>
  </si>
  <si>
    <t>48610.001425/2013-15</t>
  </si>
  <si>
    <t>802 102 13 33 351013</t>
  </si>
  <si>
    <t>MINERVA S.A.</t>
  </si>
  <si>
    <t>67.620.377/0047-05</t>
  </si>
  <si>
    <t>48610.001429/2013-95</t>
  </si>
  <si>
    <t>802 102 13 33 351016</t>
  </si>
  <si>
    <t>UEG ARAUCÁRIA LTDA.</t>
  </si>
  <si>
    <t>02.743.574/0002-66</t>
  </si>
  <si>
    <t>Não envio de informações mensais sobre movimentações de produtos (SIMP) (art. 15 da Resolução ANP nº 17/2010)</t>
  </si>
  <si>
    <t>48610.001416/2013-16</t>
  </si>
  <si>
    <t>802 102 13 33 351017</t>
  </si>
  <si>
    <t>UNIVEN REFINARIA DE PETRÓLEO LTDA.</t>
  </si>
  <si>
    <t>67.276.923/0004-94</t>
  </si>
  <si>
    <t>Não envio de informações mensais sobre movimentações de produtos (SIMP) (art. 15 da Resolução ANP nº 16/2010)</t>
  </si>
  <si>
    <t>48610.001422/2013-73</t>
  </si>
  <si>
    <t>802 102 13 33 351018</t>
  </si>
  <si>
    <t>BIO ÓLEO INDÚSTRIA E COMÉRCIO DE BIOCOMBUSTÍVEL LTDA. - EPP</t>
  </si>
  <si>
    <t>08.387.930/0001-51</t>
  </si>
  <si>
    <t>48610.001413/2013-82</t>
  </si>
  <si>
    <t>802 102 13 33 351019</t>
  </si>
  <si>
    <t>48610.001415/2013-71</t>
  </si>
  <si>
    <t>802 102 13 33 351020</t>
  </si>
  <si>
    <t>BIOSEP COMPLEXO DOS LAGOS - ENERGIA E AGRONEGÓCIO LTDA.</t>
  </si>
  <si>
    <t>08.797.152/0001-79</t>
  </si>
  <si>
    <t>48610.001414/2013-27</t>
  </si>
  <si>
    <t>802 102 13 33 351021</t>
  </si>
  <si>
    <t>COOPERATIVA AGROINDUSTRIAL DOS PRODUTORES RURAIS DE FELIZ NATAL - COOPERFELIZ</t>
  </si>
  <si>
    <t>48610.001420/2013-84</t>
  </si>
  <si>
    <t>802 102 13 33 351023</t>
  </si>
  <si>
    <t>V-BIODIESEL LTDA.</t>
  </si>
  <si>
    <t>13.463.913/0001-96</t>
  </si>
  <si>
    <t>48610.001406/2013-81</t>
  </si>
  <si>
    <t>802 102 13 33 351024</t>
  </si>
  <si>
    <t>BIANCHINI S/A - INDÚSTRIA, COMÉRCIO E AGRICULTURA</t>
  </si>
  <si>
    <t>87.548.020/0002-60</t>
  </si>
  <si>
    <t>48610.001412/2013-38</t>
  </si>
  <si>
    <t>802 102 13 33 351027</t>
  </si>
  <si>
    <t>48610.001464/2013-12</t>
  </si>
  <si>
    <t>802 102 13 33 351029</t>
  </si>
  <si>
    <t>BIOVERDE INDÚSTRIA E COMÉRCIO DE BIOCOMBUSTÍVEIS S.A.</t>
  </si>
  <si>
    <t>04.182.260/0001-86</t>
  </si>
  <si>
    <t>48610.001466/2013-01</t>
  </si>
  <si>
    <t>802 102 13 33 403671</t>
  </si>
  <si>
    <t>48610.001462/2013-15</t>
  </si>
  <si>
    <t>802 102 13 33 403672</t>
  </si>
  <si>
    <t>COPAPE - PRODUTOS DE PETRÓLEO LTDA.</t>
  </si>
  <si>
    <t>01.428.174/0001-12</t>
  </si>
  <si>
    <t>Não envio de informações mensais sobre movimentações de produtos (SIMP) (art. 14 da Resolução ANP nº 5/2012)</t>
  </si>
  <si>
    <t>48610.001463/2013-60</t>
  </si>
  <si>
    <t>802 102 13 33 403673</t>
  </si>
  <si>
    <t>NORQUIMA PRODUTOS QUÍMICOS LTDA.</t>
  </si>
  <si>
    <t>58.202.912/0001-26</t>
  </si>
  <si>
    <t>Não envio de informações mensais sobre movimentações de produtos (SIMP) (art. 20 da Resolução ANP nº 318/2001)</t>
  </si>
  <si>
    <t>48610.001465/2013-59</t>
  </si>
  <si>
    <t>802 102 13 33 403674</t>
  </si>
  <si>
    <t>48610.002475/2013-10</t>
  </si>
  <si>
    <t>802 103 13 33 403681</t>
  </si>
  <si>
    <t>PETRÓLEO BRASILEIRO S/A - PETROBRAS (RPCC)</t>
  </si>
  <si>
    <t>33.000.167/1091-11</t>
  </si>
  <si>
    <t>48610.004700/2013-44</t>
  </si>
  <si>
    <t>802 105 13 33 403686</t>
  </si>
  <si>
    <t>48610.004699/2013-58</t>
  </si>
  <si>
    <t>802 105 13 33 403687</t>
  </si>
  <si>
    <t>48610.004698/2013-11</t>
  </si>
  <si>
    <t>802 105 13 33 403688</t>
  </si>
  <si>
    <t>48610.004697/2013-69</t>
  </si>
  <si>
    <t>802 105 13 33 403689</t>
  </si>
  <si>
    <t>48610.004696/2013-14</t>
  </si>
  <si>
    <t>802 105 13 33 403690</t>
  </si>
  <si>
    <t>48610.004695/2013-70</t>
  </si>
  <si>
    <t>802 105 13 33 403691</t>
  </si>
  <si>
    <t>02.743.574/0002-56</t>
  </si>
  <si>
    <t>48610.004694/2013-25</t>
  </si>
  <si>
    <t>802 105 13 33 403692</t>
  </si>
  <si>
    <t>48610.004672/2013-65</t>
  </si>
  <si>
    <t>802 105 13 33 403697</t>
  </si>
  <si>
    <t>AGRO ENERGIA SANTA LUZIA S.A.</t>
  </si>
  <si>
    <t>08.906.558/0001-42</t>
  </si>
  <si>
    <t>Não envio de informações mensais sobre movimentações de produtos (SIMP) (art. 16 da Resolução ANP nº 26/2012)</t>
  </si>
  <si>
    <t>48610.004669/2013-41</t>
  </si>
  <si>
    <t>802 105 13 33 403700</t>
  </si>
  <si>
    <t>DESTILARIA CENTRO OESTE IGUATEMI LTDA.</t>
  </si>
  <si>
    <t>05.102.534/0001-42</t>
  </si>
  <si>
    <t>48610.004678/2013-32</t>
  </si>
  <si>
    <t>802 105 13 33 403702</t>
  </si>
  <si>
    <t>MIRIRI ALIMENTOS E BIOENERGIA S/A</t>
  </si>
  <si>
    <t>09.090.259/0001-45</t>
  </si>
  <si>
    <t>48610.004680/2013-10</t>
  </si>
  <si>
    <t>802 105 13 33 403704</t>
  </si>
  <si>
    <t>RIO CLARO AGROINDUSTRIAL S.A.</t>
  </si>
  <si>
    <t>08.598.391/0001-08</t>
  </si>
  <si>
    <t>48610.004668/2013-05</t>
  </si>
  <si>
    <t>802 105 13 33 403705</t>
  </si>
  <si>
    <t>SABARALCOOL S.A. AÇÚCAR E ÁLCOOL</t>
  </si>
  <si>
    <t>76.509.611/0001-21</t>
  </si>
  <si>
    <t>48610.004681/2013-56</t>
  </si>
  <si>
    <t>802 105 13 33 403707</t>
  </si>
  <si>
    <t>USINA ELDORADO S/A</t>
  </si>
  <si>
    <t>05.620.523/0002-35</t>
  </si>
  <si>
    <t>48610.004676/2013-43</t>
  </si>
  <si>
    <t>802 105 13 33 403712</t>
  </si>
  <si>
    <t>USINA OUROESTE - AÇÚCAR E ÁLCOOL LTDA.</t>
  </si>
  <si>
    <t>05.553.456/0001-00</t>
  </si>
  <si>
    <t>48610.009353/2013-46</t>
  </si>
  <si>
    <t>802 109 13 33 403743</t>
  </si>
  <si>
    <t>Não envio de informações mensais sobre movimentações de produtos (SIMP) (art. 14 da Resolução ANP nº 30/2013)</t>
  </si>
  <si>
    <t>48610.009755/2013-41</t>
  </si>
  <si>
    <t>802 109 13 33 403750</t>
  </si>
  <si>
    <t>CLARION S/A AGROINDUSTRIAL</t>
  </si>
  <si>
    <t>24.956.666/0002-67</t>
  </si>
  <si>
    <t>48610.009752/2013-15</t>
  </si>
  <si>
    <t>802 109 13 33 403752</t>
  </si>
  <si>
    <t>DECASA AÇÚCAR E ÁLCOOL S/A</t>
  </si>
  <si>
    <t>44.917.284/0001-50</t>
  </si>
  <si>
    <t>48610.009764/2013-31</t>
  </si>
  <si>
    <t>802 109 13 33 403769</t>
  </si>
  <si>
    <t>USINA PUMATY S/A</t>
  </si>
  <si>
    <t>10.803.815/0011-34</t>
  </si>
  <si>
    <t>48610.011198/2013-28</t>
  </si>
  <si>
    <t>802 110 13 33 403776</t>
  </si>
  <si>
    <t>ADM DO BRASIL LTDA.</t>
  </si>
  <si>
    <t>02.003.402/0046-77</t>
  </si>
  <si>
    <t>Falta de adequação à Resolução ANP nº 30/2013 (art. 20)</t>
  </si>
  <si>
    <t>48610.011205/2013-91</t>
  </si>
  <si>
    <t>802 110 13 33 403783</t>
  </si>
  <si>
    <t>48610.011207/2013-81</t>
  </si>
  <si>
    <t>802 110 13 33 403785</t>
  </si>
  <si>
    <t>48610.011210/2013-02</t>
  </si>
  <si>
    <t>802 110 13 33 403789</t>
  </si>
  <si>
    <t>48610.011187/2013-48</t>
  </si>
  <si>
    <t>802 110 13 33 403793</t>
  </si>
  <si>
    <t>JATAÍ AGROINDÚSTRIA DE BIOCOMBUSTÍVEL LTDA.</t>
  </si>
  <si>
    <t>07.445.656/0001-67</t>
  </si>
  <si>
    <t>48610.011184/2013-12</t>
  </si>
  <si>
    <t>802 110 13 33 403795</t>
  </si>
  <si>
    <t xml:space="preserve">A empresa acima qualificada fica autuada, por terem sido constatadas, no momento da fiscalização, as seguintes irregularidades:
a) Identificado que a Documentação de Segurança Operacional da unidade, cuja última versão foi encaminhada à ANP em 08/11/2010 (Processo Administrativo nº 48610.009514/2009-15), apresenta informações dissonantes com a realidade operacional do sistema de combate a incêndio por água salgada, que atualmente opera com bomba, pressurizando constantemente o sistema, não contemplado na DSO, contrariando o estabelecido no item 5.2 do Regulamento Técnico do SGSO, anexo à Resolução 43/2007, apenável pelo inciso V, Art. 3º, da Lei 9.847/1999.
b) Ausência de Análise de Riscos, contrariando a Prática de Gestão nº 12 do Regulamento Técnico do SGSO, apenável pelo inciso IX, Art. 3º, da Lei nº 9.847/1999;
c) Incidente não comunicado (Res. 44/2010) - O Concessionário não comunicou incidente operacional envolvendo descida descontrolada da Catarina, ocorrido no dia 31/08/2010, que ocasionou risco de dano à saúde humana, contrariando o estabelecido no parágrafo Art. 2º da Resolução 44/2009, apenável pelo inciso XVII, Art. 3º, da Lei 9.847/1999.
d) Incidente não comunicado (Res. 44/2010) - O Concessionário não comunicou incidente operacional relacionado a queimadura da região palmar da mão, ocasionada por arco voltaico, ocorrido no dia 04/09/2010, que resultou em dano à saúde humana, contrariando o estabelecido no parágrafo Art. 2º da Resolução 44/2009, apenável pelo inciso XVII, Art. 3º, da Lei 9.847/1999.
e)  Incidente não comunicado (Res. 44/2010) - O Concessionário não comunicou incidente operacional envolvendo queda do gancho do moitão, ocorrido no dia 08/05/2010, que ocasionou danos ao patrimônio da instalação, contrariando o estabelecido no parágrafo Art. 2º da Resolução 44/2009, apenável pelo inciso XVII, Art. 3º, da Lei 9.847/1999.
f)  Incidente não comunicado (Res. 44/2010) - O Concessionário não comunicou incidente operacional envolvendo rompimento de cabo de aço de elevação da girafa, ocorrido no dia 12/11/2010, que ocasionou danos ao patrimônio da instalação, contrariando o estabelecido no parágrafo Art. 2º da Resolução 44/2009, apenável pelo inciso XVII, Art. 3º, da Lei 9.847/1999.
As irregularidades acima descritas são apenadas nos termos do art. 3º, incisos VII, IX e XVII da Lei nº 9.847/99, por expressa provisão legislativa constante nos arts. 7º e 8º da Lei nº 9.478/97. 
</t>
  </si>
  <si>
    <t>i. Os Release Hooks modelo Triple 5 (Elementos Críticos de Segurança Operacional) das baleeiras da Sonda
Ocean Ambassador não constavam em planos de inspeção/manutenção, descumprindo o item 13.2.1 do anexo da
Resolução ANP 43/2007;
A irregularidade acima descrita é apenada nos termos da Lei nº 9.847/99, Art. 3º, inciso IX e do Decreto nº 2.953/99,
Art. 28, inciso IX, por expressa provisão legislativa constante nos arts. 7º e 8º da Lei nº 9.478/97.
ii. Não foi aplicado o procedimento de Gestão de Mudanças anteriormente à instalação dos Release Hooks
modelo Triple 5 das baleeiras da Ocean Ambassador, descumprindo o item 16.3 do anexo da Resolução ANP
43/2007;
A irregularidade acima descrita é apenada nos termos da Lei nº 9.847/99, Art. 3º, inciso IX e do Decreto nº 2.953/99,
Art. 28, inciso IX, por expressa provisão legislativa constante nos arts. 7º e 8º da Lei nº 9.478/97.
iii. Não foi ministrado treinamento para o pessoal de bordo acerca dos princípios de funcionamento, operação e
manutenção dos Release Hooks modelo Triple 5 das baleeiras da Ocean Ambassador, descumprindo o item
3.3.5.3 do anexo da Resolução ANP 43/2007;
A irregularidade acima descrita é apenada nos termos da Lei nº 9.847/99, Art. 3º, inciso IX e do Decreto nº 2.953/99,
Art. 28, inciso IX, por expressa provisão legislativa constante nos arts. 7º e 8º da Lei nº 9.478/97.
iv. Não foram disponibilizados os manuais dos Release Hooks modelo Triple 5 das baleeiras da Ocean
Ambassador para o pessoal de bordo, descumprindo o item 8.2 do anexo da Resolução ANP 43/2007;
A irregularidade acima descrita é apenada nos termos da Lei nº 9.847/99, Art. 3º, inciso IX e do Decreto nº 2.953/99,
Art. 28, inciso IX, por expressa provisão legislativa constante nos arts. 7º e 8º da Lei nº 9.478/97.</t>
  </si>
  <si>
    <t>Aguardando conclusão da primeira instância.</t>
  </si>
  <si>
    <t>Sub Judice - (Processo n. 0008784-06.2014.4.02.5101)</t>
  </si>
  <si>
    <t>Sub Judice - (Processo n.0144067-98.2014.4.02.5101)</t>
  </si>
  <si>
    <t>Sub Judice - (Processo n. 0144067-98.2014.4.02.5101</t>
  </si>
  <si>
    <t>48610.000696/2014-26</t>
  </si>
  <si>
    <t>806-101-1433-375348</t>
  </si>
  <si>
    <t>Fica a empresa acima qualificada autuada por não cumprir notificação constante no Ofício 511/SSM/2013 (cópia em poder da empresa), pois deixou de enviar fluxogramas que contemplassem os equipamentos “vaso de gás separado”, “vaso separador de entrada do 1º estágio”, “resfriador de saída do 1º estágio”, “vaso separador de entrada do 2º estágio”, “resfriador de saída do 2º estágio”, “vaso separador de entrada do 3º estágio”, “vaso separador de saída do 3º estágio”, “compressor” e “resfriador de descarga do compressor”, pertencentes ao Sistema de Processamento de Gás conforme Documento de Segurança Operacional (DSO) da Plataforma P-62.
Dispositivo normativo infringido: Art. 3º, inciso XVI, da Lei nº 9.847/1999.
Multa - de R$ 5.000,00 (cinco mil reais) a R$ 100.000,00 (cem mil reais).</t>
  </si>
  <si>
    <t>48610.000216/2014-27</t>
  </si>
  <si>
    <t>806-101-1433-375349</t>
  </si>
  <si>
    <t xml:space="preserve">Pelo fato registrado, a empresa acima qualificada fica autuada por deixar de cumprir NOTIFICAÇÃO para atendimento às solicitações constantes do Ofício n. 444/SSM/2013, no prazo estabelecido. 
Dispositivo normativo infringido: Art. 3, inc. XVI da Lei n. 9.847/99; Multa: </t>
  </si>
  <si>
    <t>48610.001003/2014-12</t>
  </si>
  <si>
    <t>806-101-1433-375350</t>
  </si>
  <si>
    <t>1) O Concessionário operou campo terrestre de produção de petróleo e gás natural  sem a submissão da Documentação de Segurança Operacional da concessão de Uirapuru.
Dispositivos normativos infringidos: Art. 3º, IX, da Lei nº 9.847/1999 c/c Art. 1º, §2º, III da Resolução ANP nº 02/2010;</t>
  </si>
  <si>
    <t>48610.001004/2014-67</t>
  </si>
  <si>
    <t>806-101-1433-375351</t>
  </si>
  <si>
    <t>1) O Concessionário operou campo terrestre de produção de petróleo e gás natural  sem a submissão da Documentação de Segurança Operacional da concessão de Sul de Coruripe.
Dispositivos normativos infringidos: Art. 3º, IX, da Lei nº 9.847/1999 c/c Art. 1º, §2º, III da Resolução ANP nº 02/2010;</t>
  </si>
  <si>
    <t>48610.001002/2014-78</t>
  </si>
  <si>
    <t>806-101-1433-375352</t>
  </si>
  <si>
    <t>1) O Concessionário operou campo terrestre de produção de petróleo e gás natural  sem a submissão da Documentação de Segurança Operacional da concessão de Tabuleiro dos Martins.
Dispositivos normativos infringidos: Art. 3º, IX, da Lei nº 9.847/1999 c/c Art. 1º, §2º, III da Resolução ANP nº 02/2010;</t>
  </si>
  <si>
    <t>48610.001349/2014-11</t>
  </si>
  <si>
    <t>806-101-1433-375354</t>
  </si>
  <si>
    <t xml:space="preserve">A empresa acima qualificada fica autuada, por ter sido constatada a seguinte irregularidade: 
2.1. Deixar de cumprir Notificação para atendimentos às solicitações constantes do DF 375345.
Dispositivo normativo infringido: Art. 3º, inciso XVI, da Lei nº 9.847/1999.
</t>
  </si>
  <si>
    <t>48610.001350/2014-45</t>
  </si>
  <si>
    <t>806-102-1433-375356</t>
  </si>
  <si>
    <t xml:space="preserve">2.1) Não-conformidade SGSO_2010_029-01 - O Operador da Instalação  não gerenciou adequadamente os planos e procedimentos para inspeção, teste e manutenção, a fim de buscar a integridade mecânica de todos os seus sistemas e equipamentos.
Algumas das evidências desta não-conformidade em 2010 foram, ao menos 3 equipamentos sem ponte equipotencial ou com a ponte desconectada; 2 caixas elétricas à prova de explosão com perda de sua integridade “EX” e 859 RTI’s pendentes. Já na auditoria realizada em 2013 constatou-se que a causa raiz do problema permaneceu a mesma, visto que foi verificado que 13 vasos de pressão e 3 PSVs, estavam com a sua manutenção vencida. Das Notas de Manutenção analisadas, o vencimento da mais antiga datava de setembro de 2012; manômetros se encontravam fora de operação; sendo que o Operador da instalação tem como atribuição estabelecer planos e procedimentos para inspeção, teste e manutenção, a fim de buscar a integridade mecânica dos seus sistemas e estruturas, Equipamentos e Sistemas Críticos de Segurança Operacional. Tais fatos constituem infração ao item 13.2.1 do Capítulo 3 do Regulamento Técnico do SGSO da Resolução ANP nº 43/2007. Maiores detalhes nas folhas 6 e 7 do relatório SGSO_2013_021 e na não-conformidade NC_SGSO_2013_021-01 anexa ao relatório.
2.2) Não-conformidade SGSO_2010_029-02 - O Operador da Instalação não gerenciou adequadamente mudanças na plataforma de forma a analisar se os riscos advindos destas alterações permanecem em níveis aceitáveis.
Algumas das evidências desta não-conformidade em 2010 foram: substituição de trechos de tubulação por mangueira flexível, fixada com abraçadeiras e suportadas por corda; inibição temporária dos detectores de gás por mais de 15 dias , sem que tenha sido realizada analise de riscos e  mudança contingencial temporária. Na auditoria de 2013 foram verificados vários medidores on line de TOG (Teor de Óleo em Água)  fora de operação os medidores de TOG (Teor de Óleo em Água) (no relatório foram evidenciados 4 deles) mesmo sendo estes especificados em projeto e indicados como salvaguardas em análise de risco; medidores locais de nível e “heat tracers”  fora de operação mesmo sendo estes especificados em projeto;ausência de parafusos de válvulas no manifold conforme especificado em projeto e da válvula XV 1261023, que não estava montada no local, conforme especificado no esquema “Piping Isometric IS-SDCE-G3-113”  Tais fatos evidenciam que o Operador não gerenciou adequadamente as mudanças nas operações, procedimentos, padrões, instalações, sendo que tais mudanças devem ser avaliadas e gerenciadas de forma a avaliar se os riscos advindos destas alterações permanecem em níveis aceitáveis, o que  contraria o item 16.2 do Capítulo 4 do Regulamento Técnico do SGSO da Resolução ANP nº 43/2007. Maiores detalhes nas folhas 7 e 8 do relatório SGSO_2013_021 e na não-conformidade NC_SGSO_2013_021-02 anexa ao relatório.
  As irregularidades acima descritas são apenadas nos termos do art. 3º, inciso IX da Lei nº 9.847/99, por expressa previsão       legal constante nos arts. 7º e 8º da Lei nº 9.478/97.
</t>
  </si>
  <si>
    <t>48610.001717/2014-21</t>
  </si>
  <si>
    <t>806-102-1433-375358</t>
  </si>
  <si>
    <t>REPSOL SINOPEC S.A.</t>
  </si>
  <si>
    <t>22.270.689/0001-08</t>
  </si>
  <si>
    <t>2.1) A REPSOL SINOPEC BRASIL S.A. não cadastrou o Comunicado Inicial (CI) do Incidente de falha do BOP, observado quando da realização dos testes de pressão e/ou funcionalidade realizados no dia 18/12/2014, durante as operações de perfuração do poço 3-REPF-14-RJS pela sonda de perfuração Ocean Rig Mylos, no Bloco C-M-539 da Bacia de Campos, no Sistema Integrado de Segurança Operacional – módulo de incidentes (SISO-Incidentes), contrariando o artigo 5° da Resolução ANP nº 44/2009, de 22/12/2009.
2.2) A REPSOL SINOPEC BRASIL S.A. não cadastrou o Comunicado Inicial (CI) do Incidente de falha do BOP, observado quando da realização dos testes de pressão e/ou funcionalidade realizados no dia 02/02/2014, durante as operações de perfuração do poço 3-REPF-14-RJS pela sonda de perfuração Ocean Rig Mylos, no Bloco C-M-539 da Bacia de Campos, no Sistema Integrado de Segurança Operacional – módulo de incidentes (SISO-Incidentes), contrariando o artigo 5° da Resolução ANP nº 44/2009, de 22/12/2009.
As irregularidades acima descritas encontram-se apenadas nos termos do art. 3º, inciso XVII da Lei nº 9.847/99, por expressa previsão legal constante nos arts. 7º e 8º da Lei nº 9.478/97.</t>
  </si>
  <si>
    <t>48610.001917/2014-83</t>
  </si>
  <si>
    <t>806-109-1433-434292</t>
  </si>
  <si>
    <t>A empresa Petróleo Brasileiro S.A. fica autuada por terem sido constatadas, no momento da fiscalização, as seguintes irregularidades:
2.1) A Petróleo Brasileiro S.A (Petrobras) não cadastrou Comunicação Inicial de Incidente de forma imediata, do incidente de Vazamento de Óleo ou Mistura Oleosa na Plataforma P-40, ocorrido no dia 26/01/2014, no Campo Marlim Sul, no Sistema Integrado de Segurança Operacional – módulo de incidentes (SISO-Incidentes) conforme requisitado no site da ANP, contrariando o artigo 2° da Resolução ANP nº 44/2009, de 22/12/2009.
As irregularidades acima descritas encontram-se apenadas nos termos do art. 3º, inciso XVII da Lei nº 9.847/99, por expressa previsão legal constante nos arts. 7º e 8º da Lei nº 9.478/97.</t>
  </si>
  <si>
    <t>48610.001920/2014-05</t>
  </si>
  <si>
    <t>806-109-1333-434235</t>
  </si>
  <si>
    <t>A empresa Petróleo Brasileiro S.A. fica autuada por terem sido constatadas, no momento da fiscalização, as seguintes irregularidades:
2.1) A Petróleo Brasileiro S.A (Petrobras) não cadastrou Comunicação Inicial de Incidente de forma imediata, do incidente de Vazamento de Gás na Plataforma P-53, ocorrido no dia 24/12/2013, no Campo Marlim Leste, no Sistema Integrado de Segurança Operacional – módulo de incidentes (SISO-Incidentes) conforme requisitado no site da ANP, contrariando o artigo 2° da Resolução ANP nº 44/2009, de 22/12/2009.
As irregularidades acima descritas encontram-se apenadas nos termos do art. 3º, inciso XVII da Lei nº 9.847/99, por expressa previsão legal constante nos arts. 7º e 8º da Lei nº 9.478/97.</t>
  </si>
  <si>
    <t>48610.002157/2014-21</t>
  </si>
  <si>
    <t>806-102-1433-375364</t>
  </si>
  <si>
    <t xml:space="preserve">A empresa acima qualificada fica autuada pelas seguintes irregularidades:
2.1. O Concessionário Petróleo Brasileiro S.A. não implementou as recomendações contidas na análise de risco das instalações da Unidade de Operações e Exploração da Amazônia (UO-AM) contrariando o item 8.6.1.1 do Capítulo 2 do Regulamento Técnico do SGI da Resolução ANP nº 02/2010; 
Dispositivos normativos infringidos: Art. 3º, IX, da Lei nº 9.847/1999 , por expressa previsão legal constante nos arts. 7º e 8º da Lei nº 9.478/97;
</t>
  </si>
  <si>
    <t>48610.002160/2014-45</t>
  </si>
  <si>
    <t>806-102-1433-375365</t>
  </si>
  <si>
    <t>48610.002159/2014-11</t>
  </si>
  <si>
    <t>806-102-1433-375366</t>
  </si>
  <si>
    <t>48610.001550/2014-06</t>
  </si>
  <si>
    <t>806-102-1433-375357</t>
  </si>
  <si>
    <t xml:space="preserve">2.1 A última versão da Documentação de Segurança Operacional da P-18, enviada à ANP, não possui as alterações constatadas a bordo da unidade marítima, durante a ação de fiscalização, violando o disposto no item 5.2.1 (anexo) referente ao Regulamento Técnico do SGSO.
Dispositivos normativos infringidos: inciso IX, Art. 3º, da Lei 9.847/1999 c/c Resolução ANP n° 43/2007, item 5.2.1 (anexo), referente ao Regulamento Técnico do SGSO.
2.2. O concessionário não realizou a Comunicação de Incidentes à ANP no que diz respeito ao incidente envolvendo a queda de moitão do guindaste de proa, ocorrido no dia 05/08/2010, violando o disposto no Art. 2° da Resolução ANP n° 44/2009. 
Dispositivos normativos infringidos: inciso XVII, Art. 3º, da Lei 9.847/1999 c/c Resolução ANP n° 44/2009, Art. 2°.
</t>
  </si>
  <si>
    <t>48610.002154/2014-98</t>
  </si>
  <si>
    <t>806-102-1433-375361</t>
  </si>
  <si>
    <t>48610.002156/2014-87</t>
  </si>
  <si>
    <t>806-102-1433-375362</t>
  </si>
  <si>
    <t xml:space="preserve">2.1. O Transportador Petróleo Brasileiro S.A. não identificou no SAP os equipamentos críticos listados na Análise de Riscos do Oleoduto 6” Estação Remanso / Estação São Roque (RL-3103.0X-6510-983-PBA-002 revisão de 24/05/2013) contrariando o item 15.2.1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2.2. O Transportador Petróleo Brasileiro S.A não atendeu as recomendações de inspeções para o Oleoduto 6” Estação Remanso / Estação São Roque contrariando o item 17.2.2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2.3. O Transportador Petróleo Brasileiro S.A não garantiu o reparo do revestimento do Oleoduto 6” Estação Remanso / Estação São Roque contrariando o item 17.6.1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2.4. O Transportador Petróleo Brasileiro S.A não desenvolveu e implementou plano de inspeção periódica em conformidade com o Padrão PE-4E5-00032 - Sistemática para a execução de inspeção dos equipamentos e instalações contrariando o item 16.2.1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2.5. O Transportador Petróleo Brasileiro S.A não implementou controle de corrosão interna do Oleoduto 6” Estação Remanso / Estação São Roque  contrariando o item 27.1 do Capítulo VI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t>
  </si>
  <si>
    <t>Sub judice - Processo nº 0015536-91.2014.4.02.5101</t>
  </si>
  <si>
    <t>48610.007751/2013-28</t>
  </si>
  <si>
    <t>806-102-1433-434234</t>
  </si>
  <si>
    <t xml:space="preserve">2.1.    O concessionário não demonstra que durante as fases de projeto do sistema Early Production Riser (EPR) para o TLD de Franco foram feitos estudos estruturados e alinhados com as melhores práticas de engenharia para evidenciar que os riscos foram sistematicamente avaliados, de forma a desencadear recomendações para o gerenciamento dos riscos existentes, conforme do Ofício 184/SSM/2012, de 30/10/2012.
Dispositivos normativos infringidos: Art. 3º, IX da Lei nº 9.847/99 c/c itens 10.2.2, 10.3 e 12.6.4 do anexo da Resolução ANP 43/2007.
Multa - de R$ 5.000,00 (cinco mil reais) a R$ 2.000.000,00 (dois milhões de reais).
2.2.  A Petrobras utilizou um tratamento diferenciado para o gerenciamento de riscos do projeto do TLD de Franco, já que todo o projeto de identificação de perigos e análise de riscos é conduzido em uma única fase, posterior ao desenvolvimento do projeto e resumindo todas as análises de risco das fases de planejamento, instalação, comissionamento, operação e desmobilização em uma só, em discordância ao requerido pelo Anexo da Resolução ANP 43/2007, no item 12.1 e às recomendações 1 e 2  notificadas à Petrobras através do Ofício 184/SSM/2012, de 30/10/2012.
Dispositivos normativos infringidos: Art. 3º, IX da Lei nº 9.847/99 c/c item 12.1 do anexo da Resolução ANP 43/2007.
Multa - de R$ 5.000,00 (cinco mil reais) a R$ 2.000.000,00 (dois milhões de reais).
2.3.   A Norma N-2782 estabelece que para ciclos de vida de projetos que sejam diferentes daquelas apresentadas na referida Norma, cabe ao órgão da Petrobras a definição de alternativas de identificação de perigos ou análise de riscos adequada à estruturação adotada.  Assim, em processos para projetos como o do EPR, a área da Petrobras responsável é que define quando e como a identificação de perigos e análise de riscos será conduzida.  Este procedimento não é adequado ao requerido pelas recomendações 1 e 2 notificadas à Petrobras através do Ofício 184/SSM/2012, de 30/10/2012 e foi adotado para o TLD de Franco.
Dispositivos normativos infringidos: Art. 3º, XVI da Lei nº 9.847/99.
Multa - de R$ 5.000,00 (cinco mil reais) a R$ 100.000,00 (cem mil reais).
2.4.  Não foi possível evidenciar a identificação dos perigos anteriormente às análises de risco realizadas para o TLD de Franco. descumprindo a recomendação 1 notificada à Petrobras através do Ofício 184/SSM/2012, de 30/10/2012.
Dispositivos normativos infringidos: Art. 3º, XVI da Lei nº 9.847/99.
Multa - de R$ 5.000,00 (cinco mil reais) a R$ 100.000,00 (cem mil reais).
</t>
  </si>
  <si>
    <t>48610.002668/2014-43</t>
  </si>
  <si>
    <t>806-103-1433-434238</t>
  </si>
  <si>
    <t>QUEIROZ GALVÃO EXPLORAÇÃO E PRODUÇÃO S.A.</t>
  </si>
  <si>
    <t>11.253.257/0001-71</t>
  </si>
  <si>
    <t>A empresa QUEIROZ GALVÃO EXPLORAÇÃO E PRODUÇÃO S.A. fica autuada por ter sido constatada a seguinte irregularidade:
2.1) Ao iniciar a perfuração do poço 7-ATL-03H-RJS no dia 11/02/2013, a QUEIROZ GALVÃO EXPLORAÇÃO E PRODUÇÃO S.A. exerceu atividade de perfuração em desacordo com a legislação vigente, uma vez que não possuía DSO aprovada, descumprindo o item 5.1.1 do Regulamento Técnico do Sistema de Gerenciamento da Segurança Operacional das Instalações Marítimas de Perfuração e Produção de Petróleo e Gás Natural, anexo a Resolução ANP n° 43, de 06/12/2007. Ressalta-se que o Ofício nº 396/SSM/2013, restringiu a aprovação da DSO da sonda OCEAN STAR à perfuração do poço 9-ATL-1D-RJS e à perfuração, completação e teste de formação do poço 7-ATL-2HP-RJS. 
A irregularidade acima descrita encontra-se tipificada nos termos do art. 3º, inciso IX da Lei nº 9.847/99, por expressa previsão legal constante nos arts. 7º e 8º da Lei nº 9.478/97.</t>
  </si>
  <si>
    <t>48610.002158/2014-76</t>
  </si>
  <si>
    <t>806-103-1433-375363</t>
  </si>
  <si>
    <t>48610.002352/2014-51</t>
  </si>
  <si>
    <t>806-103-1433-434216</t>
  </si>
  <si>
    <t xml:space="preserve">A empresa acima qualificada fica autuada por ter sido constatadas as seguintes irregularidades:
2.1. O Transportador Petróleo Brasileiro S.A. não elaborou o manual de operação do Gasoduto 6" Estação Comp. São Roque / UPGN Candeias - trecho São Roque - Lamarão contrariando o item 15.1.1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identificou no SAP/R3 os equipamentos críticos do Gasoduto 6" Estação Comp. São Roque / UPGN Candeias - trecho São Roque - Lamarão contrariando o item 15.2.1 do Capítulo IV do Regulamento Técnico de Dutos Terrestres da Resolução ANP nº 06/2011;
Dispositivos normativos infringidos: Art. 3º, IX, da Lei nº 9.847/1999, por expressa previsão legal constante nos arts. 7º e 8º da Lei nº 9.478/97;
2.3. O Transportador Petróleo Brasileiro S.A. não implementou processo de monitoramento de vazamentos do Gasoduto 6" Estação Comp. São Roque / UPGN Candeias - trecho São Roque - Lamarão, contrariando o item 15.7.1 do Capítulo IV do Regulamento Técnico de Dutos Terrestres da Resolução ANP nº 06/2011;
Dispositivos normativos infringidos: Art. 3º, IX, da Lei nº 9.847/1999, por expressa previsão legal constante nos arts. 7º e 8º da Lei nº 9.478/97;
2.4. O Transportador Petróleo Brasileiro S.A não atendeu as recomendações técnicas de inspeção do Gasoduto 6" Estação Comp. São Roque / UPGN Candeias - trecho São Roque - Lamarão contrariando o item 17.2.2 do Capítulo IV do Regulamento Técnico de Dutos Terrestres da Resolução ANP nº 06/2011;
Dispositivos normativos infringidos: Art. 3º, IX, da Lei nº 9.847/1999, por expressa previsão legal constante nos arts. 7º e 8º da Lei nº 9.478/97;
2.5. O Transportador Petróleo Brasileiro S.A não realizou análise de risco do Gasoduto 6" Estação Comp. São Roque / UPGN Candeias - trecho São Roque - Lamarão contrariando o item 9.2.1 do Capítulo II do Regulamento Técnico de Dutos Terrestres da Resolução ANP nº 06/2011;
Dispositivos normativos infringidos: Art. 3º, IX, da Lei nº 9.847/1999, por expressa previsão legal constante nos arts. 7º e 8º da Lei nº 9.478/97;
2.6. O Transportador Petróleo Brasileiro S.A não elaborou Plano de Retorno Operacional do Gasoduto 6" Estação Comp. São Roque / UPGN Candeias - trecho São Roque - Lamarão contrariando o item 50.3 do Capítulo X do Regulamento Técnico de Dutos Terrestres da Resolução ANP nº 06/2011;
Dispositivos normativos infringidos: Art. 3º, IX, da Lei nº 9.847/1999, por expressa previsão legal constante nos arts. 7º e 8º da Lei nº 9.478/97;
</t>
  </si>
  <si>
    <t>48610.002347/2014-49</t>
  </si>
  <si>
    <t>806-103-1433-434219</t>
  </si>
  <si>
    <t xml:space="preserve">A empresa acima qualificada fica autuada por ter sido constatadas as seguintes irregularidades:
2.1. O Transportador Petróleo Brasileiro S.A. não identificou os procedimentos críticos relacionados como salvaguardas na planilha de Análise de Riscos do Oleoduto 12" Estação "A" Araçás / Estação Recife contrariando o item 15.2.3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implementou programa de manutenção de faixa para execução dos serviços necessários para estabilização, contenção, drenagem e monitoramento do Oleoduto 12" Estação "A" Araçás / Estação Recife contrariando o item 17.1.1 do Capítulo IV do Regulamento Técnico de Dutos Terrestres da Resolução ANP nº 06/2011;
Dispositivos normativos infringidos: Art. 3º, IX, da Lei nº 9.847/1999, por expressa previsão legal constante nos arts. 7º e 8º da Lei nº 9.478/97;
2.3. O Transportador Petróleo Brasileiro S.A não atendeu as recomendações de inspeções para o Oleoduto 12" Estação "A" Araçás / Estação Recife contrariando o item 17.2.2 do Capítulo IV do Regulamento Técnico de Dutos Terrestres da Resolução ANP nº 06/2011;
Dispositivos normativos infringidos: Art. 3º, IX, da Lei nº 9.847/1999, por expressa previsão legal constante nos arts. 7º e 8º da Lei nº 9.478/97;
</t>
  </si>
  <si>
    <t>48610.003214/2014-90</t>
  </si>
  <si>
    <t>806-103-1433-434244</t>
  </si>
  <si>
    <t xml:space="preserve">Pelo fato registrado, a empresa acima qualificada fica autuada por deixar de cumprir NOTIFICAÇÃO para apresentação de evidências de atendimento de Não Conformidades dentro do prazo estabelecido no Ofício nº 257/CSO/2010.
Dispositivo normativo infringido: Art. 3º, XVI, da Lei nº 9.847/99.
</t>
  </si>
  <si>
    <t>48610.002822/2014-87</t>
  </si>
  <si>
    <t>806-103-1433-434239</t>
  </si>
  <si>
    <t xml:space="preserve">2.1 O Concessionário não garantiu, entre a data de resposta de ações tomadas para saneamento da não conformidade (agosto de 2011) e a data de fiscalização (fevereiro de 2014), a efetiva implementação do seu plano de inspeção para funcionamento automático da bomba de proteção do sistema de combate a incêndio violando o disposto no item 13.3.4 (anexo) referente ao Regulamento Técnico do SGSO.
Dispositivos normativos infringidos: inciso IX, Art. 3º, da Lei 9.847/1999 c/c Resolução ANP n° 43/2007, item 13.3.4 (anexo), referente ao Regulamento Técnico do SGSO.
</t>
  </si>
  <si>
    <t>48610.006472/2012-66</t>
  </si>
  <si>
    <t>806-103-1433-295287</t>
  </si>
  <si>
    <t xml:space="preserve">2.1) Descrição: Os planos e procedimentos para inspeção, teste e manutenção estabelecidos pelo Operador da Instalação não foram suficientes para garantir a integridade mecânica dos seus sistemas, estruturas, equipamentos e sistemas críticos de segurança operacional.
Dispositivos normativos infringidos: Art. 3º, IX, da Lei nº 9.847/99 c/c Resolução ANP nº 43/2007, Anexo: Regulamento Técnico do SGSO, Prática de Gestão nº 13, item 13.2.1, do Capítulo 3.
2.2) Descrição: O Operador da Instalação não estabeleceu procedimentos de contingência e definiu sistema de aprovação e controle dos mesmos de forma eficaz, a serem utilizados quando equipamentos ou sistemas críticos de segurança operacional estiverem em condições degradadas ou fora de operação.
Dispositivos normativos infringidos: Art. 3º, IX, da Lei nº 9.847/99 c/c Resolução ANP nº 43/2007, Anexo: Regulamento Técnico do SGSO, Prática de Gestão nº 11, item 11.3.1, do Capítulo 3.
</t>
  </si>
  <si>
    <t>48610.003658/2014-25</t>
  </si>
  <si>
    <t>806-104-1433-434247</t>
  </si>
  <si>
    <t xml:space="preserve">A empresa acima qualificada fica autuada, por terem sido constatadas, no momento da fiscalização, as seguintes irregularidades:
2.1) O Operador da Instalação não implementou ações corretivas referentes às recomendações contidas nas análises de riscos, contrariando o item 12.6.1 do Capítulo 3 do Regulamento Técnico do SGSO da Resolução ANP nº 43/2007.  Foi evidenciada a falta de implementação da Recomendação n° 05, contida na Revisão 0 do Relatório n° RL-3010.70-1200-98G-PRG-001 “Análise Preliminar de Riscos (APR) - Mudanças Temporárias na Coleta e na Exportação de Petróleo”. Foi feita a seguinte recomendação para o cenário considerado “não-tolerável”: “Desviar a tubulação provisória da área de utilização do monorail M19-001. Caso contrário, proteção mecânica para linha deverá ser instalada para o trecho vulnerável”. Os fiscais verificaram no local, às 23h do dia 20/03/2014, que não havia sido implementada a recomendação, pois a linha de exportação do óleo encontra-se abaixo do monorail, sem proteção mecânica para a linha (vide fl. 16 do relatório n° RL-3010.70-1200-98G-PRG-001 e fotos 01 e 02 em anexo). Ao ser evidenciado o erro, funcionários da Petrobras instalaram uma trava provisória (vide fotos 03 e 04 em anexo) para o monorail, e não para a linha. Este obstáculo impede que o monorail corra para cima da linha, mas não é a solução apontada pela equipe multidisciplinar.
Dispositivos normativos infringidos: inciso IX, Art. 3º, da Lei 9.847/1999 c/c Resolução ANP n° 43/2007, item 12.6.1 (anexo), referente ao Regulamento Técnico do SGSO.
Multa: de R$ 5.000 (cinco mil reais) a R$ 2.000.000,00 (dois milhões de reais).
2.2) O Operador da Instalação não gerenciou mudanças na instalação de forma a analisar se os riscos advindos destas alterações permanecem em níveis aceitáveis, contrariando o item 16.2 do Capítulo 4 do Regulamento Técnico do SGSO da Resolução ANP nº 43/2007. Foi evidenciado que os riscos advindos das mudanças realizadas foram avaliados por meio – por exemplo – do relatório RL-3010.70-1200-98G-PRG-001, mas não foram apresentadas evidências de que foram geridos.
Dispositivos normativos infringidos: inciso IX, Art. 3º, da Lei 9.847/1999 c/c Resolução ANP n° 43/2007, item 16.2 (anexo), referente ao Regulamento Técnico do SGSO.
Multa: de R$ 5.000 (cinco mil reais) a R$ 2.000.000,00 (dois milhões de reais).
2.3) O Operador da Instalação não documentou a implementação das ações corretivas da análise de risco realizada para avaliar as mudanças realizadas, contrariando o item 12.6.3 do Capítulo 3 do Regulamento Técnico do SGSO da Resolução ANP nº 43/2007. Não foi evidenciada a documentação de nenhumas das recomendações (ações corretivas) das análises de risco do processo de gestão das modificações citadas no Boletim de Fiscalização, embora por outros meios tenha sido verificado que parte delas foi implementada. Todavia, não existe um documento ou sistema que evidencie que as ações corretivas das recomendações dos relatórios de “Análise Preliminar de Riscos (APR) - Mudanças Temporárias na Coleta e na Exportação de Petróleo” e “Análise de Risco da Operação de Importação de Gás para Gás-Lift no Poço RO-114” foram implementadas.
Dispositivos normativos infringidos: inciso IV, Art. 3º, da Lei 9.847/1999 c/c Resolução ANP n° 43/2007, item 12.6.3 (anexo), referente ao Regulamento Técnico do SGSO.
Multa: de R$ 5.000 (cinco mil reais) a R$ 10.000,00 (dez mil reais).
2.4) O Operador da Instalação não observou o procedimento para gerenciar mudanças que possam afetar a Segurança Operacional, o qual deve considerar a atualização de documentações afetadas pela mudança, contrariando o item 16.3.3. Foi evidenciada uma série de fluxogramas de processo que não foram atualizados após a mudança. Foi explanado em entrevistas que a Operadora da Instalação só realiza atualização de fluxogramas quando a mudança se torna “permanente”, de acordo com a definição de “mudança permanente” contida à pág.3 de seu procedimento interno PP-3EA-02466-P e que a mudança evidenciada a bordo era definida pela empresa como “mudança contingencial”. Ainda em entrevistas, foi evidenciado que por não se tratarem de documentos de revisão/atualização emitidos formalmente, alguns fluxogramas estavam disponíveis digitalmente somente no sistema específico de gerenciamento de mudanças, como por exemplo, o que contém a ilustração de válvulas invertidas e de válvulas NO (normalmente abertas) que após a mudança devem permanecer fechadas.
Dispositivos normativos infringidos: inciso IX, Art. 3º, da Lei 9.847/1999 c/c Resolução ANP n° 43/2007, item 16.3.3 (anexo), referente ao Regulamento Técnico do SGSO.
Multa: de R$ 5.000 (cinco mil reais) a R$ 2.000.000,00 (dois milhões de reais).
</t>
  </si>
  <si>
    <t>48610.003705/2014-31</t>
  </si>
  <si>
    <t>806-104-1433-434248</t>
  </si>
  <si>
    <t xml:space="preserve">A empresa acima qualificada fica autuada, por ter sido constatada, durante fiscalização, a seguinte irregularidade:
a) O Concessionário não encaminhou o documento de comunicação de incidente operacional envolvendo o colapso do poço 4-BRSA-550-ES, ocorrido no dia 20/02/2010, que ocasionou prejuízos materiais ao patrimônio.
Dispositivos normativos infringidos: Art. 3º, XVII, da Lei nº 9.847/1999 c/c Art. 2º, da Resolução ANP nº 44/2009;
</t>
  </si>
  <si>
    <t>48610.003657/2014-81</t>
  </si>
  <si>
    <t>806-104-1433-434252</t>
  </si>
  <si>
    <t>48610.001919/2014-72</t>
  </si>
  <si>
    <t>806-109-1333-434254</t>
  </si>
  <si>
    <t>A empresa Petróleo Brasileiro S.A. fica autuada por terem sido constatadas, no momento da fiscalização, as seguintes irregularidades:
2.1) A Petróleo Brasileiro S.A (Petrobras) não cadastrou o Comunicação Inicial de Incidente de Vazamento de gás inflamável na Plataforma P-07, ocorrido no dia 21/01/2014, no Campo Bicudo, no Sistema Integrado de Segurança Operacional – módulo de incidentes (SISO-Incidentes) conforme requisitado no site da ANP, contrariando o artigo 5° da Resolução ANP nº 44/2009, de 22/12/2009.
As irregularidades acima descritas encontram-se apenadas nos termos do art. 3º, inciso XVII da Lei nº 9.847/99, por expressa previsão legal constante nos arts. 7º e 8º da Lei nº 9.478/97.</t>
  </si>
  <si>
    <t>48610.002353/2014-04</t>
  </si>
  <si>
    <t>806-104-1433-434215</t>
  </si>
  <si>
    <t>48610.002351/2014-15</t>
  </si>
  <si>
    <t>806-104-1433-434217</t>
  </si>
  <si>
    <t xml:space="preserve">A empresa acima qualificada fica autuada por terem sido constatadas as seguintes irregularidades:
2.1. O Transportador Petróleo Brasileiro S.A. não identificou os procedimentos críticos relacionados como salvaguardas na planilha de Análise de Riscos do Gasoduto 6" Estação Remanso / Estação de Comp. São Roque contrariando o item 15.2.3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atendeu as recomendações de inspeções para o Gasoduto 6" Estação Remanso / Estação de Comp. São Roque contrariando o item 17.2.2 do Capítulo IV do Regulamento Técnico de Dutos Terrestres da Resolução ANP nº 06/2011;
Dispositivos normativos infringidos: Art. 3º, IX, da Lei nº 9.847/1999, por expressa previsão legal constante nos arts. 7º e 8º da Lei nº 9.478/97;
</t>
  </si>
  <si>
    <t>48610.002348/2014-93</t>
  </si>
  <si>
    <t>806-104-1433-434218</t>
  </si>
  <si>
    <t xml:space="preserve">A empresa acima qualificada fica autuada por terem sido constatadas as seguintes irregularidades:
2.1. O Transportador Petróleo Brasileiro S.A. não identificou no SAP os equipamentos e sistemas críticos listados na Análise de Riscos do Gasoduto 8” Estação de Compressão Miranga / UPGN-Catu contrariando o item 15.2.1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atendeu as recomendações de inspeções para o Gasoduto 8” Estação de Compressão Miranga / UPGN-Catu contrariando o item 17.2.2 do Capítulo IV do Regulamento Técnico de Dutos Terrestres da Resolução ANP nº 06/2011;
Dispositivos normativos infringidos: Art. 3º, IX, da Lei nº 9.847/1999, por expressa previsão legal constante nos arts. 7º e 8º da Lei nº 9.478/97;
2.3. O Transportador Petróleo Brasileiro S.A não desenvolveu e implementou plano de inspeção periódica em conformidade com o Padrão PE-4E5-00032 - Sistemática para a execução de inspeção dos equipamentos e instalações contrariando o item 16.2.1 do Capítulo IV do Regulamento Técnico de Dutos Terrestres da Resolução ANP nº 06/2011;
Dispositivos normativos infringidos: Art. 3º, IX, da Lei nº 9.847/1999, por expressa previsão legal constante nos arts. 7º e 8º da Lei nº 9.478/97;
</t>
  </si>
  <si>
    <t>48610.002356/2014-30</t>
  </si>
  <si>
    <t>806-104-1433-434220</t>
  </si>
  <si>
    <t xml:space="preserve">A empresa acima qualificada fica autuada por ter sido constatada a seguinte irregularidade:
2.1. O Transportador Petróleo Brasileiro S.A. não garantiu que o Oleoduto 8" Satélite Fazenda Belém / Estação D Miranga seja controlado pela inspeção e manutenção contrariando o item 14 do Capítulo IV do Regulamento Técnico de Dutos Terrestres da Resolução ANP nº 06/2011;
Dispositivos normativos infringidos: Art. 3º, IX, da Lei nº 9.847/1999, por expressa previsão legal constante nos arts. 7º e 8º da Lei nº 9.478/97;
</t>
  </si>
  <si>
    <t>48610.002355/2014-95</t>
  </si>
  <si>
    <t>806-104-1433-434221</t>
  </si>
  <si>
    <t xml:space="preserve">A empresa acima qualificada fica autuada por ter sido constatada a seguinte irregularidade:
2.1. O Transportador Petróleo Brasileiro S.A. não garantiu que o Oleoduto 8" Estação Riacho da Barra / ETO Imbé seja controlado pela inspeção e manutenção contrariando o item 14 do Capítulo IV do Regulamento Técnico de Dutos Terrestres da Resolução ANP nº 06/2011;
Dispositivos normativos infringidos: Art. 3º, IX, da Lei nº 9.847/1999, por expressa previsão legal constante nos arts. 7º e 8º da Lei nº 9.478/97;
</t>
  </si>
  <si>
    <t>Sub Judice - (Processo n.   0013729-36.2014.4.02.5101)</t>
  </si>
  <si>
    <t>48610.002354/2014-41</t>
  </si>
  <si>
    <t>806-104-1433-434222</t>
  </si>
  <si>
    <t>48610.002440/2014-53</t>
  </si>
  <si>
    <t>806-104-1433-434225</t>
  </si>
  <si>
    <t>48610.002441/2014-06</t>
  </si>
  <si>
    <t>806-104-1433-434226</t>
  </si>
  <si>
    <t xml:space="preserve">A empresa acima qualificada fica autuada por ter sido constatada a seguinte irregularidade:
2.1. O Transportador Petróleo Brasileiro S.A não atendeu as recomendações de inspeções para o Gasoduto 6" Satélite São Pedro / Estação São Roque contrariando o item 17.2.2 do Capítulo IV do Regulamento Técnico de Dutos Terrestres da Resolução ANP nº 06/2011;
Dispositivos normativos infringidos: Art. 3º, IX, da Lei nº 9.847/1999, por expressa previsão legal constante nos arts. 7º e 8º da Lei nº 9.478/97;
</t>
  </si>
  <si>
    <t>48610.002442/2014-42</t>
  </si>
  <si>
    <t>806-104-1433-434227</t>
  </si>
  <si>
    <t>48610.002444/2014-31</t>
  </si>
  <si>
    <t>806-104-1433-434229</t>
  </si>
  <si>
    <t>Sub Judice - (Processo n.  0161188-42.2014.4.02.5101)</t>
  </si>
  <si>
    <t>48610.002443/2014-97</t>
  </si>
  <si>
    <t>806-104-1433-434230</t>
  </si>
  <si>
    <t>48610.003215/2014-34</t>
  </si>
  <si>
    <t>806-104-1433-434242</t>
  </si>
  <si>
    <t xml:space="preserve">A empresa acima qualificada fica autuada por ter sido constatada a seguinte irregularidade:
2.1. O Transportador Petróleo Brasileiro S.A não atendeu as recomendações de inspeções para o Oleoduto 6" Estação MG-Norte / Estação "C" MG contrariando o item 17.2.2 do Capítulo IV do Regulamento Técnico de Dutos Terrestres da Resolução ANP nº 06/2011;
Dispositivos normativos infringidos: Art. 3º, IX, da Lei nº 9.847/1999, por expressa previsão legal constante nos arts. 7º e 8º da Lei nº 9.478/97;
</t>
  </si>
  <si>
    <t>48610.003704/2014-96</t>
  </si>
  <si>
    <t>806-104-1433-434255</t>
  </si>
  <si>
    <t>48610.004722/2014-95</t>
  </si>
  <si>
    <t>806-109-1333-434257</t>
  </si>
  <si>
    <t>A empresa Petróleo Brasileiro S.A. fica autuada por terem sido constatadas, no momento da fiscalização, as seguintes irregularidades:
2.1) A Petróleo Brasileiro S.A (Petrobras) não cadastrou a Comunicação Inicial do Incidente de Fatalidade de Pessoal contratado pelo Operador da Instalação e seus Subcontratados na Embarcação TS Luxento, ocorrido no dia 26/03/2014, no Campo Albacora, no Sistema Integrado de Segurança Operacional – módulo de incidentes (SISO-Incidentes) conforme requisitado no site da ANP, contrariando o artigo 5° da Resolução ANP nº 44/2009, de 22/12/2009.
As irregularidades acima descritas encontram-se apenadas nos termos do art. 3º, inciso XVII da Lei nº 9.847/99, por expressa previsão legal constante nos arts. 7º e 8º da Lei nº 9.478/97.</t>
  </si>
  <si>
    <t>48610.002349/2014-38</t>
  </si>
  <si>
    <t>806-104-1433-434223</t>
  </si>
  <si>
    <t>48610.002350/2014-62</t>
  </si>
  <si>
    <t>806-104-1433-434224</t>
  </si>
  <si>
    <t xml:space="preserve">2.1. O Transportador Petróleo Brasileiro S.A. não garantiu que o Gasoduto 8” Estação Remanso / Estação Comp. São Roque seja controlado pela inspeção e manutenção contrariando o item 14 do Capítulo IV do Regulamento Técnico de Dutos Terrestres da Resolução ANP nº 06/2011;
Dispositivos normativos infringidos: Art. 3º, IX, da Lei nº 9.847/1999, por expressa previsão legal constante nos arts. 7º e 8º da Lei nº 9.478/97;
</t>
  </si>
  <si>
    <t>48610.002445/2014-86</t>
  </si>
  <si>
    <t>806-104-1433-434228</t>
  </si>
  <si>
    <t xml:space="preserve">2.1. O Transportador Petróleo Brasileiro S.A não atendeu as recomendações de inspeções para o Oleoduto 10" ETO Imbé / Estação "A" Araças contrariando o item 17.2.2 do Capítulo IV do Regulamento Técnico de Dutos Terrestres da Resolução ANP nº 06/2011;
Dispositivos normativos infringidos: Art. 3º, IX, da Lei nº 9.847/1999, por expressa previsão legal constante nos arts. 7º e 8º da Lei nº 9.478/97;
</t>
  </si>
  <si>
    <t>48610.002439/2014-29</t>
  </si>
  <si>
    <t>806-104-1433-434231</t>
  </si>
  <si>
    <t>48610.004630/2014-13</t>
  </si>
  <si>
    <t>806-104-1433-434265</t>
  </si>
  <si>
    <t>PANERGY PETRÓLEO E GÁS LTDA.</t>
  </si>
  <si>
    <t>07.119.234/0001-00</t>
  </si>
  <si>
    <t>A empresa acima qualificada fica autuada, por ter sido constatada, as seguintes irregularidades:
2.1. O Concessionário operou campo terrestre de produção de petróleo e gás natural sem a submissão da Documentação de Segurança Operacional da concessão de Morro do Barro.
Dispositivos normativos infringidos: Art. 3º, IX, da Lei nº 9.847/1999 c/c Art. 1º, §2º, III da Resolução ANP nº 02/2010;
Multa - de R$ 5.000,00 (cinco mil reais) a R$ 2.000.000,00 (dois milhões de reais).
2.2. O Concessionário deixou de cumprir NOTIFICAÇÃO para apresentação de evidências de atendimento de Não Conformidades dentro do prazo estabelecido no Ofício nº 077/CSO/2011.
Dispositivo normativo infringido: Art. 3º, XVI, da Lei nº 9.847/99.
Multa - de R$ 5.000,00 (cinco mil reais) a R$ 100.000,00 (cem mil reais).</t>
  </si>
  <si>
    <t>48610.005001/2014-01</t>
  </si>
  <si>
    <t>806-105-1433-434267</t>
  </si>
  <si>
    <t xml:space="preserve">SHELL BRASIL PETRÓLEO LTDA. </t>
  </si>
  <si>
    <t>Pelos fatos registrados conforme Relatório de auditoria nº SGSO_2014_013, anexo ao presente Documento de Fiscalização, a empresa acima qualificada fica autuada pelas seguintes irregularidades:
2.1) O Operador da Instalação continua não garantindo a integridade mecânica dos seus sistemas críticos de segurança operacional, contrariando o item 13.2.1 do Capítulo 3 do Regulamento Técnico do SGSO da Resolução ANP nº 43/2007, apenável pelo art. 3º, inciso IX da Lei nº 9.847/99, por expressa previsão legal constante nos arts. 7º e 8º da Lei nº 9.478/97.
2.2) Foi identificado que a Documentação de Segurança Operacional da unidade, cuja última versão foi encaminhada à ANP em 08/01/2009 (Processo Administrativo nº 48610.014078/2008-15), apresenta informações dissonantes com a realidade operacional do sistema de içamento de cargas, que atualmente utiliza um guindaste testado para 3,6 T de carga, ao invés das 5 T informadas na DSO, contrariando o estabelecido no item 5.2 do Regulamento Técnico do SGSO, anexo à Resolução 43/2007, apenável pelo inciso V, Art. 3º, da Lei 9.847/1999, por expressa previsão legal constante nos arts. 7º e 8º da Lei nº 9.478/97.</t>
  </si>
  <si>
    <t>48610.004022/2014-09</t>
  </si>
  <si>
    <t>806-105-1433-434250</t>
  </si>
  <si>
    <t xml:space="preserve">2.1. O Transportador Petróleo Brasileiro S.A não implementou programa de manutenção de faixa para execução dos serviços necessários para estabilização, contenção, drenagem e monitoramento do Gasoduto 10” Estação "A" Araçás / UPGN Catu contrariando o item 17.1.1 do Capítulo IV do Regulamento Técnico de Dutos Terrestres da Resolução ANP nº 06/2011;
Dispositivos normativos infringidos: Art. 3º, IX, da Lei nº 9.847/1999, por expressa previsão legal constante nos arts. 7º e 8º da Lei nº 9.478/97;
</t>
  </si>
  <si>
    <t>48610.005159/2014-72</t>
  </si>
  <si>
    <t>806-105-1433-434269</t>
  </si>
  <si>
    <t xml:space="preserve">2.1) O Operador da Instalação não observou imposição legal ao não comunicar imediatamente à ANP os incidentes cadastrados no sistema SISO (Sistema Integrado de Segurança Operacional) da ANP com códigos 1403/000064 e 1403/000065, ambos ocorridos em 04/03/2014, porém só comunicados em 14/03/2014. 
Dispositivos normativos infringidos: inciso XVII, Art. 3º da Lei nº 9.847/99, c/c Resolução ANP nº 44/2009, Art. 2º, c/c Resolução ANP nº 43/2007, item 9.2.2 (Anexo), referente ao Regulamento Técnico do SGSO.
</t>
  </si>
  <si>
    <t>48610.006546/2014-26</t>
  </si>
  <si>
    <t>806-105-1233-434270</t>
  </si>
  <si>
    <t>2.1 O concessionário prestou informações na Documentação de Segurança Operacional (DSO) da unidade NS Carolina que não condizem com a realidade operacional da mesma, cuja última versão da DUM foi encaminhada à ANP em 11/11/2011 (Processo Administrativo nº 48610.013823/2011-12), e, portanto, se enquadra na infração apenável pelo inciso IX, Art. 3º, da Lei 9.847/1999. 
2.2       O concessionário deixou de atualizar a Documentação de Segurança Operacional (DSO) da unidade NS Carolina com as modificações realizadas nas Matrizes de Correlação Ventura Petróleo S.A. e Petrobras x Ventura Petróleo S.A., como prevê o item 5.2.1 do Regulamento Técnico de Segurança Operacional anexo à Resolução nº43 de 06/12/2007, na infração apenável pelo inciso XVII, Art. 3º, da Lei 9.847/1999.</t>
  </si>
  <si>
    <t>48610.006040/2014-17</t>
  </si>
  <si>
    <t>806-105-1433-434272</t>
  </si>
  <si>
    <t xml:space="preserve">A empresa acima qualificada fica autuada, por ter sido constatada, no momento da fiscalização, as seguintes irregularidades:
2.1) O Operador da Instalação não realizou a identificação e a análise de risco, conforme os requisitos do item 12 do Capítulo 3 do Regulamento Técnico do SGSO da Resolução ANP nº 43/2007. Ressalva-se que o relatório do CENPES (MOORING ANALYSIS FOR TEMPORARY CONDITION) de referência nº I-RL-3010.82-1350-960-PPC-009, Revisão A, não está de acordo com o que exige o item 12 do Regulamento Técnico.
Dispositivos normativos infringidos: inciso IX, Art. 3º, da Lei 9.847/1999 c/c Resolução ANP n° 43/2007, Prática de Gestão nº 12 (anexo), referente ao Regulamento Técnico do SGSO.
Multa: de R$ 5.000 (cinco mil reais) a R$ 2.000.000,00 (dois milhões de reais).
2.2) O Operador da Instalação não implementou ações referentes às recomendações contidas em documentos de avaliação de riscos, contrariando o item 12.6.1 do Capítulo 3 do Regulamento Técnico do SGSO da Resolução ANP nº 43/2007. Foi evidenciada a falta de implementação das recomendações contidas na carta DNV (MOORING ANALYSIS FOR TEMPORARY CONDITION) de referência “MEABR802/BRUNAB/D19888-1-J-105514” para o cenário temporário: (1) “The temporary mooring system is approved for the environmental conditions (current, wind and wave) defined in item 4. In case the environmental conditions become more severe than these during the proposed temporary phase, the Unit shall have to shut down production to minimize the risk of any emergency”; (2) “Annex “Probabilistic considerations on environmental conditions”: We assume the duration of the temporary phase is up to 3 (three) months”. Adicionalmente, o relatório do CENPES (MOORING ANALYSIS FOR TEMPORARY CONDITION) de referência nº I-RL-3010.82-1350-960-PPC-009, Revisão A, possui a seguinte premissa: “Considering that the exposure time of the temporary condition is less than 3 months […]”. Os fiscais verificaram no local, que tais recomendações e premissas não estavam sendo gerenciadas, bem como já se passaram três meses do tracionamento da 13ª âncora.
Dispositivos normativos infringidos: inciso IX, Art. 3º, da Lei 9.847/1999 c/c Resolução ANP n° 43/2007, item 12.6.1 (anexo), referente ao Regulamento Técnico do SGSO.
Multa: de R$ 5.000 (cinco mil reais) a R$ 2.000.000,00 (dois milhões de reais).
2.3) Apesar de ter sido atualizado o item 3.2.1 da Documentação de Segurança Operacional (DSO), sobre a “Condição de Produção Temporária” do Sistema de Processamento de Óleo, a DSO da P-62 não foi atualizada pelo Concessionário quanto à condição temporária de outros sistemas, por exemplo, do Sistema de Ancoragem / Posicionamento e do Arranjo Submarino de Interligação.
Dispositivos normativos infringidos: inciso XVII, Art. 3º, da Lei 9.847/1999 c/c Resolução ANP n° 43/2007, item 5.2.1 (anexo), referente ao Regulamento Técnico do SGSO.
Multa: de R$ 10.000 (dez mil reais) a R$ 500.000,00 (quinhentos mil reais).
2.4) Deixar de cumprir Notificação para atendimento às solicitações constantes no item 4, letras “a”, “b” e “c”, do Ofício nº 421/SSM/2013 de 16/09/2013, sobre a “data prevista de movimentação das unidades para locação definitiva”, “data de envio da solicitação para perícia de conformidade pela Diretoria de Portos e Costas da Marinha do Brasil” e “data prevista para início da produção da P-62”.
Dispositivo normativo infringido: inciso XVI, Art. 3º, da Lei 9.847/1999.
Multa - de R$ 5.000,00 (cinco mil reais) a R$ 100.000,00 (cem mil reais).
</t>
  </si>
  <si>
    <t>48610.008428/2013-71</t>
  </si>
  <si>
    <t>806-106-1433-434275</t>
  </si>
  <si>
    <t xml:space="preserve">Fica a empresa acima qualificada autuada por não cumprir notificação constante no Ofício 350/SSM/2013 (cópia em poder da empresa), pois além de não ter respeitado o prazo nele constante, também não seguiu o cronograma de realização que ele mesmo propôs.  Tal fato que infringe o inciso XVI do Art. 3º da Lei 9.847/1999, a qual cita que a pena de multa será aplicada na ocorrência de deixar de cumprir Notificação para apresentação de documentos ou atendimento de determinações exigíveis na legislação vigente, quando tal obrigação não se constituir, por si só, em fato já definido como infração na presente Lei. </t>
  </si>
  <si>
    <t>48610.006735/2014-07</t>
  </si>
  <si>
    <t>806-106-1433-434274</t>
  </si>
  <si>
    <t xml:space="preserve">A empresa acima qualificada fica autuada, por ter sido constatada as seguintes irregularidades:
2.1 O concessionário prestou informações na Documentação de Segurança Operacional (DSO) da unidade Ocean Clipper (NS-21), conforme a última versão da DUM encaminhada à ANP em 21/11/2012 (Processo Administrativo nº 48610.012208/2009-66), que não condizem com a realidade operacional da mesma, enquadrando-se, portanto, como infração apenável pelo inciso IX, Art. 3º, da Lei 9.847/1999. 
2.2       O concessionário deixou de atualizar a Documentação de Segurança Operacional (DSO) da unidade Ocean Clipper (NS-21) com as modificações realizadas nas Matrizes de Correlação Petrobras x Brasdril, como prevê o item 5.2.1 do Regulamento Técnico de Segurança Operacional anexo à Resolução nº43 de 06/12/2007, na infração apenável pelo inciso XVII, Art. 3º, da Lei 9.847/1999.
</t>
  </si>
  <si>
    <t>48610.006007/2014-97</t>
  </si>
  <si>
    <t>806-106-1433-434278</t>
  </si>
  <si>
    <t>2.1 a 2.40 – Não comunicar à ANP a ocorrência dos quase acidentes comunicáveis “Parada Emergencial de Planta de Processo (Emergency Shutdown - ESD)” ocorridos em 01/06/2013 (sem número); em 05/06/2013 (sem número); em 06/06/2013 (sem número); em 17/06/2013 (nº 35865); em 22/06/2013 (nº 36274); em 24/06/2013 (nº 36275); em 25/06/2013 (nº 36403); em 01/07/2013 (nº 36732); em 08/07/2013 (nº 37255); em 10/07/2013 (nº 37348); em 12/07/2013 (nº 37793); em 16/07/2013 (nº 37795); em 27/07/2013 (nº 38712); em 08/08/2013 (nº 39286); em 09/08/2013 (sem número); em 17/09/2013 (nº 41749); em 21/09/2013 (sem número); em 29/09/2013 (nº 42534); em 21/10/2013 (nº 43438); em 22/10/2013 (sem número); em 30/10/2013 (nº 44120); em 07/11/2013 (nº 44554); em 10/11/2013 (nº 44555); em 11/11/2013 (nº 44822); em 13/11/2013 (nº 44825); em 16/11/2013 (nº 44831); em 16/11/2013 (nº 44841); em 12/11/2013 (nº 44823); em 17/11/2013 (nº 44999); em 24/11/2013 (nº 45311); em 24/11/2013 (nº 45312); em 05/12/2013 (nº 46038); em 06/12/2013 (nº 46039); em 07/12/2013 (nº 46041); em 14/12/2013 (nº 46227); em 18/12/2013 (nº 46857); em 19/12/2013 (nº 46858); em 06/01/2014 (nº 47160); em 12/01/2014 (nº 47554); e em 18/02/2014 (sem número), em descumprimento à Resolução ANP nº 44/2009, de 23/12/2009, conforme identificado na planilha de controle “IMS”, em anexo;
2.41 Foi constatado pela equipe auditora que a não conformidade de nº SGSO_2013_002-02, relativa à falha de estabelecimento/cumprimento de prazos para implantação de ações corretivas/preventivas para tratamento de não conformidades observadas em auditorias internas, não foi devidamente saneada, contrariando notificação constante do ofício nº 057/SSM /2013, de 07/02/2013. A não conformidade reescrita está detalhada com o número SGSO_2014_006_06 no Relatório de Auditoria nº SGSO_2014_006 em anexo;
2.42 Foi constatado pela equipe auditora que a não conformidade de nº SGSO_2011_017-01, relativa à falha nos procedimentos de atualização e garantia da integridade de informações relevantes ao SGSO, não foi devidamente saneada, contrariando notificação constante do ofício nº 135/CSO /2011, de 29/03/2011. A não conformidade reescrita está detalhada com o número SGSO_2014_006_03 no Relatório de Auditoria nº SGSO_2014_006 em anexo;
2.43 Foi constatado pela equipe auditora que a não conformidade de nº SGSO_2011_017-03, relativa à falha no atendimento às disposições constantes na legislação brasileira aplicável à unidade, não foi devidamente saneada, contrariando notificação constante do ofício nº 135/CSO /2011, de 29/03/2011. A não conformidade reescrita está detalhada com o número SGSO_2014_006_02 no Relatório de Auditoria nº SGSO_2014_006 em anexo;
As irregularidades de 2.1 a 2.40 acima descritas são apenadas, cada uma, nos termos do art. 3º, inciso XVII da Lei nº 9.847/99, por expressa provisão legislativa constante nos arts. 7º e 8º da Lei nº 9.478/97
As irregularidades de 2.41 a 2.43 acima descritas são apenadas cada uma nos termos do art. 3º, inciso IX da Lei nº 9.847/99, por expressa provisão legislativa constante nos arts. 7º e 8º da Lei nº 9.478/97.</t>
  </si>
  <si>
    <t>48610.007387/2014-87</t>
  </si>
  <si>
    <t>806-107-1433-434279</t>
  </si>
  <si>
    <t xml:space="preserve">Ante os fatos narrados, a empresa acima qualificada fica autuada por deixar de cumprir Notificação, em razão da não apresentação de análise técnica, conforme Ofício n° 287/SSM/2014.
Dispositivos normativos infringidos: inciso XVI, Art. 3º, da Lei 9.847/1999. 
Multa: de R$ 5.000 (cinco mil reais) a R$ 100.000,00 (cem mil reais).
</t>
  </si>
  <si>
    <t>48610.008024/2014-69</t>
  </si>
  <si>
    <t>806-107-1433-434280</t>
  </si>
  <si>
    <t xml:space="preserve">A empresa acima qualificada fica autuada, por ter sido constatada, no momento da fiscalização, as seguintes irregularidades:
2.1) O Operador da Instalação não realizou adequadamente seu plano de manutenção, conforme os requisitos do item 13 do Capítulo 3 do Regulamento Técnico do SGSO da Resolução ANP nº 43/2007.
Dispositivos normativos infringidos: inciso IX, Art. 3º, da Lei 9.847/1999 c/c Resolução ANP n° 43/2007, Prática de Gestão nº 13 (anexo), referente ao Regulamento Técnico do SGSO.
Multa: de R$ 5.000 (cinco mil reais) a R$ 2.000.000,00 (dois milhões de reais).
</t>
  </si>
  <si>
    <t>48610.008080/2014-01</t>
  </si>
  <si>
    <t>806-107-1433-434281</t>
  </si>
  <si>
    <t>HRT O&amp;G EXPLORAÇÃO E PRODUÇÃO DE PETRÓLEO LTDA.</t>
  </si>
  <si>
    <t>Ante os fatos narrados, a empresa acima qualificada fica autuada por deixar de cumprir Notificação, em razão da não apresentação de Revisão de DUM e RIC, conforme as solicitações do Ofício nº 330/SSM/2014.
Dispositivos normativos infringidos: inciso XVI, art. 3º, da Lei nº 9.847/1999.
Multa: de R$ 5.000,00 (cinco mil reais) a R$ 100.000,00 (cem mil reais).</t>
  </si>
  <si>
    <t>48610.008076/2014-35</t>
  </si>
  <si>
    <t>806-107-1433-434282</t>
  </si>
  <si>
    <t xml:space="preserve">Fica a empresa acima qualificada autuada pelo fato de possuir 2 análises de risco , a citar: HAZOP – RL-3A17.01-5400-98G-PJE-004.rev.0 e APR – RL-3A17.01-5400-98G-PJE-003.rev.0, sem aprovação. Tal fato é informado no corpo do texto da ação corretiva (fl. 172) e confirmado nos próprios  relatórios, cujos campos “aprovação” aparecem em branco (fls. 279 e 296), sendo que a análise de riscos deverá ser aprovada pelo responsável da instalação ou por pessoa designada pela empresa ou organização legalmente responsável pela Instalação.  
Dispositivos normativos infringidos: o item 12.4.3 do Regulamento Técnico do SGSO, integrante da Resolução ANP 43, de 6 de dezembro de 2007, c/c inciso IX, Art. 3º, da Lei 9.847/1999 
</t>
  </si>
  <si>
    <t>48610.009064/2014-28</t>
  </si>
  <si>
    <t>806-108-1433-434283</t>
  </si>
  <si>
    <t xml:space="preserve">2.1) O Operador da Instalação não realizou a identificação e a análise de risco do módulo de perfuração da Plataforma Polvo A, conforme determina o item 12 do Capítulo 3 do Regulamento Técnico do SGSO da Resolução ANP nº 43/2007.
Dispositivos normativos infringidos: incisos IX, Art. 3º, da Lei nº 9.847/99 c/c Resolução ANP nº 43/2007, Prática de Gestão nº 12, referente ao Regulamento Técnico do SGSO.
</t>
  </si>
  <si>
    <t>48610.009248/2014-98</t>
  </si>
  <si>
    <t>806-108-1433-434284</t>
  </si>
  <si>
    <t xml:space="preserve">Pelos fatos registrados no Relatório de Auditoria SGSO_2014_033, anexo ao presente Documento de Fiscalização, a empresa acima qualificada fica autuada pelas seguintes irregularidades:
2.1 O Operador da Instalação não definiu procedimentos de controle e acesso à documentação relativa a segurança operacional, conforme os requisitos do item 8 do Capítulo 2 do Regulamento Técnico do SGSO da Resolução ANP nº 43/2007.
Dispositivos normativos infringidos: inciso IX, Art. 3º, da Lei 9.847/1999 c/c Resolução ANP n° 43/2007, Prática de Gestão nº 8 (anexo), referente ao Regulamento Técnico do SGSO.
Multa: de R$ 5.000 (cinco mil reais) a R$ 2.000.000,00 (dois milhões de reais).
2.2. O Operador da Instalação não estabeleceu requisitos para identificação e análises de riscos que possam resultar em incidentes e não demonstrou um controle de implementação das recomendações da análise de riscos. Dessa forma, foram infringidos os requisitos do item 12 do Capítulo 3 do Regulamento Técnico do SGSO da Resolução ANP nº 43/2007. 
Dispositivos normativos infringidos: inciso IX, Art. 3º, da Lei 9.847/1999 c/c Resolução ANP n° 43/2007, Prática de Gestão nº 12 (anexo), referente ao Regulamento Técnico do SGSO.
Multa: de R$ 5.000 (cinco mil reais) a R$ 2.000.000,00 (dois milhões de reais).
2.3 O Operador não assegura que as mudanças permanentes ou temporárias, efetuadas na instalação, estejam em conformidade com os requisitos de segurança operacional estabelecidos na Resolução ANP nº 43/2007.
Dispositivos normativos infringidos: inciso IX, Art. 3º, da Lei 9.847/1999 c/c Resolução ANP n° 43/2007, Prática de Gestão nº 14 (anexo), referente ao Regulamento Técnico do SGSO.
Multa: de R$ 5.000 (cinco mil reais) a R$ 2.000.000,00 (dois milhões de reais).
2.4 O Operador da Instalação não evidenciou que a força de trabalho tenha recebido treinamento adequado ao exercício de suas funções e também foi verificada a ausência de sistemática para identificação dos níveis de treinamento, competência, habilidade e conhecimentos específicos relativos às funções desempenhadas na plataforma.
Dispositivos normativos infringidos: inciso IX, Art. 3º, da Lei 9.847/1999 c/c Resolução ANP n° 43/2007, Prática de Gestão nº 3 (anexo), referente ao Regulamento Técnico do SGSO.
Multa: de R$ 5.000 (cinco mil reais) a R$ 2.000.000,00 (dois milhões de reais).
</t>
  </si>
  <si>
    <t>48610.009883/2014-75</t>
  </si>
  <si>
    <t>806-109-1433-434286</t>
  </si>
  <si>
    <t xml:space="preserve">Ante os fatos registrados, a empresa acima qualificada fica autuada por terem sido constatadas a seguinte irregularidade:
O Operador não avaliou os perigos e os impactos globais nas atividades antes da implementação de modificações, conforme determina o item 16.3.2 do Capítulo 4 do Regulamento Técnico do SGSO da Resolução ANP nº 43/2007.
Dispositivos normativos infringidos: inciso IX, Art. 3º, da Lei 9.847/1999 c/c Resolução ANP n° 43/2007, Prática de Gestão nº 16.3.2, referente ao Regulamento Técnico do SGSO.
Multa: de R$ 5.000 (cinco mil reais) a R$ 2.000.000,00 (dois milhões de reais).
</t>
  </si>
  <si>
    <t>48610.010682/2014-11</t>
  </si>
  <si>
    <t>806-109-1433-434289</t>
  </si>
  <si>
    <t xml:space="preserve">A empresa acima qualificada fica autuada, por terem sido constatadas, no momento da fiscalização, as seguintes irregularidades:
2.1) O Operador da Instalação não possui programação de data para os funcionários obrigados a receber treinamento. Em resposta à não conformidade NC_SGSO_2014_012-02, o concessionário havia informado através da Carta UO-RIO 0410/2014 que “Para garantir que nenhum operador fique sem treinamento afeto ao seu posto de trabalho a P55 possui a Matriz de Treinamento de Padrões por Posto de Trabalho. A partir da Matriz de Treinamento e da relação de operadores por posto, a P55 possui o controle”. Foi verificado que se utiliza uma planilha de controle, porém há informações conflitantes na planilha: em uma aba os funcionários P1 e P4 encontram-se treinados no padrão PE-5EA-00977 (acendimento de flare), obrigatório para estes postos segundo a planilha; já em outra aba apenas os operadores do posto P4 encontram-se treinados. Ainda na planilha de controle, observa-se inconsistência na obrigatoriedade de treinamentos para funcionários que trabalham em um mesmo posto de trabalho. Uma terceira questão da planilha é que a mesma não possui o controle para os funcionários Victor Cândido L. Azevedo (matrícula 134411-9) e Fábio Gonçalves Faria (matrícula 968264-9), cujos nomes foram registrados como treinados em listas de presença. Adicionalmente, o Operador da Instalação não forneceu treinamento para todos os funcionários na revisão A do padrão de execução PE-5EA-00977, o qual contém o procedimento de acendimento de flare. Importa reiterar que já havia sido constatada falta de treinamento na auditoria SGSO_2014_012, conforme relatado nas evidências objetivas do registro de não conformidade NC_SGSO_2014_012-02.
Dispositivos normativos infringidos: inciso IX, Art. 3º, da Lei 9.847/1999 c/c Resolução ANP n° 43/2007, item 3.1 (anexo), referente ao Regulamento Técnico do SGSO.
Multa: de R$ 5.000,00 (cinco mil reais) a R$ 2.000.000,00 (dois milhões de reais).
2.2) O Operador da Instalação não forneceu treinamento ao guindasteiro Marco Antonio Figueiredo da Silva, funcionário de empresa contratada, que operou o guindaste acima da descarga dos turbogeradores (TG), culminando em dano da lança do guindaste. Foi evidenciado que o referido trabalhador não possuía treinamento no padrão PE-5EA-00762 (movimentação de carga) no dia do incidente, o qual ocorreu no dia 02/07/2014, após a atividade SGSO_2014_012. No registro do incidente (1407/000009), relata-se que o fator causal é “falta ou falha de procedimento” e “desconhecimento de que a temperatura da descarga seria tão elevada. Durante o planejamento da atividade, não foi previsto o risco do posicionamento da lança sobre a descarga do TG”. O gerente de operações informou a bordo, quando da constatação da equipe da ANP no dia 16/09/2014 sobre a falta de treinamento, que o funcionário estava sendo treinado naquele momento. Ademais, reitera-se que o sinistro tem relação com recomendação apresentada no estudo de segurança I-RL-P55.00-S.09-012 Rev A - Temperature Calculation at Helideck &amp; SB Crane. Ressalta-se que o registro de não conformidade NC_SGSO_2014_012-03 já havia relatado desvio a respeito de falta de treinamento de funcionários de empresa contratada em padrão de execução, que leva em consideração recomendação proveniente do estudo de segurança código I-RL-P55.00-S.09-012 Rev A.
Dispositivos normativos infringidos: inciso IX, Art. 3º, da Lei 9.847/1999 c/c Resolução ANP n° 43/2007, item 5.3.2 (anexo), referente ao Regulamento Técnico do SGSO.
Multa: de R$ 5.000,00 (cinco mil reais) a R$ 2.000.000,00 (dois milhões de reais).
2.3) O Operador da Instalação não acompanhou a implementação das ações para o tratamento das não conformidades apontadas por relatório de auditoria interna. Em resposta à não conformidade NC_SGSO_2014_012-12, foi informado pelo concessionário, através da Carta UO-RIO 0410/2014, que havia sido iniciado um plano de adequação dos estojos com parafusos curtos. Durante a operação Ouro Negro, foi apresentado o documento da UTC Engenharia (Substituição de Flanges e Parafusos Estojos na Tubulação 6"-PG-T730011-15C09-Tween Deck) como sendo o plano de adequação citado na Carta UO-RIO 0410/2014. Não obstante, tal documento apresenta apenas a identificação de parafusos na linha 6"-PG-T730011-15C09, sem abrangência evidente para a P-55. Ressalva-se que a não conformidade NC_SGSO_2014_012-12, da auditoria anterior da ANP, já havia registrado que “no documento Controle de Plano de Ação (CPA) de 24/09/2013, constava para a recomendação da não conformidade NC 11 do relatório de auditoria interna (sobre a existência de parafusos estojos dos flanges das tubulações) que a sua implementação estava sendo realizada, “com conclusão dos testes de tubulação e remontagem dos flanges e previsão de encerramento até a partida de cada sistema”.” Ademais, durante a operação Ouro negro, o mesmo problema foi identificado, ao longo da planta de processo.
Dispositivos normativos infringidos: inciso IX, Art. 3º, da Lei 9.847/1999 c/c Resolução ANP n° 43/2007, item 7.4.2 (anexo), referente ao Regulamento Técnico do SGSO.
Multa: de R$ 5.000,00 (cinco mil reais) a R$ 2.000.000,00 (dois milhões de reais).
2.4) O Operador da Instalação não garante a integridade mecânica dos seus sistemas, estruturas e equipamentos críticos à segurança operacional através dos planos e procedimentos para inspeção, teste e manutenção estabelecidos. Foi evidenciado vazamento de petróleo no mesmo local (proximidades das bombas de exportação) que já havia sido registrado na não conformidade NC_SGSO_2014_012-14. Ademais, foram identificadas outras perdas de contenção de óleo em local próximo ao trocador de calor, acima do separador, um ponto no modulo de compressão de gás. Por fim, observou-se vazamento de água nos vasos das membranas de tratamento de água de injeção, que trabalham com pressão aproximada de 40bar. Durante a operação Ouro Negro, foi explicado que não houve teste de estanqueidade, e que o sistema de membranas de tratamento de água de injeção foi montado sem teste, de forma que os vazamentos nestes vasos serão reparados conforme ocorrência.
Dispositivos normativos infringidos: inciso IX, Art. 3º, da Lei 9.847/1999 c/c Resolução ANP n° 43/2007, item 13.2.1 (anexo), referente ao Regulamento Técnico do SGSO.
Multa: de R$ 5.000,00 (cinco mil reais) a R$ 2.000.000,00 (dois milhões de reais).
</t>
  </si>
  <si>
    <t>48610.010523/2014-16</t>
  </si>
  <si>
    <t>806-104-1433-434290</t>
  </si>
  <si>
    <t>48610.010599/2014-41</t>
  </si>
  <si>
    <t>806-109-1433-434291</t>
  </si>
  <si>
    <t>Fica a empresa acima qualificada autuada por não garantir a manutenção da integridade mecânica dos seus sistemas e equipamentos críticos à segurança operacional, sendo que o Operador da Instalação tem como atribuição estabelecer planos e procedimentos para inspeção, teste e manutenção, a fim de buscar a integridade mecânica dos seus sistemas, estruturas, Equipamentos e Sistemas Críticos de Segurança Operacional. Tal documentação deverá estar alinhada com recomendações dos fabricantes, normas, padrões e boas práticas de engenharia. Este fato infringe o item 13.2.1 do Regulamento Técnico SGSO integrante da Resolução ANP 43, de 6/12/2007, c/c inciso IX, Art. 3º, da Lei 9.847/1999.</t>
  </si>
  <si>
    <t>48610.011158/2014-67</t>
  </si>
  <si>
    <t>806-110-1433-434293</t>
  </si>
  <si>
    <t xml:space="preserve">2.1) A Petróleo Brasileiro S.A (Petrobras) não cadastrou o Comunicado Inicial de Incidente (CI) do incidente de Descarga meno de óleo na SS-46(Ocean Baroness), ocorrido no dia 29/06/2014, no Campo Golfinho, no Sistema Integrado de Segurança Operacional – módulo de incidentes (SISO-Incidentes) conforme requisitado no site da ANP, contrariando o artigo 5° da Resolução ANP nº 44/2009, de 22/12/2009.
As irregularidades acima descritas encontram-se apenadas nos termos do art. 3º, inciso XVII da Lei nº 9.847/99, por expressa previsão legal constante nos arts. 7º e 8º da Lei nº 9.478/97.
</t>
  </si>
  <si>
    <t>48610.011235/2014-89</t>
  </si>
  <si>
    <t>806-110-1433-434294</t>
  </si>
  <si>
    <t xml:space="preserve">A empresa acima qualificada fica autuada por ter sido constatada a seguinte irregularidade:
2.1 O Concessionário está operando sem que a Documentação de Segurança Operacional (DSO) da unidade Navio Sonda Cerrado esteja atualizada perante a ANP, onde a última versão da DUM recebida data de 11/06/2012 (Processo Administrativo nº 48610.011207/2011-19) e, portanto, se enquadra na infração apenável pelo inciso IX, Art. 3º, da Lei 9.847/1999. 
2.2  O Concessionário deixou de revisar e atualizar a Documentação de Segurança Operacional (DSO) da unidade Navio Sonda Cerrado quando foi realizada atualização da DUM em 25/08/2014, como prevê o item 5.2.1 do Regulamento Técnico de Segurança Operacional anexo à Resolução nº 43 de 06/12/2007, na infração apenável pelo inciso XVII, Art. 3º, da Lei 9.847/1999.
</t>
  </si>
  <si>
    <t>48610.011650/2014-32</t>
  </si>
  <si>
    <t>806-110-1433-434295</t>
  </si>
  <si>
    <t xml:space="preserve">A empresa acima qualificada fica autuada por ter sido constatada a seguinte irregularidade:
2.1 O Concessionário está operando a unidade Ocean Worker em desacordo com a legislação vigente, uma vez que a sua realidade operacional não condiz com a Documentação de Segurança Operacional (DSO) encaminhada e aprovada pela ANP. Portanto, sua conduta se enquadra na infração descrita inciso IX, Art. 3º, da Lei 9.847/1999. 
</t>
  </si>
  <si>
    <t>48610.011900/2014-34</t>
  </si>
  <si>
    <t>806-110-1433-434296</t>
  </si>
  <si>
    <t>A empresa acima qualificada fica autuada, por terem sido constatadas as seguintes irregularidades:
2.1) Quanto à evidência 08 da NC_SGSO_2014_003. O “PROCEDIMENTO PARA O PRIMEIRO ÓLEO (Opção C)” não segue o modelo padronizado de padrões de execução do operador, faltando código, datas de emissão/aprovação, dentre outros itens. O concessionário alegou que “Padrões de Processo (PP) ou Padrões de Execução (PE) são criados e cadastrados no sistema de padrões quando as atividades inclusas nestes padrões são permanentes, portanto, não temporárias. Assim sendo, como o procedimento para primeiro óleo não é um procedimento permanente ao longo do tempo de produção da plataforma, entende-se que não seja necessária a criação de um padrão de execução (PE) deste procedimento, razão pela qual se verificou-se diferenças no modelo do padrão operação temporário de 1º óleo com o modelo de padrões de execução (PE)”. Entende-se que o documento não precisaria ter o mesmo tratamento que PE ou PP. Entretanto, o objetivo da Prática de Gestão nº 08 é que o operador da instalação defina, em seu sistema de gestão, procedimentos de controle e acesso à documentação relativa à segurança operacional. Logo, não poderiam faltar, no mínimo, datas de emissão/aprovação, responsáveis pela elaboração e aprovação, conforme descrição da evidência objetiva.
Quanto à evidência 09 da NC_SGSO_2014_003. Durante auditoria, foi fornecida a versão A ao invés da revisão B, mais atual à época, emitida em 30/04/2014, do relatório I-RL 3010.82-1350-960-PPC-009 para a equipe de auditores. O concessionário alegou que “O referido item já foi tratado através do ofício 339/SSM/2014 da ANP, o qual foi respondido através da carta E&amp;P-PDP 0043/2014”. Porém, em verdade, a carta que consta a referida informação é a Carta E&amp;P-PDP 0041/2014 de 29/05/2014, fls. 169 a 464 do Processo Administrativo 48610.006187/2014-15. Na referida carta, afirmava-se que: “A equipe da operação não atentou que havia entregue a revisão A porque não existe diferença nas instruções operacionais de bordo entre as revisões A e B.”. Esta resposta evidencia que não há controle do uso de versões atuais pelo pessoal de operação e não foi informado o que foi feito pelo próprio concessionário para que tal fato não ocorra novamente.
Quanto às evidências 03 e 10 da NC_SGSO_2014_003. Foram encontradas referências indevidas à plataforma P-58. A revisão B do documento RL-3010.82-5400-947-TKP-004, encaminhada pelo Anexo D à carta UO-RIO 0339/2014, mencionada para o atendimento à evidência objetiva 10, contém o Relatório nº 2184.04-14-P62-RT-001-Rev.G (versão em Português do Relatório I-RL-3010.82-5400-947-TKP-004_Rev. E – Fire Propagation and Smoke Dispersion Analysis), o qual ainda possui em seu item 10.6 referência à P-58, na seguinte forma: “O cenário abordando o aquecimento da tubulação com água escoando no seu interior foi apresentado no relatório I-RL-3010.78-5400-947-TKP-017 – Temperature Calculation at hydrocarbon Piping FPSO P58 e foi observado que o escoamento previne o intenso aquecimento da tubulação”.
Logo, o concessionário não demonstrou que possui um sistema de controle de documentação que considere o desenvolvimento, atualização, distribuição, controle e integridade das informações.
Dispositivos normativos infringidos: inciso IX, Art. 3º, da Lei 9.847/1999 c/c Resolução ANP n° 43/2007, prática de gestão nº 08 (anexo), referente ao Regulamento Técnico do SGSO.
Multa: de R$ 5.000,00 (cinco mil reais) a R$ 2.000.000,00 (dois milhões de reais).
2.2) Quanto à evidência c da NC_SGSO_2014_015. Quanto ao armazenamento de óleo lubrificante: falta de espaço, empilhamento máximo atingido e dique de contenção cheio de água. O concessionário alegou que “não reconhece a afirmação de que o armazenamento utilizado de tambores de óleo lubrificante coloque em risco a segurança da plataforma. Não há empilhamento de tambores, os quais se encontram devidamente armazenados em sua área de armazenamento”. Entretanto, conforme Notificação de Não Conformidade NC_SGSO_2014_015, anexada ao Relatório de Auditoria SGSO_2014_020, enviado pelo Ofício 368/SSM/2014, há registro fotográfico de empilhamento de tambores.
Logo, o concessionário não demonstrou ter tratado o risco do empilhamento de tambores, conforme evidenciado durante a auditoria.
Dispositivos normativos infringidos: inciso IX, Art. 3º, da Lei 9.847/1999 c/c Resolução ANP n° 43/2007, item 15.4.1.a (anexo), referente ao Regulamento Técnico do SGSO.
Multa: de R$ 5.000,00 (cinco mil reais) a R$ 2.000.000,00 (dois milhões de reais).</t>
  </si>
  <si>
    <t>48610.011901/2014-89</t>
  </si>
  <si>
    <t>806-111-1433-434297</t>
  </si>
  <si>
    <t xml:space="preserve">Ante os fatos registrados, a empresa acima qualificada fica autuada por terem sido constatadas a seguinte irregularidade:
2.1 O Operador da Instalação não elaborou, para os 61 (sessenta e um) poços de gás, surgentes e considerados “isolados”, relatório de identificação e análise de riscos abordando, no mínimo, a identificação dos participantes, objetivo e escopo do estudo, descrição da instalação, justificativa da metodologia de análise de risco utilizada, descrição da metodologia de análise de risco utilizada, identificação e análise de riscos, classificação dos riscos, recomendações e conclusões.
Dispositivos normativos infringidos: inciso IX, Art. 3º, da Lei 9.847/1999 c/c Resolução ANP n° 02/2010, Capítulo 2, Item 8.5.1, referente ao Regulamento Técnico do SGI.
Multa: de R$ 5.000 (cinco mil reais) a R$ 2.000.000,00 (dois milhões de reais).
2.2 O Operador da Instalação não evidenciou que os riscos foram sistematicamente avaliados durante as fases de operação para os 28 (vinte e oito) poços de óleo e de gás, surgentes e considerados “não isolados”.
Dispositivos normativos infringidos: inciso IX, Art. 3º, da Lei 9.847/1999 c/c Resolução ANP n° 02/2010, Capítulo 2, Item 8.6.1.4, referente ao Regulamento Técnico do SGI.
Multa: de R$ 5.000 (cinco mil reais) a R$ 2.000.000,00 (dois milhões de reais).
</t>
  </si>
  <si>
    <t>48610.012095/2014-66</t>
  </si>
  <si>
    <t>806-111-1433-434298</t>
  </si>
  <si>
    <t>48610.006890/2014-15</t>
  </si>
  <si>
    <t>806-111-1433-434276</t>
  </si>
  <si>
    <t xml:space="preserve">2.1. O Operador da Instalação apresentou falhas no gerenciamento dos Procedimentos Críticos de Segurança Operacional contrariando o item 14.3,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2.2. O Operador da Instalação não garante que a sistemática de atendimento das recomendações de inspeção seja implementada pelo Operador da Instalação dentro dos prazos, contrariando os itens 15.8.1.2,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2.3. O Operador da Instalação não implementou sistemática de controle da informação e documentação da Segurança Operacional, contrariando o item 7.1, do Capítulo 2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2.4. O Operador da Instalação não implementou recomendações contidas nas Análises de riscos, contrariando o item 8.6.1.1, do Capítulo 2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2.5. O Operador da Instalação implementou sistemática de classificação de Não conformidade na forma e prazo divergentes do estabelecido no item 15.8.1.1,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t>
  </si>
  <si>
    <t>48610.012096/2014-19</t>
  </si>
  <si>
    <t>806-111-1433-434299</t>
  </si>
  <si>
    <t xml:space="preserve">A empresa Petróleo Brasileiro S.A. fica autuada por terem sido constatadas, no momento da fiscalização, as seguintes irregularidades:
2.1) A Petróleo Brasileiro S.A (Petrobras) não cadastrou Comunicação Inicial de Incidente de forma imediata, do incidente de Princípio de Incêndio ocorrido na sala dos Diesel Geradores, dia 31/05/2014, Plataforma P-33, no Campo Marlim, no Sistema Integrado de Segurança Operacional – módulo de incidentes (SISO-Incidentes)  conforme requisitado no site da ANP, contrariando o artigo 2° da Resolução ANP nº 44/2009, de 22/12/2009.
A irregularidade acima descrita encontra-se apenadas nos termos do art. 3º, inciso XVII da Lei nº 9.847/99, por expressa previsão legal constante nos arts. 7º e 8º da Lei nº 9.478/97.
</t>
  </si>
  <si>
    <t>48610.013221/2014-08</t>
  </si>
  <si>
    <t>806-112-1433-434301</t>
  </si>
  <si>
    <t xml:space="preserve">A empresa acima qualificada fica autuada, por ter sido constatada, a seguinte irregularidade:
2.1) O Operador da Instalação não realizou adequadamente seu plano de manutenção, conforme os requisitos do item 13 do Capítulo 3 do Regulamento Técnico do SGSO da Resolução ANP nº 43/2007.
Dispositivos normativos infringidos: inciso IX, Art. 3º, da Lei 9.847/1999 c/c Resolução ANP n° 43/2007, Prática de Gestão nº 13 (anexo), referente ao Regulamento Técnico do SGSO.
Multa: de R$ 5.000 (cinco mil reais) a R$ 2.000.000,00 (dois milhões de reais).
</t>
  </si>
  <si>
    <t>48610.013721/2014-31</t>
  </si>
  <si>
    <t>806-112-1433-434304</t>
  </si>
  <si>
    <t xml:space="preserve">A empresa acima qualificada fica autuada por terem sido constatadas as seguintes irregularidades:
2.1. Manter em operação os poços de injeção de vapor FAL-26 e FAL-91, em condições inseguras, podendo ocasionar lesão grave por queimadura, visto que não foram executados os reparos emergenciais para eliminação do vazamento de vapor de elevada temperatura (300°C) e pressão (100 Kgf/cm²), bem como para a garantia da integridade mecânica e sua adequação ao uso, contrariando o item16.4 e subitens 16.4.1, 16.4.2 e 16.4.3, do Capítulo 3 do Regulamento Técnico do Sistema de Gerenciamento da Integridade Estrutural das Instalações Terrestres de Produção de Petróleo e Gás Natural-RTSGI, aprovado pela Resolução ANP nº 02/2010.
Dispositivos normativos infringidos: inciso IX, Art. 3º, da Lei nº 9.847/1999, por expressa previsão legal constante nos Arts. 7º e 8º da Lei nº 9.478/97.
Multa: de R$ 5.000 (cinco mil reais) a R$ 2.000.000,00 (dois milhões de reais).
</t>
  </si>
  <si>
    <t>48610.013720/2014-97</t>
  </si>
  <si>
    <t>806-112-1433-434305</t>
  </si>
  <si>
    <t xml:space="preserve">Ante os fatos registrados, a empresa acima qualificada fica autuada por ter sido constatada a seguinte irregularidade:
2.1 O Operador da Instalação não implementou as recomendações contidas nas análises de risco do relatório RL-3655.00-1221-983-AKR-001, Rev 0, de 20/06/2014 referentes a riscos considerados NÃO-TOLERÁVEL, não tendo, ainda, quanto às demais recomendações, apontado responsáveis, prazos ou registro em seu sistema eletrônico de gerenciamento de ações, o CPA. O Operador, ainda, não implementou a recomendação 56 do RL-3655.01-1221-983-CHZ-001, Rev. 0, de 24/03/2009, como informado na Carta UO-ES 0423/2012. 
Dispositivos normativos infringidos: inciso IX, Art. 3º, da Lei 9.847/1999 c/c Resolução ANP n° 02/2010, Capítulo 2, Item 8.6.1.1, referente ao Regulamento Técnico do SGI.
Multa: de R$ 5.000 (cinco mil reais) a R$ 2.000.000,00 (dois milhões de reais).
2.2 O Operador da Instalação não identificou as ações necessárias para prevenção e mitigação dos riscos, visto a protelação no tratamento dos 21 cenários de risco NÃO-TOLERÁVEL, identificados no estudo realizado no período de 18/02 a 20/03/2014, tendo somente iniciadas as ações contingenciais em 03/12/2014, convivendo com riscos críticos e inaceitáveis à Segurança Operacional sem adotar qualquer medida durante esse período.
Dispositivos normativos infringidos: inciso IX, Art. 3º, da Lei 9.847/1999 c/c Resolução ANP n° 02/2010, Capítulo 2, Item 8.3.7, referente ao Regulamento Técnico do SGI.
Multa: de R$ 5.000 (cinco mil reais) a R$ 2.000.000,00 (dois milhões de reais).
</t>
  </si>
  <si>
    <t>Sub Judice (Processo nº 002973-02.2013.4.02.5101) - Processo Judicial Encerrado</t>
  </si>
  <si>
    <t>Notificação por Ofício</t>
  </si>
  <si>
    <t>48610.014073/2008-29</t>
  </si>
  <si>
    <t>48610.006462/2011-40</t>
  </si>
  <si>
    <t>812-107-1433-446600</t>
  </si>
  <si>
    <t>Nova Petróleo Recôncavo S.A.</t>
  </si>
  <si>
    <t>48610.003760/2012-69</t>
  </si>
  <si>
    <t>Descumprimento da cláusula 20 do contrato de concessão 48610.007997/2004, referente ao compromisso de conteúdo local da Fase de exploração do bloco POT-T-393.</t>
  </si>
  <si>
    <t>48610.014702/2008-84</t>
  </si>
  <si>
    <t>48610.007213/2014-14</t>
  </si>
  <si>
    <t>812-107-1433-445017</t>
  </si>
  <si>
    <t>Descumprimento da cláusula 20 do contrato de concessão 48610.008000/2004, referente ao compromisso de conteúdo local da Fase de exploração do bloco POT-T-514.</t>
  </si>
  <si>
    <t>48610.009630/2014-00</t>
  </si>
  <si>
    <t>812-107-1433-446597</t>
  </si>
  <si>
    <t>Descumprimento da cláusula 20 do contrato de concessão 48610.009202/2005, referente ao compromisso de conteúdo local da Fase de exploração do bloco SEAL-T-455.</t>
  </si>
  <si>
    <t>48610.010454/2014-41</t>
  </si>
  <si>
    <t>812-107-1433-446599</t>
  </si>
  <si>
    <t>Descumprimento da cláusula 20 dos contrato de concessão 48610.009122/2005 e 48610.009167/2005, referente ao compromisso de conteúdo local da Fase de exploração dos blocos REC-T-165 e REC-T-106.</t>
  </si>
  <si>
    <t>48610.011097/2014-38</t>
  </si>
  <si>
    <t>812-110-1433-451588</t>
  </si>
  <si>
    <t>Descumprimento da cláusula 20 do contrato de concessão 48610.008000/2004, referente ao compromisso de conteúdo local da Fase de exploração dos blocos POT-T-513, POT-T-557 e POT-T-559.</t>
  </si>
  <si>
    <t>48610.008325/2014-92</t>
  </si>
  <si>
    <t>812-107-1433-446596</t>
  </si>
  <si>
    <t>Descumprimento da cláusula 20 do contrato de concessão 48610.009138/2005, referente ao compromisso de conteúdo local da Fase de exploração do bloco SEAL-T-330.</t>
  </si>
  <si>
    <t>48610.010453/2014-04</t>
  </si>
  <si>
    <t>812-110-1433-451589</t>
  </si>
  <si>
    <t>Descumprimento da cláusula 20 do contrato de concessão 48610.009162/2005, referente ao compromisso de conteúdo local da Fase de exploração dos blocos POT-T-225 e POT-T-241.</t>
  </si>
  <si>
    <t>48610.011343/2014-51</t>
  </si>
  <si>
    <t>812-111-1433-454868</t>
  </si>
  <si>
    <t>Descumprimento da cláusula 20 do contrato de concessão 48610.009198/2005, referente ao compromisso de conteúdo local da Fase de exploração do bloco SEAL-T-456.</t>
  </si>
  <si>
    <t>48610.011557/2014-28</t>
  </si>
  <si>
    <t>812-110-1433-451594</t>
  </si>
  <si>
    <t>Descumprimento da cláusula 20 do contrato de concessão 48610.009121/2005, referente ao compromisso de conteúdo local da Fase de exploração do bloco REC-T-126.</t>
  </si>
  <si>
    <t>48610.011559/2014-17</t>
  </si>
  <si>
    <t>812-111-1433-454871</t>
  </si>
  <si>
    <t>Descumprimento da cláusula 20 do contrato de concessão 48610.009189/2005 e 48610.009165/2005, referente ao compromisso de conteúdo local da Fase de exploração dos blocos REC-T-52 e REC-T-91.</t>
  </si>
  <si>
    <t>48610.011911/2014-14</t>
  </si>
  <si>
    <t>812-111-1433-454870</t>
  </si>
  <si>
    <t>Descumprimento da cláusula 20 do contrato de concessão 48610.009172/2005, referente ao compromisso de conteúdo local da Fase de exploração do bloco ES-T-527.</t>
  </si>
  <si>
    <t>48610.011929/2014-16</t>
  </si>
  <si>
    <t>812-111-1433-454869</t>
  </si>
  <si>
    <t>Descumprimento da cláusula 20 do contrato de concessão 48610.009163/2005, referente ao compromisso de conteúdo local da Fase de exploração dos blocos REC-T-67 e REC-T-103.</t>
  </si>
  <si>
    <t>48610.012192/2014-59</t>
  </si>
  <si>
    <t>812-111-1433-454874</t>
  </si>
  <si>
    <t>Descumprimento da cláusula 20 dos contratos de concessão 48610.009161/2005 e 48610.009155/2005, referente ao compromisso de conteúdo local da Fase de exploração dos blocos POT-T-196 e POT-T-442.</t>
  </si>
  <si>
    <t>48610.012780/2014-92</t>
  </si>
  <si>
    <t>812-111-1433-454873</t>
  </si>
  <si>
    <t>Descumprimento da cláusula 20 dos contratos de concessão 48610.009152/2005, 48610.009179/2005, 48610.009214/2005, 48610.009139/2005, 48610.009140/2005 e 48610.009205/2005, referente ao compromisso de conteúdo local da Fase de exploração dos blocos POT-T-367, POT-T-407, POT-T-525, SEAL-T-328, SEAL-T-329, SEAL-T-340, SEAL-T-369, SEAL-T-426, SEAL-T-427, SEAL-T-434 e SEAL-T-449.</t>
  </si>
  <si>
    <t>48610.013015/2014-90</t>
  </si>
  <si>
    <t>812-111-1433-454875</t>
  </si>
  <si>
    <t>Descumprimento da cláusula 20 do contrato de concessão 48610.009173/2005, referente ao compromisso de conteúdo local da Fase de exploração do bloco ES-T-454.</t>
  </si>
  <si>
    <t>48610.013016/2014-34</t>
  </si>
  <si>
    <t>812-111-1433-454876</t>
  </si>
  <si>
    <t>Descumprimento da cláusula 20 do contrato de concessão 48610.009120/2005, referente ao compromisso de conteúdo local da Fase de exploração dos blocos ES-T-108 e ES-T-125.</t>
  </si>
  <si>
    <t>48610.010583/2014-39</t>
  </si>
  <si>
    <t>812-109-1433-446603</t>
  </si>
  <si>
    <t>33.000.167/0001-02</t>
  </si>
  <si>
    <t>Descumprimento da cláusula 20 do contrato de concessão 48610.009212/2005, referente ao compromisso de conteúdo local da Fase de exploração dos blocos SF-T-103, SF-T-111, SF-T-112 e SF-T-113.</t>
  </si>
  <si>
    <t>48610.010584/2014-83</t>
  </si>
  <si>
    <t>812-109-1433-446604</t>
  </si>
  <si>
    <t>Descumprimento da cláusula 20 do contrato de concessão 48610.009183/2005, referente ao compromisso de conteúdo local da Fase de exploração do bloco S-M-405.</t>
  </si>
  <si>
    <t>48610.010585/2014-28</t>
  </si>
  <si>
    <t>812-109-1433-451586</t>
  </si>
  <si>
    <t>Descumprimento da cláusula 20 do contrato de concessão 48610.009171/2005, referente ao compromisso de conteúdo local da Fase de exploração do bloco ES-M-592.</t>
  </si>
  <si>
    <t>48610.010586/2014-72</t>
  </si>
  <si>
    <t>812-109-1433-451587</t>
  </si>
  <si>
    <t>Descumprimento da cláusula 20 do contrato de concessão 48610.009160/2005, referente ao compromisso de conteúdo local da Fase de exploração do bloco S-M-1226.</t>
  </si>
  <si>
    <t>48610.010587/2014-17</t>
  </si>
  <si>
    <t>812-109-1433-451585</t>
  </si>
  <si>
    <t>Descumprimento da cláusula 20 do contrato de concessão 48610.009156/2005, referente ao compromisso de conteúdo local da Fase de exploração do bloco C-M-403.</t>
  </si>
  <si>
    <t>48610.010589/2014-14</t>
  </si>
  <si>
    <t>812-109-1433-446602</t>
  </si>
  <si>
    <t>Descumprimento da cláusula 20 do contrato de concessão 48610.009143/2005, referente ao compromisso de conteúdo local da Fase de exploração do bloco S-M-790.</t>
  </si>
  <si>
    <t>48610.010590/2014-31</t>
  </si>
  <si>
    <t>812-109-1433-446601</t>
  </si>
  <si>
    <t>Descumprimento da cláusula 20 do contrato de concessão 48610.009121/2005, referente ao compromisso de conteúdo local da Fase de exploração do bloco REC-T-265.</t>
  </si>
  <si>
    <t>Repsol Sinopec Brasil S.A.</t>
  </si>
  <si>
    <t>02.270.689/0001-08</t>
  </si>
  <si>
    <t>48610.011645/2014-20</t>
  </si>
  <si>
    <t>812-110-1433-451591</t>
  </si>
  <si>
    <t>Descumprimento da cláusula 20 do contrato de concessão 48610.009185/2005, referente ao compromisso de conteúdo local da Fase de exploração do bloco S-M-506.</t>
  </si>
  <si>
    <t>UTC Exploração e Produção S.A.</t>
  </si>
  <si>
    <t>12.456.210/0001-78</t>
  </si>
  <si>
    <t>48610.011898/2014-01</t>
  </si>
  <si>
    <t>812-110-1433-454867</t>
  </si>
  <si>
    <t>BG E&amp;P Brasil Ltda.</t>
  </si>
  <si>
    <t>Descumprimento da cláusula 20 do contrato de concessão 48610.009182/2005, referente ao compromisso de conteúdo local da Fase de exploração do bloco S-M-508.</t>
  </si>
  <si>
    <t>48610.011907/2014-56</t>
  </si>
  <si>
    <t>Descumprimento da cláusula 20 do contrato de concessão 48610.009206/2005, referente ao compromisso de conteúdo local da Fase de exploração do bloco SEAL-T-418.</t>
  </si>
  <si>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</si>
  <si>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Judicial nº  0170699-64.2014.4.02.5101)</t>
  </si>
  <si>
    <t>Pago sem desconto legal</t>
  </si>
  <si>
    <t>Auto julgado nulo em decisão de primeira Instância e determinação de lavratura de novo auto</t>
  </si>
  <si>
    <r>
      <t>808-106-1033-319176</t>
    </r>
    <r>
      <rPr>
        <vertAlign val="superscript"/>
        <sz val="11"/>
        <rFont val="Calibri"/>
        <family val="2"/>
        <scheme val="minor"/>
      </rPr>
      <t>(1)</t>
    </r>
  </si>
  <si>
    <r>
      <t>808-106-1033-319173</t>
    </r>
    <r>
      <rPr>
        <vertAlign val="superscript"/>
        <sz val="11"/>
        <rFont val="Calibri"/>
        <family val="2"/>
        <scheme val="minor"/>
      </rPr>
      <t>(1)</t>
    </r>
  </si>
  <si>
    <r>
      <t>810-106-1033-334979</t>
    </r>
    <r>
      <rPr>
        <vertAlign val="superscript"/>
        <sz val="11"/>
        <rFont val="Calibri"/>
        <family val="2"/>
        <scheme val="minor"/>
      </rPr>
      <t>(1)</t>
    </r>
  </si>
  <si>
    <r>
      <t>808-106-1033-319172</t>
    </r>
    <r>
      <rPr>
        <vertAlign val="superscript"/>
        <sz val="11"/>
        <rFont val="Calibri"/>
        <family val="2"/>
        <scheme val="minor"/>
      </rPr>
      <t>(2)</t>
    </r>
  </si>
  <si>
    <r>
      <t>808-106-1033-319170</t>
    </r>
    <r>
      <rPr>
        <vertAlign val="superscript"/>
        <sz val="11"/>
        <rFont val="Calibri"/>
        <family val="2"/>
        <scheme val="minor"/>
      </rPr>
      <t>(2)</t>
    </r>
  </si>
  <si>
    <r>
      <t>810-105-1033-334977</t>
    </r>
    <r>
      <rPr>
        <vertAlign val="superscript"/>
        <sz val="11"/>
        <rFont val="Calibri"/>
        <family val="2"/>
        <scheme val="minor"/>
      </rPr>
      <t>(2)</t>
    </r>
  </si>
  <si>
    <r>
      <t>810-105-1033-320847</t>
    </r>
    <r>
      <rPr>
        <vertAlign val="superscript"/>
        <sz val="11"/>
        <rFont val="Calibri"/>
        <family val="2"/>
        <scheme val="minor"/>
      </rPr>
      <t>(2)</t>
    </r>
  </si>
  <si>
    <r>
      <t>808-110-1033-319181</t>
    </r>
    <r>
      <rPr>
        <vertAlign val="superscript"/>
        <sz val="11"/>
        <rFont val="Calibri"/>
        <family val="2"/>
        <scheme val="minor"/>
      </rPr>
      <t>(2)</t>
    </r>
  </si>
  <si>
    <r>
      <t>810-105-1033-320816</t>
    </r>
    <r>
      <rPr>
        <vertAlign val="superscript"/>
        <sz val="11"/>
        <rFont val="Calibri"/>
        <family val="2"/>
        <scheme val="minor"/>
      </rPr>
      <t>(1)</t>
    </r>
  </si>
  <si>
    <r>
      <t>808-103-1033-319167</t>
    </r>
    <r>
      <rPr>
        <vertAlign val="superscript"/>
        <sz val="11"/>
        <rFont val="Calibri"/>
        <family val="2"/>
        <scheme val="minor"/>
      </rPr>
      <t>(1)</t>
    </r>
  </si>
  <si>
    <r>
      <t>808-111-1033-319183</t>
    </r>
    <r>
      <rPr>
        <vertAlign val="superscript"/>
        <sz val="11"/>
        <rFont val="Calibri"/>
        <family val="2"/>
        <scheme val="minor"/>
      </rPr>
      <t>(2)</t>
    </r>
  </si>
  <si>
    <r>
      <t>810-105-1033-320815</t>
    </r>
    <r>
      <rPr>
        <vertAlign val="superscript"/>
        <sz val="11"/>
        <rFont val="Calibri"/>
        <family val="2"/>
        <scheme val="minor"/>
      </rPr>
      <t>(1)</t>
    </r>
  </si>
  <si>
    <r>
      <t>808-106-1033-319169</t>
    </r>
    <r>
      <rPr>
        <vertAlign val="superscript"/>
        <sz val="11"/>
        <rFont val="Calibri"/>
        <family val="2"/>
        <scheme val="minor"/>
      </rPr>
      <t>(1)</t>
    </r>
  </si>
  <si>
    <r>
      <t>808-108-1033-319178</t>
    </r>
    <r>
      <rPr>
        <vertAlign val="superscript"/>
        <sz val="11"/>
        <rFont val="Calibri"/>
        <family val="2"/>
        <scheme val="minor"/>
      </rPr>
      <t>(2)</t>
    </r>
  </si>
  <si>
    <t>Débitos pagos após desistêcia da açãp (Processo nº 0002204-28.2012.4.02.5101</t>
  </si>
  <si>
    <t>N° Processo</t>
  </si>
  <si>
    <t>N° do Auto de Infração</t>
  </si>
  <si>
    <t>Data do Auto</t>
  </si>
  <si>
    <t>Autuado</t>
  </si>
  <si>
    <t>Motivo</t>
  </si>
  <si>
    <t>Valor da Multa (Aplicada)</t>
  </si>
  <si>
    <t>Valor da Multa (Recolhida)</t>
  </si>
  <si>
    <t>Situação</t>
  </si>
  <si>
    <t>14/02/2014</t>
  </si>
  <si>
    <t>31/01/2012</t>
  </si>
  <si>
    <r>
      <t xml:space="preserve">Totais 2013 </t>
    </r>
    <r>
      <rPr>
        <b/>
        <sz val="14"/>
        <rFont val="Calibri"/>
        <family val="2"/>
      </rPr>
      <t>→</t>
    </r>
  </si>
  <si>
    <r>
      <t xml:space="preserve">Totais 2011 </t>
    </r>
    <r>
      <rPr>
        <b/>
        <sz val="14"/>
        <rFont val="Calibri"/>
        <family val="2"/>
      </rPr>
      <t>→</t>
    </r>
  </si>
  <si>
    <r>
      <t xml:space="preserve">Totais 2012 </t>
    </r>
    <r>
      <rPr>
        <b/>
        <sz val="14"/>
        <rFont val="Calibri"/>
        <family val="2"/>
      </rPr>
      <t>→</t>
    </r>
  </si>
  <si>
    <r>
      <t xml:space="preserve">Totais 2014 </t>
    </r>
    <r>
      <rPr>
        <b/>
        <sz val="14"/>
        <rFont val="Calibri"/>
        <family val="2"/>
      </rPr>
      <t>→</t>
    </r>
  </si>
  <si>
    <r>
      <t xml:space="preserve">Totais Gerais </t>
    </r>
    <r>
      <rPr>
        <b/>
        <sz val="14"/>
        <rFont val="Calibri"/>
        <family val="2"/>
      </rPr>
      <t>→</t>
    </r>
  </si>
  <si>
    <t>10/02/2012</t>
  </si>
  <si>
    <t>05/06/2013</t>
  </si>
  <si>
    <r>
      <t xml:space="preserve">Totais 2011 </t>
    </r>
    <r>
      <rPr>
        <b/>
        <sz val="14"/>
        <color theme="1"/>
        <rFont val="Calibri"/>
        <family val="2"/>
      </rPr>
      <t>→</t>
    </r>
  </si>
  <si>
    <r>
      <t xml:space="preserve">Totais 2012 </t>
    </r>
    <r>
      <rPr>
        <b/>
        <sz val="14"/>
        <color theme="1"/>
        <rFont val="Calibri"/>
        <family val="2"/>
      </rPr>
      <t>→</t>
    </r>
  </si>
  <si>
    <r>
      <t xml:space="preserve">Totais 2013 </t>
    </r>
    <r>
      <rPr>
        <b/>
        <sz val="14"/>
        <color theme="1"/>
        <rFont val="Calibri"/>
        <family val="2"/>
      </rPr>
      <t>→</t>
    </r>
  </si>
  <si>
    <r>
      <t xml:space="preserve">Totais 2014 </t>
    </r>
    <r>
      <rPr>
        <b/>
        <sz val="14"/>
        <color theme="1"/>
        <rFont val="Calibri"/>
        <family val="2"/>
      </rPr>
      <t>→</t>
    </r>
  </si>
  <si>
    <t>Totais Gerais →</t>
  </si>
  <si>
    <t>N° do Processo</t>
  </si>
  <si>
    <t>06/02/2012</t>
  </si>
  <si>
    <t>09/01/2013</t>
  </si>
  <si>
    <t>09/01/2014</t>
  </si>
  <si>
    <t>Totais 2014 →</t>
  </si>
  <si>
    <t>Totais 2013 →</t>
  </si>
  <si>
    <r>
      <t xml:space="preserve">Totais 2010 e 2011 </t>
    </r>
    <r>
      <rPr>
        <b/>
        <sz val="14"/>
        <rFont val="Calibri"/>
        <family val="2"/>
      </rPr>
      <t>→</t>
    </r>
  </si>
  <si>
    <r>
      <t>48610.008182/2010-95</t>
    </r>
    <r>
      <rPr>
        <vertAlign val="superscript"/>
        <sz val="11"/>
        <rFont val="Calibri"/>
        <family val="2"/>
        <scheme val="minor"/>
      </rPr>
      <t>(4)</t>
    </r>
  </si>
  <si>
    <r>
      <t>48610.009191/2010-01</t>
    </r>
    <r>
      <rPr>
        <vertAlign val="superscript"/>
        <sz val="11"/>
        <rFont val="Calibri"/>
        <family val="2"/>
        <scheme val="minor"/>
      </rPr>
      <t>(4)</t>
    </r>
  </si>
  <si>
    <r>
      <t>48610.005780/2011-93</t>
    </r>
    <r>
      <rPr>
        <vertAlign val="superscript"/>
        <sz val="11"/>
        <rFont val="Calibri"/>
        <family val="2"/>
        <scheme val="minor"/>
      </rPr>
      <t>(4)</t>
    </r>
  </si>
  <si>
    <t>810-104-1033-320846</t>
  </si>
  <si>
    <r>
      <t>48610.006899/2010-01</t>
    </r>
    <r>
      <rPr>
        <vertAlign val="superscript"/>
        <sz val="11"/>
        <rFont val="Calibri"/>
        <family val="2"/>
        <scheme val="minor"/>
      </rPr>
      <t>(4)</t>
    </r>
  </si>
  <si>
    <r>
      <t>48610.008909/2010-34</t>
    </r>
    <r>
      <rPr>
        <vertAlign val="superscript"/>
        <sz val="11"/>
        <rFont val="Calibri"/>
        <family val="2"/>
        <scheme val="minor"/>
      </rPr>
      <t>(4)</t>
    </r>
  </si>
  <si>
    <r>
      <t>48610.008911/2010-11</t>
    </r>
    <r>
      <rPr>
        <vertAlign val="superscript"/>
        <sz val="11"/>
        <rFont val="Calibri"/>
        <family val="2"/>
        <scheme val="minor"/>
      </rPr>
      <t>(4)</t>
    </r>
  </si>
  <si>
    <r>
      <t>48610.003360/2011-72</t>
    </r>
    <r>
      <rPr>
        <vertAlign val="superscript"/>
        <sz val="11"/>
        <rFont val="Calibri"/>
        <family val="2"/>
        <scheme val="minor"/>
      </rPr>
      <t>(4)</t>
    </r>
  </si>
  <si>
    <t>27/02/2012</t>
  </si>
  <si>
    <t>08/01/2013</t>
  </si>
  <si>
    <t>24/02/2014</t>
  </si>
  <si>
    <r>
      <t>Operar sem AO</t>
    </r>
    <r>
      <rPr>
        <vertAlign val="superscript"/>
        <sz val="11"/>
        <rFont val="Calibri"/>
        <family val="2"/>
        <scheme val="minor"/>
      </rPr>
      <t>(3)</t>
    </r>
  </si>
  <si>
    <r>
      <t>Construção e operação de PTE</t>
    </r>
    <r>
      <rPr>
        <vertAlign val="superscript"/>
        <sz val="11"/>
        <rFont val="Calibri"/>
        <family val="2"/>
        <scheme val="minor"/>
      </rPr>
      <t>(4)</t>
    </r>
    <r>
      <rPr>
        <sz val="11"/>
        <rFont val="Calibri"/>
        <family val="2"/>
        <scheme val="minor"/>
      </rPr>
      <t xml:space="preserve"> Rio das Flores sem autorização</t>
    </r>
  </si>
  <si>
    <r>
      <t>Construir sem AC</t>
    </r>
    <r>
      <rPr>
        <vertAlign val="superscript"/>
        <sz val="11"/>
        <rFont val="Calibri"/>
        <family val="2"/>
        <scheme val="minor"/>
      </rPr>
      <t>(1)</t>
    </r>
    <r>
      <rPr>
        <sz val="11"/>
        <rFont val="Calibri"/>
        <family val="2"/>
        <scheme val="minor"/>
      </rPr>
      <t xml:space="preserve"> unidade de compressão de GNC</t>
    </r>
    <r>
      <rPr>
        <vertAlign val="superscript"/>
        <sz val="11"/>
        <rFont val="Calibri"/>
        <family val="2"/>
        <scheme val="minor"/>
      </rPr>
      <t>(2)</t>
    </r>
    <r>
      <rPr>
        <sz val="11"/>
        <rFont val="Calibri"/>
        <family val="2"/>
        <scheme val="minor"/>
      </rPr>
      <t xml:space="preserve"> em BH/MG.</t>
    </r>
  </si>
  <si>
    <r>
      <t>Construir duto portuário sem AC</t>
    </r>
    <r>
      <rPr>
        <vertAlign val="superscript"/>
        <sz val="11"/>
        <rFont val="Calibri"/>
        <family val="2"/>
        <scheme val="minor"/>
      </rPr>
      <t>(1)</t>
    </r>
    <r>
      <rPr>
        <sz val="11"/>
        <rFont val="Calibri"/>
        <family val="2"/>
        <scheme val="minor"/>
      </rPr>
      <t>.</t>
    </r>
  </si>
  <si>
    <r>
      <t>Construir duto de transferência entre a RLAM e a BR Distribuidora sem AC</t>
    </r>
    <r>
      <rPr>
        <vertAlign val="superscript"/>
        <sz val="11"/>
        <rFont val="Calibri"/>
        <family val="2"/>
        <scheme val="minor"/>
      </rPr>
      <t>(1)</t>
    </r>
    <r>
      <rPr>
        <sz val="11"/>
        <rFont val="Calibri"/>
        <family val="2"/>
        <scheme val="minor"/>
      </rPr>
      <t xml:space="preserve"> (processo 48610.015601/2011-26).</t>
    </r>
  </si>
  <si>
    <r>
      <t>Construir sem AC</t>
    </r>
    <r>
      <rPr>
        <vertAlign val="superscript"/>
        <sz val="11"/>
        <rFont val="Calibri"/>
        <family val="2"/>
        <scheme val="minor"/>
      </rPr>
      <t>(1)</t>
    </r>
    <r>
      <rPr>
        <sz val="11"/>
        <rFont val="Calibri"/>
        <family val="2"/>
        <scheme val="minor"/>
      </rPr>
      <t>.</t>
    </r>
  </si>
  <si>
    <r>
      <t>Construção da Unidade de Compressão de GNC</t>
    </r>
    <r>
      <rPr>
        <vertAlign val="superscript"/>
        <sz val="11"/>
        <rFont val="Calibri"/>
        <family val="2"/>
        <scheme val="minor"/>
      </rPr>
      <t>(2)</t>
    </r>
    <r>
      <rPr>
        <sz val="11"/>
        <rFont val="Calibri"/>
        <family val="2"/>
        <scheme val="minor"/>
      </rPr>
      <t xml:space="preserve"> de Cubatão sem autorização.</t>
    </r>
  </si>
  <si>
    <r>
      <t>Operar sem AO</t>
    </r>
    <r>
      <rPr>
        <vertAlign val="superscript"/>
        <sz val="11"/>
        <rFont val="Calibri"/>
        <family val="2"/>
        <scheme val="minor"/>
      </rPr>
      <t>(3)</t>
    </r>
    <r>
      <rPr>
        <sz val="11"/>
        <rFont val="Calibri"/>
        <family val="2"/>
        <scheme val="minor"/>
      </rPr>
      <t xml:space="preserve"> - Candeias</t>
    </r>
  </si>
  <si>
    <r>
      <t>Operação sem autorização PTE</t>
    </r>
    <r>
      <rPr>
        <vertAlign val="superscript"/>
        <sz val="11"/>
        <rFont val="Calibri"/>
        <family val="2"/>
        <scheme val="minor"/>
      </rPr>
      <t>(4)</t>
    </r>
    <r>
      <rPr>
        <sz val="11"/>
        <rFont val="Calibri"/>
        <family val="2"/>
        <scheme val="minor"/>
      </rPr>
      <t xml:space="preserve"> Piraí</t>
    </r>
  </si>
  <si>
    <r>
      <t>Terminais de GNL</t>
    </r>
    <r>
      <rPr>
        <vertAlign val="superscript"/>
        <sz val="11"/>
        <rFont val="Calibri"/>
        <family val="2"/>
        <scheme val="minor"/>
      </rPr>
      <t>(5)</t>
    </r>
  </si>
  <si>
    <r>
      <t>Descumprimento de prazo para prestação de informações sobre exportação de Gás Natural GNL</t>
    </r>
    <r>
      <rPr>
        <vertAlign val="superscript"/>
        <sz val="11"/>
        <rFont val="Calibri"/>
        <family val="2"/>
        <scheme val="minor"/>
      </rPr>
      <t>(5)</t>
    </r>
  </si>
  <si>
    <r>
      <t>Desmobilização da ECOMP</t>
    </r>
    <r>
      <rPr>
        <vertAlign val="superscript"/>
        <sz val="11"/>
        <rFont val="Calibri"/>
        <family val="2"/>
        <scheme val="minor"/>
      </rPr>
      <t>(6)</t>
    </r>
    <r>
      <rPr>
        <sz val="11"/>
        <rFont val="Calibri"/>
        <family val="2"/>
        <scheme val="minor"/>
      </rPr>
      <t xml:space="preserve"> RECAP</t>
    </r>
  </si>
  <si>
    <t>19/04/2012</t>
  </si>
  <si>
    <t>22/04/2013</t>
  </si>
  <si>
    <t>25/03/2014</t>
  </si>
  <si>
    <r>
      <t xml:space="preserve">Totais Gerais </t>
    </r>
    <r>
      <rPr>
        <b/>
        <sz val="14"/>
        <color theme="1"/>
        <rFont val="Calibri"/>
        <family val="2"/>
      </rPr>
      <t>→</t>
    </r>
  </si>
  <si>
    <t>Totais 2011 →</t>
  </si>
  <si>
    <t>Totais 2012 →</t>
  </si>
  <si>
    <t>19/01/2012</t>
  </si>
  <si>
    <r>
      <t xml:space="preserve">Totais 2009, 2010 e 2011 </t>
    </r>
    <r>
      <rPr>
        <b/>
        <sz val="14"/>
        <rFont val="Calibri"/>
        <family val="2"/>
      </rPr>
      <t>→</t>
    </r>
  </si>
  <si>
    <t>Encaminhado para inscrição em dívida ativa da União</t>
  </si>
  <si>
    <t>27/01/2012</t>
  </si>
  <si>
    <t>804. 110. 0733.291982</t>
  </si>
  <si>
    <t>804. 110. 0733.434702</t>
  </si>
  <si>
    <t>804. 110. 0733.434707</t>
  </si>
  <si>
    <t>804. 110. 0733.434709</t>
  </si>
  <si>
    <t>804. 110. 0733.434710</t>
  </si>
  <si>
    <t>804. 110. 0733.434711</t>
  </si>
  <si>
    <t>804. 110. 0733.434712</t>
  </si>
  <si>
    <t>804. 110. 0733.434714</t>
  </si>
  <si>
    <t>804. 110. 0733.434715</t>
  </si>
  <si>
    <t>804. 110. 0733.434716</t>
  </si>
  <si>
    <t>804. 110. 0733.434718</t>
  </si>
  <si>
    <t>804. 110. 0733.434719</t>
  </si>
  <si>
    <t>804. 110. 0733.434723</t>
  </si>
  <si>
    <t>804. 110. 0733.434724</t>
  </si>
  <si>
    <t>804. 110. 0733.291962</t>
  </si>
  <si>
    <t>804. 110. 0733.291963</t>
  </si>
  <si>
    <t>804. 110. 0733. 291964</t>
  </si>
  <si>
    <t>804. 110. 0733.291965</t>
  </si>
  <si>
    <t>804. 110. 0733.291966</t>
  </si>
  <si>
    <t>804. 110. 0733.291967</t>
  </si>
  <si>
    <t>804. 110. 0733.291968</t>
  </si>
  <si>
    <t>804. 110. 0733.291972</t>
  </si>
  <si>
    <t>804. 110. 0733.291973</t>
  </si>
  <si>
    <t>804. 110. 0733. 291970</t>
  </si>
  <si>
    <t>804. 110. 0733.291974</t>
  </si>
  <si>
    <t>804. 110. 0733.291976</t>
  </si>
  <si>
    <t>804. 110. 0733.291979</t>
  </si>
  <si>
    <t>(4) Houve desistência da autuada no processo judicial, cuja finalização está trâmite legal.</t>
  </si>
  <si>
    <r>
      <rPr>
        <sz val="11"/>
        <rFont val="Calibri"/>
        <family val="2"/>
        <scheme val="minor"/>
      </rPr>
      <t xml:space="preserve">33.000.167/0088-62   </t>
    </r>
    <r>
      <rPr>
        <sz val="11"/>
        <color theme="1"/>
        <rFont val="Calibri"/>
        <family val="2"/>
        <scheme val="minor"/>
      </rPr>
      <t xml:space="preserve">                                   </t>
    </r>
  </si>
  <si>
    <r>
      <rPr>
        <b/>
        <sz val="12"/>
        <color indexed="8"/>
        <rFont val="Calibri"/>
        <family val="2"/>
        <scheme val="minor"/>
      </rPr>
      <t>Nº Processo</t>
    </r>
    <r>
      <rPr>
        <sz val="12"/>
        <color indexed="8"/>
        <rFont val="Calibri"/>
        <family val="2"/>
        <scheme val="minor"/>
      </rPr>
      <t>: número do processo administrativo ANP</t>
    </r>
  </si>
  <si>
    <r>
      <rPr>
        <b/>
        <sz val="12"/>
        <color indexed="8"/>
        <rFont val="Calibri"/>
        <family val="2"/>
        <scheme val="minor"/>
      </rPr>
      <t>Nº do Auto de Infração</t>
    </r>
    <r>
      <rPr>
        <sz val="12"/>
        <color indexed="8"/>
        <rFont val="Calibri"/>
        <family val="2"/>
        <scheme val="minor"/>
      </rPr>
      <t>: Número do documento de fiscalização (DF)</t>
    </r>
  </si>
  <si>
    <r>
      <rPr>
        <b/>
        <sz val="12"/>
        <color indexed="8"/>
        <rFont val="Calibri"/>
        <family val="2"/>
        <scheme val="minor"/>
      </rPr>
      <t>Autuado</t>
    </r>
    <r>
      <rPr>
        <sz val="12"/>
        <color indexed="8"/>
        <rFont val="Calibri"/>
        <family val="2"/>
        <scheme val="minor"/>
      </rPr>
      <t>: razão social da empresa</t>
    </r>
  </si>
  <si>
    <r>
      <rPr>
        <b/>
        <sz val="12"/>
        <color indexed="8"/>
        <rFont val="Calibri"/>
        <family val="2"/>
        <scheme val="minor"/>
      </rPr>
      <t>Motivo</t>
    </r>
    <r>
      <rPr>
        <sz val="12"/>
        <color indexed="8"/>
        <rFont val="Calibri"/>
        <family val="2"/>
        <scheme val="minor"/>
      </rPr>
      <t>: fato causador da penalidade</t>
    </r>
  </si>
  <si>
    <r>
      <rPr>
        <b/>
        <sz val="12"/>
        <color indexed="8"/>
        <rFont val="Calibri"/>
        <family val="2"/>
        <scheme val="minor"/>
      </rPr>
      <t>Valor da Multa (Aplicada)</t>
    </r>
    <r>
      <rPr>
        <sz val="12"/>
        <color indexed="8"/>
        <rFont val="Calibri"/>
        <family val="2"/>
        <scheme val="minor"/>
      </rPr>
      <t>: valor aplicado sem eventuais descontos legais ou acréscimos legais</t>
    </r>
  </si>
  <si>
    <r>
      <rPr>
        <b/>
        <sz val="12"/>
        <color indexed="8"/>
        <rFont val="Calibri"/>
        <family val="2"/>
        <scheme val="minor"/>
      </rPr>
      <t>Valor da Multa (Recolhida)</t>
    </r>
    <r>
      <rPr>
        <sz val="12"/>
        <color indexed="8"/>
        <rFont val="Calibri"/>
        <family val="2"/>
        <scheme val="minor"/>
      </rPr>
      <t>: valor efetivamente pago considerando eventuais descontos legais ou acréscimos legais</t>
    </r>
  </si>
  <si>
    <t>48610.006734/2014-54</t>
  </si>
  <si>
    <t>807.106.14.33.442197</t>
  </si>
  <si>
    <t>PGS Investigação Pétrolífera Ltda</t>
  </si>
  <si>
    <t>000.877.954/0001-87</t>
  </si>
  <si>
    <t>Deixar de entregar dado em conformidade com o Padrão estabelecido pela legislação específica</t>
  </si>
  <si>
    <r>
      <t xml:space="preserve">Total 2014 </t>
    </r>
    <r>
      <rPr>
        <b/>
        <sz val="14"/>
        <rFont val="Calibri"/>
        <family val="2"/>
      </rPr>
      <t>→</t>
    </r>
  </si>
  <si>
    <t>Superintendência de Dados Técnicos - SDT</t>
  </si>
  <si>
    <t>Enquadrado no art. 3°, inciso V, da Lei nº 9.847/99 - Unidade de Tratamento de Gás Natural de Cacimbas</t>
  </si>
  <si>
    <t xml:space="preserve">Enquadramento no art. 3°, inciso V, da Lei nº 9.847/99 - Polo Arara </t>
  </si>
  <si>
    <t>Enquadrado no art. 3°, inciso V, da Lei nº 9.847/99</t>
  </si>
  <si>
    <t xml:space="preserve"> Não envio de informações - Foz do Vaza Barris</t>
  </si>
  <si>
    <t>Enquadrado no art. 3°, inciso V, da Lei nº 9.847/99 -Terminal de Guamaré</t>
  </si>
  <si>
    <t xml:space="preserve">Enquadrado no art. 3°, inciso V, da Lei nº 9.847/99 - Inhambu </t>
  </si>
  <si>
    <t xml:space="preserve">Enquadrado no art. 3°, inciso V, da Lei nº 9.847/99 -  Unidade de Tratamento de Gás Natural de Cacimbas - junho/2011 </t>
  </si>
  <si>
    <t>Enquadrado no art. 3°, inciso V, da Lei nº 9.847/99 - Unidade de Tratamento de Gás Natural Caraguatatuba - junho/2011</t>
  </si>
  <si>
    <t xml:space="preserve">Enquadrado no art. 3°, inciso V, da Lei nº 9.847/99 - Demonstrativo de Apuração de Participações Especiais </t>
  </si>
  <si>
    <t>Enquadrado no art. 3°, inciso V, da Lei nº 9.847/99 - Terminal Aquaviário Aracaju</t>
  </si>
  <si>
    <t>Enquadrado no art. 3°, inciso V, da Lei nº 9.847/99 - Terminal Aquaviário Maceió</t>
  </si>
  <si>
    <t>Enquadrado no art. 3°, inciso V, da Lei nº 9.847/99 -Terminal Aquaviário norte-capixaba - jun e jul/2011</t>
  </si>
  <si>
    <t>Enquadrado no art. 3°, inciso V, da Lei nº 9.847/99 - Demonstrativo de Apuração de Participações Especiais</t>
  </si>
  <si>
    <t>Enquadrado no art. 3°, inciso V, da Lei nº 9.847/99 - Unidade de Tratamento de Gás Natural Caraguatatuba - abril/2011 a jan/2012</t>
  </si>
  <si>
    <t>Enquadrado no art. 3°, inciso V, da Lei nº 9.847/99 -Terminal de Angra - set/2011</t>
  </si>
  <si>
    <t>Enquadrado no art. 3°, inciso V, da Lei nº 9.847/99 - Estação Coletiva de Jandaia</t>
  </si>
  <si>
    <t xml:space="preserve">Enquadrado no art. 3°, inciso V, da Lei nº 9.847/99 - Terminal Aquaviário Mucuripe </t>
  </si>
  <si>
    <t>Enquadrado no art. 3°, inciso V, da Lei nº 9.847/99 - Estação Coletora de Fazenda Pocinho e Palmeira A</t>
  </si>
  <si>
    <t>Enquadrado no art. 3°, inciso V, da Lei nº 9.847/99 - UTPF de Guamaré</t>
  </si>
  <si>
    <t>Enquadrado no art. 3°, inciso V, da Lei nº 9.847/99 -Estação Coletora de Jordão</t>
  </si>
  <si>
    <t xml:space="preserve">Enquadrado no art. 3°, inciso V, da Lei nº 9.847/99 - Estação Coletora Três Marias/Fazenda Malaquias </t>
  </si>
  <si>
    <t>Enquadrado no art. 3°, inciso V, da Lei nº 9.847/99 - Estação Coletora Oiticica A</t>
  </si>
  <si>
    <t>Enquadrado no art. 3°, inciso V, da Lei nº 9.847/99 - Estação Coletora de Riacho da Forquilha</t>
  </si>
  <si>
    <t>Enquadrado no art. 3°, inciso V, da Lei nº 9.847/99 - Estação Coletora Boa Esperança A, Estação Coletora Araçás B</t>
  </si>
  <si>
    <t>Enquadrado no art. 3°, inciso V, da Lei nº 9.847/99 - Estação Vandemir Ferreira</t>
  </si>
  <si>
    <t>Enquadrado no art. 3°, inciso V, da Lei nº 9.847/99 - Campo de Leste de Urucu</t>
  </si>
  <si>
    <t>Enquadrado no art. 3°, inciso V, da Lei nº 9.847/99  - Campos de Dom João, Dom João Mar e de Massuí - BA</t>
  </si>
  <si>
    <t xml:space="preserve">Enquadrado no art. 3°, inciso V, da Lei nº 9.847/99 </t>
  </si>
  <si>
    <t>Enquadrado no art. 3°, inciso V, da Lei nº 9.847/99 - Terminal Aquaviário de Mucuripe</t>
  </si>
  <si>
    <t xml:space="preserve">Enquadrado no art. 3°, inciso V, da Lei nº 9.847/99 - Desenquadramento de Itaguaí-RJ da ZPP-RJ </t>
  </si>
  <si>
    <t>Enquadrado no art. 3°, inciso V, da Lei nº 9.847/99 - Estação Carmo e Estação Coletora de Massapê</t>
  </si>
  <si>
    <t>Enquadrado no art. 3°, inciso V, da Lei nº 9.847/99 - Corrente de Ostra</t>
  </si>
  <si>
    <t>Enquadrado no art. 3°, inciso V, da Lei nº 9.847/99 - Campo de Peregrino</t>
  </si>
  <si>
    <t>Enquadrado no art. 3°, inciso V, da Lei nº 9.847/99- Campo de São Matheus</t>
  </si>
  <si>
    <t>1) Enquadramento no art. 3º, inciso V da Lei nº 9.847/99.</t>
  </si>
  <si>
    <t>1. Enquadrado no art. 3°, inciso V, da Lei nº 9.847/99,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</si>
  <si>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 xml:space="preserve">Descrição das Infrações:
1. Enquadrado no art. 3°, inciso V, da Lei nº 9.847/99,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</si>
  <si>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Enquadrado no art. 3°, inciso V, da Lei nº 9.847/99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</si>
  <si>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Enquadrado no art. 3°, inciso V, da Lei nº 9.847/99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</si>
  <si>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 xml:space="preserve">1- O Concessionário foi enquadrado no art. 3°, inciso V, da Lei nº 9.847/99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</si>
  <si>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 xml:space="preserve">Enquadrado no art. 3°, inciso V, da Lei nº 9.847/99, através de correio eletrônico, que a unidade de origem do Gasoduto 6” Zona Norte / Satélite 06 encontrava-se nos limites da concessão de Água Grande.
</t>
  </si>
  <si>
    <t>A empresa acima qualificada fica autuada, por ter sido constatada, as seguintes irregularidades:
1-Enquadrado no art. 3°, inciso V, da Lei nº 9.847/99 ao informar, através da Carta UO-RNCE 1631/2013 que os desenhos da EC-FZB-120 haviam sido revisados e os documentos atualizados encontravam-se em anexo.
Dispositivos normativos infringidos: Art. 3º, inciso V, da Lei nº 9.847/1999.</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</si>
  <si>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foi enquadrado no art. 3°, inciso V, da Lei nº 9.847/99.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</si>
  <si>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 xml:space="preserve">A empresa acima qualificada fica autuada por terem sido constatadas as seguintes irregularidades:
2.1. O Transportador Petróleo Brasileiro S.A. não apresentou a documentação mínima estabelecida no Regulamento Técnico para o projeto do Gasoduto 4" Santiago / Fazenda Panelas Sul contrariando o item 8.1 do Capítulo II do Regulamento Técnico de Dutos Terrestres da Resolução ANP nº 06/2011;
Dispositivos normativos infringidos: Art. 3º, IX, da Lei nº 9.847/1999, por expressa previsão legal constante nos arts. 7º e 8º da Lei nº 9.478/97;
2.2. O Transportador Petróleo Brasileiro S.A. não apresentou atestado de comissionamento em conformidade com as regulamentações legais  do Gasoduto 4" Santiago / Fazenda Panelas Sul contrariando o item 13.1 do Capítulo III do Regulamento Técnico de Dutos Terrestres da Resolução ANP nº 06/2011;
Dispositivos normativos infringidos: Art. 3º, IX, da Lei nº 9.847/1999, por expressa previsão legal constante nos arts. 7º e 8º da Lei nº 9.478/97;
2.3. O Transportador Petróleo Brasileiro S.A iniciou a operação do Gasoduto 4" Santiago / Fazenda Panelas Sul sem garantir que a recomendação da Análise de Risco fosse atendida durante a etapa de Comissionamento contrariando o item 13.3.3 do Capítulo III do Regulamento Técnico de Dutos Terrestres da Resolução ANP nº 06/2011;
Dispositivos normativos infringidos: Art. 3º, IX, da Lei nº 9.847/1999, por expressa previsão legal constante nos arts. 7º e 8º da Lei nº 9.478/97;
2.4. Enquadramento no art. 3°, inciso V, da Lei nº 9.847/99 ao informar, na Carta UO-BA 0594/2013, que o relatório original RI nº 140000093883 encontrava-se arquivado no sistema SAP/R3.
Dispositivos normativos infringidos: Art. 3º, inciso V, da Lei nº 9.847/1999;
</t>
  </si>
  <si>
    <t>A empresa acima qualificada fica autuada, por terem sido constatadas as seguintes irregularidades:
2.1. Deixar de cumprir Notificação para atendimento às solicitações constantes do Ofício nº 034/SSM/2014 (cópia em poder da empresa), parágrafo 2°, incisos a), h), i), n), o), q), e r).
Dispositivo normativo infringido: Art. 3º, inciso XVI, da Lei nº 9.847/1999.
2.2.Enquadrado no art. 3°, inciso V, da Lei nº 9.847/99, por apresentar dados divergentes, conforme Boletim de Fiscalização, Ofício u) e Nota Técnica u).
Dispositivo normativo infringido: Art. 3º, inciso V, da Lei nº 9.847/1999.</t>
  </si>
  <si>
    <t xml:space="preserve">2.1. O Transportador Petróleo Brasileiro S.A. não garantiu que o Gasoduto 8" Estação Comp. Itaparica / Estação Aratu seja controlado pela inspeção e manutenção contrariando o item 14 do Capítulo IV do Regulamento Técnico de Dutos Terrestres da Resolução ANP nº 06/2011;
Dispositivos normativos infringidos: Art. 3º, IX, da Lei nº 9.847/1999, por expressa previsão legal constante nos arts. 7º e 8º da Lei nº 9.478/97;
2.2. Enquadrado no art. 3°, inciso V, da Lei nº 9.847/99 ao informar que o Gasoduto 8" Estação Comp. Itaparica / Estação Aratu está fora de operação desde 09/10/2007.
Dispositivos normativos infringidos: Art. 3º, inciso V, da Lei nº 9.847/1999.
</t>
  </si>
  <si>
    <t xml:space="preserve">A empresa acima qualificada fica autuada por ter sido constatada a seguinte irregularidade:
2.1. Enquadrado no art. 3°, inciso V, da Lei nº 9.847/99 ao informar de forma contraditória na Carta UO-BA 0491/2014, de 27/05/2014 que não houve alteração no Oleoduto 12" Estação Araças A / Estação Recife e na Carta UO-BA 0584/2014, de 18/06/2014 que foi adotada solução para o afloramento da âncora do Oleoduto de 12” no trecho da travessia do rio Quiricó aproveitando os recursos mobilizados para a substituição do trecho da travessia do rio Quiricó do Gasoduto de 10”;
Dispositivos normativos infringidos: Art. 3º, inciso V, da Lei nº 9.847/1999 c/c Art. 3º, inciso I, da Resolução ANP nº 06/2011;
Multa - de R$ 20.000,00 (vinte mil reais) a R$ 1.000.000,00 (um milhão de reais).
</t>
  </si>
  <si>
    <t xml:space="preserve">Descrição das Infrações:
1. Enquadrado no art. 3°, inciso V, da Lei nº 9.847/99,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</si>
  <si>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2.1. O Transportador Petróleo Brasileiro S.A. não identificou no SAP os equipamentos críticos listados na Análise de Riscos do Oleoduto 6” Estação Rio do Bu / ETO Fazenda Balsamo (RL-3103.0A-6510-983-PBA-002, revisão de 27/05/2013) contrariando o item 15.2.1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identificou os procedimentos críticos relacionados como salvaguardas na planilha de Análise de Riscos do Oleoduto 6” Estação Rio do Bu / ETO Fazenda Balsamo contrariando o item 15.2.3 do Capítulo IV do Regulamento Técnico de Dutos Terrestres da Resolução ANP nº 06/2011;
Dispositivos normativos infringidos: Art. 3º, IX, da Lei nº 9.847/1999, por expressa previsão legal constante nos arts. 7º e 8º da Lei nº 9.478/97;
2.3. O Transportador Petróleo Brasileiro S.A não garantiu o reparo do revestimento do Oleoduto 6” Estação Rio do Bu / ETO Fazenda Balsamo contrariando o item 17.6.1 do Capítulo IV do Regulamento Técnico de Dutos Terrestres da Resolução ANP nº 06/2011;
Dispositivos normativos infringidos: Art. 3º, IX, da Lei nº 9.847/1999, por expressa previsão legal constante nos arts. 7º e 8º da Lei nº 9.478/97;
2.4. O Transportador Petróleo Brasileiro S.A não implementou controle de corrosão interna do Oleoduto 6” Estação Rio do Bu / ETO Fazenda Balsamo contrariando o item 27.1 do Capítulo VI do Regulamento Técnico de Dutos Terrestres da Resolução ANP nº 06/2011;
Dispositivos normativos infringidos: Art. 3º, IX, da Lei nº 9.847/1999, por expressa previsão legal constante nos arts. 7º e 8º da Lei nº 9.478/97;
2.5. Enquadrado no art. 3°, inciso V, da Lei nº 9.847/99 ao informar que a substituição do inibidor de corrosão apresentou desempenho satisfatório.
Dispositivos normativos infringidos: Art. 3º, inciso V, da Lei nº 9.847/1999 c/c Art. 3º, inciso I da Resolução ANP nº 06/2011;
2.6. Enquadrado no art. 3°, inciso V, da Lei nº 9.847/99 ao informar que todos os reparos recomendados da nota ZR 5537209 foram executados.
Dispositivos normativos infringidos: Art. 3º, inciso V, da Lei nº 9.847/1999 c/c Art. 3º, inciso I da Resolução ANP nº 06/2011;
</t>
  </si>
  <si>
    <t xml:space="preserve">A empresa acima qualificada fica autuada por ter sido constatadas as seguintes irregularidades:
2.1. O Operador da Instalação Petróleo Brasileiro S.A. não implementou sistemática de atendimento das recomendações de inspeção que garanta o atendimento dentro dos prazos definido no item 15.8.2 contrariando o item 15.8.1.2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Multa - de R$ 5.000,00 (cinco mil reais) a R$ 2.000.000,00 (dois milhões de reais).
2.2. O Operador da Instalação Petróleo Brasileiro S.A. não assegura a realização de treinamento de qualificação/capacitação da força de trabalho, contrariando o item 3.3.6 do Capítulo 2, Prática de Gestão n° 3, do Regulamento Técnico do SGSO, aprovado pela Resolução ANP nº 43/2007. Requisito obrigatório aos campos terrestres de produção de petróleo e gás natural conforme estabelecido no art. 6º da Resolução ANP nº 02/2010.
Dispositivos normativos infringidos: Art. 3º, IX, da Lei nº 9.847/1999, por expressa previsão legal constante nos arts. 7º e 8º da Lei nº 9.478/97.
Multa - de R$ 5.000,00 (cinco mil reais) a R$ 2.000.000,00 (dois milhões de reais).
2.3. O Operador da Instalação Petróleo Brasileiro S.A. não garante a integridade mecânica dos seus sistemas, estruturas e equipamentos contrariando o item 13.2.1 do Capítulo 3, Prática de Gestão n° 13, do Regulamento Técnico do SGSO, aprovado pela Resolução ANP nº 43/2007. Requisito obrigatório aos campos terrestres de produção de petróleo e gás natural conforme estabelecido no art. 6º da Resolução ANP nº 02/2010.
Dispositivos normativos infringidos: Art. 3º, IX, da Lei nº 9.847/1999, por expressa previsão legal constante nos arts. 7º e 8º da Lei nº 9.478/97.
Multa - de R$ 5.000,00 (cinco mil reais) a R$ 2.000.000,00 (dois milhões de reais).
2.4. O Operador da Instalação Petróleo Brasileiro S.A não implementou sistemática de controle da informação robusta o suficiente para evitar falhas, contrariando o item 7.1 do Capítulo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Multa - de R$ 5.000,00 (cinco mil reais) a R$ 2.000.000,00 (dois milhões de reais).
2.5. O Operador da Instalação Petróleo Brasileiro S.A. não implementou Plano de Manutenção da Locação de poços, contrariando o item 16.6.1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Multa - de R$ 5.000,00 (cinco mil reais) a R$ 2.000.000,00 (dois milhões de reais).
2.6. O Operador da Instalação Petróleo Brasileiro S.A não apresentou ensaios e testes que certifiquem a impermeabilização do solo no fundo dos diques de contenção conforme estabelecidos nas melhores práticas da indústria do petróleo,  contrariando o item 12.1.1.4 do Capítulo 3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Multa - de R$ 5.000,00 (cinco mil reais) a R$ 2.000.000,00 (dois milhões de reais).
2.7. Enquadrado no art. 3°, inciso V, da Lei nº 9.847/99 ao apresentar relatório de tratamento das não-conformidades da auditoria nº SGI_2012_005 com inicio da operacionalização das rotas de inspeção de integridade de instalações de elétricas e instrumentação ocorreu em 18/11/2013, no entanto observou-se que somente foi efetivada em fevereiro de 2014 e, ainda assim, sem a conclusão do relatório.
Dispositivos normativos infringidos: Art. 3º, inciso V, da Lei nº 9.847/1999 c/c Art. 3º, inciso I da Resolução ANP nº 
06/2011.
Multa - de 20.000,00 (vinte mil reais) a R$ 1.000.000,00 (um milhão de reais).
2.8. O Operador da Instalação Petróleo Brasileiro S.A. apresentou Documentação de Segurança Operacional da Concessão de Pilar que não reflete a totalidade dos tanques existentes na concessão, bem como que os fluxogramas de processo e planta baixa, Estação de Produção de Pilar (EPPIR), não contemplam a totalidade dos equipamentos, tais como compressores e tanques, contrariando o item 10.3.1 do Capítulo 2 do Regulamento Técnico do Sistema de Gerenciamento da Integridade Estrutural das Instalações Terrestres de Produção de Petróleo e Gás Natural aprovado pela Resolução ANP nº 02/2010.
Dispositivos normativos infringidos: Art. 3º, IX, da Lei nº 9.847/1999, por expressa previsão legal constante nos arts. 7º e 8º da Lei nº 9.478/97.
Multa - de R$ 5.000,00 (cinco mil reais) a R$ 2.000.000,00 (dois milhões de reais).
</t>
  </si>
  <si>
    <t>A empresa acima qualificada fica autuada por terem sido constatadas as seguintes irregularidades:
2.1. Manter em operação o tanque TQ-3122.03-09, Miranga C, em condições inseguras, visto que não foi executada a avaliação de integridade estrutural, inspeção interna do equipamento, programada para 01/06/2014, para garantia da adequação ao uso, contrariando os itens 11, 15.1.1, 15.1.11 e 15.7.2, do Capítulo 3 do Regulamento Técnico do Sistema de Gerenciamento da Integridade Estrutural das Instalações Terrestres de Produção de Petróleo e Gás Natural, aprovado pela Resolução ANP nº 02/2010.
Dispositivos normativos infringidos: inciso IX, Art. 3º, da Lei nº 9.847/1999, por expressa previsão legal constante nos Arts. 7º e 8º da Lei nº 9.478/97.
Multa: de R$ 5.000 (cinco mil reais) a R$ 2.000.000,00 (dois milhões de reais).
2.2. Enquadrado no art. 3°, inciso V, da Lei nº 9.847/99 ao ser constatado que os tanques aparafusados da Concessão de Miranga, especificados nos itens 1.1 a 1.5 do Boletim de Fiscalização, não foram desmontados, estando divergente dos prazos informados nas Cartas Petrobras UN-BA 0439/2010 e UN-BA 01260/2010. 
Dispositivos normativos infringidos: inciso V, Art. 3º, da Lei nº 9.847/1999, por expressa previsão legal constante nos arts. 7º e 8º da Lei nº 9.478/97.
Multa: de R$ 20.000 (vinte mil reais) a R$ 1.000.000,00 (um milhão de reais).</t>
  </si>
  <si>
    <t>1)Enquadrado no art. 3°, inciso V, da Lei nº 9.847/99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</si>
  <si>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enquadrado no art. 3°, inciso V, da Lei nº 9.847/99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</si>
  <si>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caracteriza o enquadramento no art. 3°, inciso V, da Lei nº 9.847/99,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</si>
  <si>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feriu-se o determinado na Lei nº 9.847/99, Art. 3º, inciso V. (art. 3º, inciso V, da Lei 9.847/99)
</t>
  </si>
  <si>
    <t xml:space="preserve">Fica, portanto, a empresa acima qualificada, autuada pelos seguintes motivos: 
2.1 – Com relação aos Procedimentos Operacionais:
Como descrito no item 1.1, ter sido evidenciado o não atendimento de procedimentos operacionais definidos pelo Operador da Instalação, sendo que o operador da instalação tem como atribuição elaborar, documentar e controlar os procedimentos operacionais para as operações que são realizadas na instalação, com instruções claras e específicas para execução das atividades com segurança, levando em consideração as especificidades operacionais e complexidade das atividades. 
Dispositivo Infringido: item 15.2.1 do Regulamento Técnico do SGSO anexo à Resolução ANP 43/2007. 
A irregularidade acima descrita é apenada nos termos da Lei 9.847/99, art. 3º, inciso IX e o Decreto nº 2.953/99, art. 28, inciso IX, por expressa previsão legislativa constante nos arts. 7º e 8º da Lei 9.478/97. 
2.2 – Com relação ao Planejamento e Gerenciamento de Grandes emergências: 
 Conforme descrito no item 1.2, ter sido identificada falha na identificação dos principais cenários acidentais relacionados à Unidade Marítima, sendo que o Operador da Instalação será responsável por identificar, nos termos da Prática de Gestão nº 12 (Identificação e Análise de Riscos) as grandes emergências e descrever os cenários acidentais associados. 
Dispositivo infringido: item 14.2.3, alínea “a” do Regulamento Técnico do SGSO anexo à Resolução ANP 43/2007.
A irregularidade acima descrita é apenada nos termos da Lei 9.847/99, art. 3º, inciso IX e o Decreto nº 2.953/99, art. 28, inciso IX, por expressa previsão legislativa constante nos arts. 7º e 8º da Lei 9.478/97. 
2.3 – Com relação à Identificação e Análise de Riscos:
As evidências citadas no item 1.3 terem demonstrado o não cumprimento de prazos para implementação de recomendações das análises de riscos, sendo que o Operador da Instalação será responsável por documentar a implementação das ações corretivas. No caso de modificações na implementação destas ações ou na sua rejeição, deverá justificar suas decisões.  
Importante ressaltar que o mesmo tipo de desvio já havia sido detectado na Auditoria SGSO_2011_035.
Dispositivo infringido: item 12.6.3, do Regulamento Técnico do SGSO anexo à Resolução ANP 43/2007.
A irregularidade acima descrita é apenada nos termos da Lei 9.847/99, art. 3º, inciso IX e o Decreto nº 2.953/99, art. 28, inciso IX, por expressa previsão legislativa constante nos arts. 7º e 8º da Lei 9.478/97.
 2.4 Com relação à Integridade Estrutural:
As evidências demonstram que o Operador da Instalação não garante a integridade mecânica dos seus sistemas, estruturas, equipamentos e sistemas críticos de segurança operacional; sendo que o Operador da instalação terá como atribuição estabelecer planos e procedimentos para inspeção, teste e manutenção, a fim de buscar a integridade mecânica dos seus sistemas, estruturas, equipamentos e sistemas críticos de Segurança Operacional. Tal documentação deverá estar alinhada com recomendações dos fabricantes, normas, padrões e boas práticas de engenharia. 
Importante ressaltar que o mesmo tipo de desvio já havia sido detectado na Auditoria SGSO_2011_035.
Dispositivo infringido: item 13.2.1, do Regulamento Técnico do SGSO anexo à Resolução ANP 43/2007. A irregularidade acima descrita é apenada nos termos da Lei 9.847/99, art. 3º, inciso IX e o Decreto nº 2.953/99, art. 28, inciso IX, por expressa previsão legislativa constante nos arts. 7º e 8º da Lei 9.478/97.
  2.5 – Com relação ao Monitoramento:
Os fatos citados no item 1.5 terem caracterizado o descumprimento de requisitos legais de segurança aplicáveis à instalação, sendo que o operador da instalação será responsável por estabelecer meios para avaliação periódica do atendimento à legislação e regulamentos de segurança pertinentes. 
Importante ressaltar que o mesmo tipo de desvio já havia sido detectado na Auditoria SGSO_2011_035.
Dispositivo infringido: item 6.3.2 do Regulamento Técnico do SGSO anexo à Resolução ANP 43/2007. A irregularidade acima descrita é apenada nos termos da Lei 9.847/99, art. 3º, inciso IX e o Decreto nº 2.953/99, art. 28, inciso IX, por expressa previsão legislativa constante nos arts. 7º e 8º da Lei 9.478/97.
2.6 – Com relação à Gestão da Informação e da Documentação 
Os fatos mencionados no item 1.6 terem evidenciado falha no controle de registros de acompanhamento das recomendações oriundas das análises críticas dos simulados, sendo que cabe ao Operador da Instalação desenvolver um sistema de controle de documentação que considere o desenvolvimento, atualização, distribuição, controle e integridade das informações e de toda documentação necessária ao atendimento deste Regulamento Técnico. 
Importante ressaltar que o mesmo tipo de desvio já havia sido detectado na Auditoria SGSO_2011_035.
Dispositivo infringido: item 8.2 do Regulamento Técnico do SGSO anexo à Resolução ANP 43/2007. A irregularidade acima descrita é apenada nos termos da Lei 9.847/99, art. 3º, inciso IX e o Decreto nº 2.953/99, art. 28, inciso IX, por expressa previsão legislativa constante nos arts. 7º e 8º da Lei 9.478/97.
2.7 – Com relação ao Planejamento  e Gerenciamento de Grandes Emergências: 
De acordo com o exposto no item 1.7, não ter sido  evidenciado que o Operador da Instalação realiza simulados de todos os cenários acidentais contidos no Plano de Emergência da Unidade Marítima, sendo que o Operador da Instalação será responsável por realizar exercícios simulados periódicos abrangendo todos os cenários previstos no Plano de Emergência.
Importante ressaltar que o mesmo tipo de desvio já havia sido detectado na Auditoria SGSO_2011_035.
Dispositivo infringido:  item 14.6.1 do Regulamento Técnico do SGSO anexo à Resolução ANP 43/2007. A irregularidade acima descrita é apenada nos termos da Lei 9.847/99, art. 3º, inciso IX e o Decreto nº 2.953/99, art. 28, inciso IX, por expressa previsão legislativa constante nos arts. 7º e 8º da Lei 9.478/97.
2.8 – Com relação à Identificação e Análise de Riscos
Os aspectos mencionados no item 1.8 terem evidenciado que o Operador da Instalação não revisou sistematicamente o estudo de risco durante as fases de comissionamento e de operação da plataforma, violando o disposto no item 12.6.4 (anexo) referente ao Regulamento Técnico do SGSO.
Dispositivo infringido: item 12.6.4 do Regulamento Técnico do SGSO anexo à Resolução ANP 43/2007. A irregularidade acima descrita é apenada nos termos da Lei 9.847/99, art. 3º, inciso IX e o Decreto nº 2.953/99, art. 28, inciso IX, por expressa previsão legislativa constante nos arts. 7º e 8º da Lei 9.478/97.
2.9 Com relação à DSO 
Os fatos relatados no item 1.9 terem demonstrado que o Documento de Segurança Operacional estava desatualizado até o momento do início da auditoria, sendo que ao entrega à ANP a documentação de Segurança Operacional (DSO), o Concessionário assumirá inteira responsabilidade pelo seu conteúdo, bem como pela plena conformidade das condições de Segurança Operacional da Instalação com os requisitos contidos no Regulamento Técnico; e que a Matriz de Correlação (MC), a Descrição da Unidade Marítima (DUM) e o Relatório de Informações ao Concessionário (RIC) deverão ser enviados à ANP sempre que sofrerem alteração.  
Dispositivo infringido: Resolução ANP 43/2007, §4º, c/c o item 5.2.1 do Capítulo 1 do Regulamento Técnico do SGSO, integrante da mesma Resolução. A irregularidade acima descrita é apenada nos termos da Lei 9.847/99, art. 3º, inciso IX e o Decreto nº 2.953/99, art. 28, inciso IX, por expressa previsão legislativa constante nos arts. 7º e 8º da Lei 9.478/97.
   2.10 Com relação ao tratamento dado a não conformidade: 
Os fatos mencionados no item 1.10 terem configurado o enquadrado no art. 3°, inciso V, da Lei nº 9.847/99. 
Dispositivo infringido: inc. V do Art. 3º da Lei 9.847/99.  A irregularidade acima descrita é apenada nos termos da Lei 9.847/99, art. 3º, inciso IX e o Decreto nº 2.953/99, art. 28, inciso IX, por expressa previsão legislativa constante nos arts. 7º e 8º da Lei 9.478/97.
</t>
  </si>
  <si>
    <t>Exigibilidade suspensa</t>
  </si>
  <si>
    <t>Em execução fiscal</t>
  </si>
  <si>
    <t>Pago Parcialmente com desconto legal. Aguardando pagamento para as infrações 1 e 2</t>
  </si>
  <si>
    <t>INSUBSISTENTE</t>
  </si>
  <si>
    <t>Aguardando pagamento ou Recurso Adminstrativo</t>
  </si>
  <si>
    <t>Sub Judice (Processo n. 0009833-48.2015.4.02.5101) - apenas em relação à infração do item 2.2 do DF</t>
  </si>
  <si>
    <t>Sub Judice - (Processo n. 0013240-96.2014.4.02.5101)</t>
  </si>
  <si>
    <t>Pagamento com desconto em relação aos itens 2.1 a 25 e 28. Pagamento integral em relação ao item 2.7</t>
  </si>
  <si>
    <t xml:space="preserve">Sub Judice (Proc. n. 0041666-84.2015.4.02.5101) em relação ao item 2.4 do DF. Pagamento em relação aos itens 2.1, 2.2 e 2.3. </t>
  </si>
  <si>
    <t>Sub Judice - (Processo n.   0022124-80.2015.4.02.5101)</t>
  </si>
  <si>
    <t>Sub Judice - (Processo n. 0502971-04.2015.4.02.5101)</t>
  </si>
  <si>
    <t>Sub Judice - (Processo n.  0033606-25.2015.4.02.5101)</t>
  </si>
  <si>
    <t>Sub Judice (Processo n. 0005327-29.2015.4.02.5101) - apenas em relação à infração do item 2.2 do DF</t>
  </si>
  <si>
    <t>Recurso</t>
  </si>
  <si>
    <t>802 507 0952 300791</t>
  </si>
  <si>
    <t>802 110 0934 300792</t>
  </si>
  <si>
    <t>802 110 0953 300793</t>
  </si>
  <si>
    <t>802 101 10 33 300794</t>
  </si>
  <si>
    <t>802 101 10 33 300795</t>
  </si>
  <si>
    <t>802 101 10 33 300796</t>
  </si>
  <si>
    <t>802 102 10 33 300798</t>
  </si>
  <si>
    <t>802 103 10 33 300800</t>
  </si>
  <si>
    <t>802 102 10 33 300801</t>
  </si>
  <si>
    <t>802 103 10 33 322670</t>
  </si>
  <si>
    <t>802 103 10 33 322671</t>
  </si>
  <si>
    <t>802 103 10 33 322672</t>
  </si>
  <si>
    <t>802 103 10 33 322673</t>
  </si>
  <si>
    <t>802 103 10 33 322674</t>
  </si>
  <si>
    <t>802 103 10 33 322675</t>
  </si>
  <si>
    <t>802 104 10 33 322676</t>
  </si>
  <si>
    <t>802 104 10 33 322677</t>
  </si>
  <si>
    <t>802 104 10 33 322678</t>
  </si>
  <si>
    <t>802 104 10 33 322679</t>
  </si>
  <si>
    <t>802 104 10 33 322680</t>
  </si>
  <si>
    <t>802 104 10 33 322681</t>
  </si>
  <si>
    <t>802 104 10 33 322682</t>
  </si>
  <si>
    <t>802 104 10 33 322683</t>
  </si>
  <si>
    <t>802 104 10 33 322684</t>
  </si>
  <si>
    <t>802 104 10 33 322685</t>
  </si>
  <si>
    <t>802 104 10 33 322686</t>
  </si>
  <si>
    <t>802 104 10 33 322688</t>
  </si>
  <si>
    <t>802 104 10 33 322689</t>
  </si>
  <si>
    <t>802 104 10 33 322690</t>
  </si>
  <si>
    <t>802 104 10 33 322691</t>
  </si>
  <si>
    <t>802 104 10 33 322692</t>
  </si>
  <si>
    <t>802 105 10 33 322693</t>
  </si>
  <si>
    <t>802 105 10 33 322694</t>
  </si>
  <si>
    <t>802 105 10 33 322695</t>
  </si>
  <si>
    <t>802 105 10 33 322697</t>
  </si>
  <si>
    <t>802 106 10 33 322698</t>
  </si>
  <si>
    <t>802 107 10 33 322699</t>
  </si>
  <si>
    <t>802 107 10 33 322700</t>
  </si>
  <si>
    <t>802 108 10 33 322701</t>
  </si>
  <si>
    <t>802 109 10 33 322702</t>
  </si>
  <si>
    <t>802 109 10 33 322703</t>
  </si>
  <si>
    <t>806-112-1433-434306</t>
  </si>
  <si>
    <t>48610.013936/2014-52</t>
  </si>
  <si>
    <t xml:space="preserve">2.1) O operador da instalação demonstrou falhas na execução do controle de atualização e integridade das informações na documentação. Importa dizer que na auditoria SGSO_2013_012 já havia sido constatada a utilização de documentação desatualizada na elaboração do documento de análise de risco da instalação marítima, conforme relatado nas evidências objetivas do registro de não conformidade NC_SGSO_2013_012-01.
Dispositivos normativos infringidos: inciso IX, Art. 3º, da Lei 9.847/1999 c/c Resolução ANP n° 43/2007, item 8.2 (anexo), referente ao Regulamento Técnico do SGSO.
Multa: de R$ 5.000,00 (cinco mil reais) a R$ 2.000.000,00 (dois milhões de reais).
2.2) O Operador da Instalação não garante a integridade de seus sistemas, estruturas, equipamentos e sistemas críticos de segurança operacional foram encontradas. Importa afirmar que na auditoria SGSO_2013_012 já havia sido constatado desvio no mesmo item do regulamento técnico do SGSO, conforme relatado nas evidências objetivas do registro de não conformidade NC_SGSO_2013_012-04.
Dispositivos normativos infringidos: inciso IX, Art. 3º, da Lei 9.847/1999 c/c Resolução ANP n° 43/2007, item 13.2.1 (anexo), referente ao Regulamento Técnico do SGSO.
Multa: de R$ 5.000,00 (cinco mil reais) a R$ 2.000.000,00 (dois milhões de reais).
2.3) O Operador da Instalação não corrigiu sensores que estavam sem identificação na planta de processo. Já havia sido constatada a mesma evidência na auditoria SGSO_2013_012, conforme relatado no registro de não conformidade NC_SGSO_2013_012-06: “Importante salientar que os operadores demonstraram pouca intimidade na localização dos sensores e que alguns deles estavam sem TAG ou TAG ilegível/incompleto [...], o que dificultou a identificação dos mesmos quando da execução dos testes. Um deles, devido à ausência de TAG, foi identificado por “tentativa e erro”, lançando-se o gás para teste para confirmar, no painel da sala de controle, qual dispositivo havia sido alarmado”.
Dispositivos normativos infringidos: inciso IX, Art. 3º, da Lei 9.847/1999 c/c Resolução ANP n° 43/2007, item 14.4 (anexo), referente ao Regulamento Técnico do SGSO.
Multa: de R$ 5.000,00 (cinco mil reais) a R$ 2.000.000,00 (dois milhões de reais).
2.4) O Operador da Instalação não identificou normas, os padrões e as boas práticas de engenharia relacionadas aos assuntos de Segurança Operacional.
Dispositivos normativos infringidos: inciso IX, Art. 3º, da Lei 9.847/1999 c/c Resolução ANP n° 43/2007, item 10.2.2 (anexo), referente ao Regulamento Técnico do SGSO.
Multa: de R$ 5.000,00 (cinco mil reais) a R$ 2.000.000,00 (dois milhões de reais).
</t>
  </si>
  <si>
    <t>48610.011845/2014-82</t>
  </si>
  <si>
    <t>805.110.14.33.445462</t>
  </si>
  <si>
    <t>BR Distribuidora</t>
  </si>
  <si>
    <t>34.274.233/0001-02</t>
  </si>
  <si>
    <t>Construção de dutos sem prévia e expressa autorização</t>
  </si>
  <si>
    <t>48610.013166/2014-48</t>
  </si>
  <si>
    <t>805.112.14.34.445465</t>
  </si>
  <si>
    <t>Construção de tanques sem prévia e expressa autorização</t>
  </si>
  <si>
    <t>48610.001417/2013-61</t>
  </si>
  <si>
    <t>802 102 13 33 351005</t>
  </si>
  <si>
    <t>COMPANHIA REFINADORA DA AMAZONIA ( AGROPALMA)</t>
  </si>
  <si>
    <t>83.663.484/0001-86</t>
  </si>
  <si>
    <t>Paga - aguardando pagamento de débito residual</t>
  </si>
  <si>
    <t>48610.001411/2013-93</t>
  </si>
  <si>
    <t>802 102 13 33 351015</t>
  </si>
  <si>
    <t xml:space="preserve">Aguardando análise de recurso </t>
  </si>
  <si>
    <t>48610.001418/2013-13</t>
  </si>
  <si>
    <t>802 102 13 33 351022</t>
  </si>
  <si>
    <t>48610.001405/2013-36</t>
  </si>
  <si>
    <t>802 102 13 33 351025</t>
  </si>
  <si>
    <t>BIO VIDA PRODUCAO E COMERCIO DE BIODIESEL LTDA - ME</t>
  </si>
  <si>
    <t>08.772.264/0001-75</t>
  </si>
  <si>
    <t>Encaminhado para incrição no CADIN</t>
  </si>
  <si>
    <t>48610.002597/2013-06</t>
  </si>
  <si>
    <t>802 103 13 33 403682</t>
  </si>
  <si>
    <t>BOCCHI INDUSTRIA COMERCIO TRANSPORTE BENEFICIAMENTO DE CEREAIS LTDA.</t>
  </si>
  <si>
    <t>02.987.873/0010-56</t>
  </si>
  <si>
    <t>48610.004701/2013-99</t>
  </si>
  <si>
    <t>802 105 13 33 403685</t>
  </si>
  <si>
    <t>48610.004691/2013-91</t>
  </si>
  <si>
    <t>802 105 13 33 403695</t>
  </si>
  <si>
    <t>PETROBRAS BIOCOMBUSTIVEL S/A</t>
  </si>
  <si>
    <t>10.144.628/0001-14</t>
  </si>
  <si>
    <t>48610.004690/2013-47</t>
  </si>
  <si>
    <t>802 105 13 33 403696</t>
  </si>
  <si>
    <t>BIOCAMP INDUSTRIA, COMERCIO, IMPORTACAO E EXPORTACAO DE BIODIESEL LTDA.</t>
  </si>
  <si>
    <t>08.094.915/0001-15</t>
  </si>
  <si>
    <t>Construção e operação sem autorização da ANP (art. 1º da Resolução ANP nº 25/2008)</t>
  </si>
  <si>
    <t>48610.004671/2013-11</t>
  </si>
  <si>
    <t>802 105 13 33 403698</t>
  </si>
  <si>
    <t>AGROINDUSTRIAL SANTA JULIANA S/A</t>
  </si>
  <si>
    <t>05.980.986/0001-27</t>
  </si>
  <si>
    <t>48610.004677/2013-98</t>
  </si>
  <si>
    <t>802 105 13 33 403699</t>
  </si>
  <si>
    <t>DECASA ACUCAR E ALCOOL S/A</t>
  </si>
  <si>
    <t>48610.004670/2013-76</t>
  </si>
  <si>
    <t>802 105 13 33 403701</t>
  </si>
  <si>
    <t>DESTILARIA VALE DO PARACATU - AGROENERGIA S.A.</t>
  </si>
  <si>
    <t>07.459.492/0001-27</t>
  </si>
  <si>
    <t>48610.004679/2013-87</t>
  </si>
  <si>
    <t>802 105 13 33 403703</t>
  </si>
  <si>
    <t>MONTEVERDE AGRO-ENERGETICA S.A.</t>
  </si>
  <si>
    <t>00.143.381/0001-68</t>
  </si>
  <si>
    <t>48610.004682/2013-09</t>
  </si>
  <si>
    <t>802 105 13 33 403706</t>
  </si>
  <si>
    <t>USINA CAROLO S/A - ACUCAR E ALCOOL</t>
  </si>
  <si>
    <t>55.109.474/0001-68</t>
  </si>
  <si>
    <t>48610.004683/2013-45</t>
  </si>
  <si>
    <t>802 105 13 33 403708</t>
  </si>
  <si>
    <t>USINA FRUTAL ACUCAR E ALCOOL LTDA.</t>
  </si>
  <si>
    <t>07.455.944/0001-00</t>
  </si>
  <si>
    <t>48610.004684/2013-90</t>
  </si>
  <si>
    <t>802 105 13 33 403709</t>
  </si>
  <si>
    <t>USINA GUARIROBA LTDA.</t>
  </si>
  <si>
    <t>07.398.533/0001-12</t>
  </si>
  <si>
    <t>48610.004685/2013-34</t>
  </si>
  <si>
    <t>802 105 13 33 403710</t>
  </si>
  <si>
    <t>USINA ITAPAGIPE ACUCAR E ALCOOL LTDA.</t>
  </si>
  <si>
    <t>06.059.962/0001-00</t>
  </si>
  <si>
    <t>48610.004673/2013-18</t>
  </si>
  <si>
    <t>802 105 13 33 403711</t>
  </si>
  <si>
    <t>USINA MOEMA ACUCAR E ALCOOL LTDA.</t>
  </si>
  <si>
    <t>49.972.326/0001-70</t>
  </si>
  <si>
    <t>48610.004674/2013-54</t>
  </si>
  <si>
    <t>802 105 13 33 403713</t>
  </si>
  <si>
    <t>48610.004667/2013-52</t>
  </si>
  <si>
    <t>802 105 13 33 403714</t>
  </si>
  <si>
    <t>USINA SANTA ROSA LTDA.</t>
  </si>
  <si>
    <t>45.483.146/0001-73</t>
  </si>
  <si>
    <t>48610.004686/2013-89</t>
  </si>
  <si>
    <t>802 105 13 33 403716</t>
  </si>
  <si>
    <t>CACU COMERCIO E INDUSTRIA DE ACUCAR E ALCOOL LTDA.</t>
  </si>
  <si>
    <t>07.996.345/0001-96</t>
  </si>
  <si>
    <t>48610.007911/2013-39</t>
  </si>
  <si>
    <t>802 108 13 33 403728</t>
  </si>
  <si>
    <t>PETROLEO BRASILEIRO S/A - PETROBRAS (RLAM)</t>
  </si>
  <si>
    <t>Envio de dados de gestão do meio ambiente e segurança fora do prazo (item 8 do Regulamento Técnico ANP nº 1/2010 - Resolução ANP nº 16/2010)</t>
  </si>
  <si>
    <t>48610.007912/2013-83</t>
  </si>
  <si>
    <t>802 108 13 33 403731</t>
  </si>
  <si>
    <t>PETROLEO BRASILEIRO S/A - PETROBRAS - TERMINAL DE CABIÚNAS (TECAB)</t>
  </si>
  <si>
    <t>33.000.167/1044-03</t>
  </si>
  <si>
    <t>Envio de dados de gestão do meio ambiente e segurança fora do prazo (item 8 do Regulamento Técnico ANP nº 2/2010 - Resolução ANP nº 17/2010)</t>
  </si>
  <si>
    <t>48610.009361/2013-92</t>
  </si>
  <si>
    <t>802 109 13 33 403745</t>
  </si>
  <si>
    <t>48610.009748/2013-49</t>
  </si>
  <si>
    <t>802 109 13 33 403755</t>
  </si>
  <si>
    <t>MAITY BIOENERGIA S/A</t>
  </si>
  <si>
    <t>07.007.398/0002-18</t>
  </si>
  <si>
    <t>48610.009746/2013-50</t>
  </si>
  <si>
    <t>802 109 13 33 403756</t>
  </si>
  <si>
    <t>PEDRO AFONSO ACUCAR E BIOENERGIA S.A.</t>
  </si>
  <si>
    <t>09.067.572/0001-62</t>
  </si>
  <si>
    <t>48610.009747/2013-02</t>
  </si>
  <si>
    <t>802 109 13 33 403759</t>
  </si>
  <si>
    <t>UNA ACUCAR E ENERGIA LTDA EM RECUPERACAO JUDICIAL</t>
  </si>
  <si>
    <t>40.830.648/0002-90</t>
  </si>
  <si>
    <t>48610.009763/2013-97</t>
  </si>
  <si>
    <t>802 109 13 33 403760</t>
  </si>
  <si>
    <t>UNIAO INDUSTRIAL ACUCAREIRA LTDA.</t>
  </si>
  <si>
    <t>03.333.102/0001-17</t>
  </si>
  <si>
    <t>48610.009754/2013-04</t>
  </si>
  <si>
    <t>802 109 13 33 403761</t>
  </si>
  <si>
    <t>USINA CENTRAL DE PARANA SA AGRIC IND E COM</t>
  </si>
  <si>
    <t>80.539.943/0001-26</t>
  </si>
  <si>
    <t>48610.009761/2013-06</t>
  </si>
  <si>
    <t>802 109 13 33 403770</t>
  </si>
  <si>
    <t>USINA SANTA ADELIA S A</t>
  </si>
  <si>
    <t>50.376.938/0001-89</t>
  </si>
  <si>
    <t>48610.009765/2013-86</t>
  </si>
  <si>
    <t>802 109 13 33 403773</t>
  </si>
  <si>
    <t>USINA SERRA DO CAIAPO S.A.</t>
  </si>
  <si>
    <t>07.959.708/0001-13</t>
  </si>
  <si>
    <t>48610.011200/2013-69</t>
  </si>
  <si>
    <t>802 110 13 33 403774</t>
  </si>
  <si>
    <t>ABDIESEL LTDA - ME</t>
  </si>
  <si>
    <t>07.443.010/0001-40</t>
  </si>
  <si>
    <t>48610.011199/2013-72</t>
  </si>
  <si>
    <t>802 110 13 33 403775</t>
  </si>
  <si>
    <t>07.443.010/0002-21</t>
  </si>
  <si>
    <t>48610.011197/2013-83</t>
  </si>
  <si>
    <t>802 110 13 33 403777</t>
  </si>
  <si>
    <t>02.003.402/0024-61</t>
  </si>
  <si>
    <t>48610.011196/2013-39</t>
  </si>
  <si>
    <t>802 110 13 33 403778</t>
  </si>
  <si>
    <t>08.614.267/0002-61</t>
  </si>
  <si>
    <t>48610.011195/2013-94</t>
  </si>
  <si>
    <t>802 110 13 33 403779</t>
  </si>
  <si>
    <t>AMAZONBIO - INDUSTRIA E COMERCIO DE BIODIESEL DA AMAZONIA LTDA.</t>
  </si>
  <si>
    <t>48610.011202/2013-58</t>
  </si>
  <si>
    <t>802 110 13 33 403781</t>
  </si>
  <si>
    <t>BEIRA RIO BIODIESEL LTDA</t>
  </si>
  <si>
    <t>48610.011201/2013-11</t>
  </si>
  <si>
    <t>802 110 13 33 403782</t>
  </si>
  <si>
    <t>BIO BRAZILIAN ITALIAN OIL INDUSTRIA, COMERCIO E EXPORTACAO DE BIOCOMBUSTIVEIS LTDA.</t>
  </si>
  <si>
    <t>48610.011208/2013-25</t>
  </si>
  <si>
    <t>802 110 13 33 403784</t>
  </si>
  <si>
    <t>48610.011212/2013-93</t>
  </si>
  <si>
    <t>802 110 13 33 403787</t>
  </si>
  <si>
    <t>48610.011211/2013-49</t>
  </si>
  <si>
    <t>802 110 13 33 403788</t>
  </si>
  <si>
    <t>48610.011206/2013-36</t>
  </si>
  <si>
    <t>802 110 13 33 403790</t>
  </si>
  <si>
    <t>Sub Judice  - Processo nº 0042213-32.2012.4.02.5101</t>
  </si>
  <si>
    <t>Insubsistente em decisão de 2ª Instância</t>
  </si>
  <si>
    <t>Inscrito em dívida ativa</t>
  </si>
  <si>
    <t>Débito residual inscrito no Cadin</t>
  </si>
  <si>
    <t xml:space="preserve">Nota: (*) Face ao Julgamento em Última Instância proferido pela Diretoria Colegiada (RD nº 696/2015), o Processo nº 48610.012707/2014-11 foi remetido à SFA/EDF, Brasília, para cobrança. </t>
  </si>
  <si>
    <t>Decisão de Insubsistência do Auto de Infração</t>
  </si>
  <si>
    <t>Por não ter a concessionária comunicado à ANP, em um prazo de até 20 (vinte) dias, de maneira formal e por escrito, antes do início da perfuração do poço 1-BRSA-1327D-AL relativo à área de concessão referente ao Contrato de Concessão SEAL-T-112_R12 (nº 48610.000090/2014-91).</t>
  </si>
  <si>
    <t>033000167/0001-68</t>
  </si>
  <si>
    <t>809.110.15.21-463684</t>
  </si>
  <si>
    <t>48610.011191/2015-78</t>
  </si>
  <si>
    <t>Pagamento efetuado com desconto legal</t>
  </si>
  <si>
    <t>Por não ter informado à ANP a modificação de endereço, violando os termos do item 34.6 do Contrato de Concessão nº 48610.001441/2008-32 (BT-REC-37) oriundo da Nona Rodada de Licitações.</t>
  </si>
  <si>
    <t>005.495.044/0001-52</t>
  </si>
  <si>
    <t>HRT África Petróleo S.A.</t>
  </si>
  <si>
    <t>809.110.15.33-463674</t>
  </si>
  <si>
    <t>48610.009482/2015-03</t>
  </si>
  <si>
    <t>Por não ter informado à ANP a modificação de endereço, violando os termos do item 34.6 do Contrato de Concessão nº 48610.001398/2008-13 (BT-ES-41) oriundo da Nona Rodada de Licitações.</t>
  </si>
  <si>
    <t>005.495.044/0001-53</t>
  </si>
  <si>
    <t>48610.009481/2015-51</t>
  </si>
  <si>
    <t>Até à lavratura do auto de infração, datado em 23/10/2015, a operadora não encaminhou o “Relatório de Devolução de Área do Bloco Exploratório RIOP-T-21, relativo ao Contrato BT-RIOP-4, situado na Bacia do Rio do Peixe, no estado da Paraíba.</t>
  </si>
  <si>
    <t>001.182.232/0001-74</t>
  </si>
  <si>
    <t>RAL Engenharia Ltda.</t>
  </si>
  <si>
    <t>809.110.15.25-463675</t>
  </si>
  <si>
    <t>48610.011108/2015-60</t>
  </si>
  <si>
    <t>Até à lavratura do auto de infração, datado em 23/10/2015, a operadora não encaminhou o “Relatório de Devolução de Área do Bloco Exploratório RIOP-T-55, relativo ao Contrato BT-RIOP-7, situado na Bacia do Rio do Peixe, no estado da Paraíba.</t>
  </si>
  <si>
    <t>001.182.232/0001-73</t>
  </si>
  <si>
    <t>809.110.15.25-463679</t>
  </si>
  <si>
    <t>48610.011107/2015-16</t>
  </si>
  <si>
    <t>Até à lavratura do auto de infração, datado em 23/10/2015, a operadora não encaminhou o “Relatório de Devolução de Área do Bloco Exploratório RIOP-T-56, relativo ao Contrato BT-RIOP-8, situado na Bacia do Rio do Peixe, no estado da Paraíba.</t>
  </si>
  <si>
    <t>001.182.232/0001-72</t>
  </si>
  <si>
    <t>809.110.15.25-463680</t>
  </si>
  <si>
    <t>48610.011106/2015-71</t>
  </si>
  <si>
    <t>Até à lavratura do auto de infração, datado em 23/10/2015, a operadora não encaminhou o “Relatório de Devolução de Área do Bloco Exploratório RIOP-T-31, relativo ao Contrato BT-RIOP-6, situado na Bacia do Rio do Peixe, no estado da Paraíba.</t>
  </si>
  <si>
    <t>001.182.232/0001-71</t>
  </si>
  <si>
    <t>809.110.15.25-463678</t>
  </si>
  <si>
    <t>48610.011105/2015-27</t>
  </si>
  <si>
    <t>Até à lavratura do auto de infração, datado em 23/10/2015, a operadora não encaminhou o “Relatório de Devolução de Área do Bloco Exploratório RIOP-T-30, relativo ao Contrato BT-RIOP-5, situado na Bacia do Rio do Peixe, no estado da Paraíba.</t>
  </si>
  <si>
    <t>001.182.232/0001-70</t>
  </si>
  <si>
    <t>809.110.15.25-463677</t>
  </si>
  <si>
    <t>48610.011104/2015-82</t>
  </si>
  <si>
    <t>Não envio dos dados ao Bdep do Poço 1-NBRSA-1154D-ESS (Canjica), na Bacia do Espirito Santo fora do prazo fixado pela legislação em vigor</t>
  </si>
  <si>
    <t xml:space="preserve"> 18/11/2014</t>
  </si>
  <si>
    <t>809.111.14.31.4377422</t>
  </si>
  <si>
    <t>( * ) 48610.012707/2014-11</t>
  </si>
  <si>
    <t>Por ter descumprido as normas estabelecidas em relação à entrega de dados adquiridos em operações de carárter exclusivo no que tange ao Programa Sísmico 0363_RSB_BMC33_MAZ3D</t>
  </si>
  <si>
    <t>002270689/0001-08</t>
  </si>
  <si>
    <t xml:space="preserve">REPSOL SINOPEC BRASIL LTDA. </t>
  </si>
  <si>
    <t>809.109.15.31-463669</t>
  </si>
  <si>
    <t>48610.008173/2015-17</t>
  </si>
  <si>
    <t>Não execução das atividades de perfilagens, amostragens e análises estababelecidas nos termos do item "c" do Anexo XII do Edital da 12ª Rodada de Licitações referente ao poço perfurado 1-BRSA-129D-SE na Fase de Exploração no Bloco SEA-T-420</t>
  </si>
  <si>
    <t>809.106.15.29-463664</t>
  </si>
  <si>
    <t>48610.005175/2015-46</t>
  </si>
  <si>
    <t xml:space="preserve">Não envio de resposta, no prazo estabelecido, ao Ofício nº 622/2015/SEP, fls. 85 a 87, contido nos autos do Processo nº 48610.005881/2015-98, encaminhado à autuada referente à proposta de Plano de Avaliação de Descoberta (PAD) do Poço 1-PTRA-8-MG    </t>
  </si>
  <si>
    <t>007243291/0001-98</t>
  </si>
  <si>
    <t xml:space="preserve">Petra Energia S.A. </t>
  </si>
  <si>
    <t>809.103.15.13-463673</t>
  </si>
  <si>
    <t>48610.009513/2015-19</t>
  </si>
  <si>
    <t xml:space="preserve">Pelo não envio, no prazo fixado pela legislação em vigor, da Notificação de Início de Reprocessamento Sísmico Exclusivo, da Notificação de Término de Procesamento Sísmico Erxclusivo e do Relatório Final de Reprocessamento Sísmico Exclusivo do Programa Sísmico R_0014_BM-CE2_ BM-CE-1-2 _MERGE dos Blocos CE-M-665 e CE-M-717  </t>
  </si>
  <si>
    <t>330000167/0001-01</t>
  </si>
  <si>
    <t>Premier Oil do Brasil Petróleo e Gás Ltda.</t>
  </si>
  <si>
    <t>809.108.15.23-463670</t>
  </si>
  <si>
    <t>48610.008362/2015-81</t>
  </si>
  <si>
    <t xml:space="preserve">Não envio, no prazo legal, dos dados do Reprocessamento Sísmico Exclusivo 2D R303_2D_PN_FAZ_IZABEL, na área do PAD do Poço 4-OGX-108B-MA (Fazenda Santa Izabel), na Bacia do Parnaíba   </t>
  </si>
  <si>
    <t>011230122/0001-89</t>
  </si>
  <si>
    <t>PARNAÍBA</t>
  </si>
  <si>
    <t>809.108.15.24.463667</t>
  </si>
  <si>
    <t>48610.007958/2015-64</t>
  </si>
  <si>
    <t xml:space="preserve">Pela não solicitação, por parte da autuada, de autorização para complementação do Poço 4-PGN-10-MA com a descida da coluna de produção do PAD do Poço 1-OGX-107-MA (Fazenda Chicote)     </t>
  </si>
  <si>
    <t>809.107.15.24.463665</t>
  </si>
  <si>
    <t>48610.007956/2015-75</t>
  </si>
  <si>
    <t xml:space="preserve">Não envio, no prazo legal, dos dados do Reprocessamento Sísmico Exclusivo 2D R303_2D_PN_SE_BOM_JESUS, na área do PAD do Poço 4-OGX-111-MA (SE do Bom Jesus), na Bacia do Parnaíba   </t>
  </si>
  <si>
    <t>809.108.15.24.463666</t>
  </si>
  <si>
    <t>48610.007759/2015-56</t>
  </si>
  <si>
    <t>Auto de infração devido a não execução das atividades firmes referentes ao PAD do Poço 1-BRSA-526-SPS</t>
  </si>
  <si>
    <t>809.103.15.13-463662</t>
  </si>
  <si>
    <t>48610.005017/2015-96</t>
  </si>
  <si>
    <t>Auto de Infração devido a não Realização de compromisso firme noPAD do Poço 1-BRSA-637D (COPAÍBA)</t>
  </si>
  <si>
    <t>809.103.15.13.463662</t>
  </si>
  <si>
    <t>48610.004375/2015-81</t>
  </si>
  <si>
    <t>Auto de infração devido ao atraso na entrega de dados do Poço 1-BRSA-1204-MT (Bloco PRC-T-121)</t>
  </si>
  <si>
    <t>809.103.15.42-4377437</t>
  </si>
  <si>
    <t>48610.002872/2015-45</t>
  </si>
  <si>
    <t>Auto de infração devido ao atraso na entrega de dados do Poço 1-BRSA-1264-ES (Bloco ES-T-495)</t>
  </si>
  <si>
    <t>809.103.15.31-4377438</t>
  </si>
  <si>
    <t>48610.002909/2015-35</t>
  </si>
  <si>
    <t>Pelo não envio de dados do Levantamento Sísmico Exclusivo 2D do Programa 303_2D_PN_FAZ HAVANA na área do PAD do Poço 1-OGX-115-MA (Fazenda Havana)</t>
  </si>
  <si>
    <t>011230122/00001-90</t>
  </si>
  <si>
    <t>809.102.15.24-4377433</t>
  </si>
  <si>
    <t>48610.001486/2015-36</t>
  </si>
  <si>
    <t>Paga sem desconto legal</t>
  </si>
  <si>
    <t>Pelo não envio de dados do Levantamento Sísmico Exclusivo Programa 2D0303_2D_PN_FAZ TIANGUAR na área do PAD do Poço 1-PGN-1-MA (Fazenda Tianguar)</t>
  </si>
  <si>
    <t>809.103.15.24-4377440</t>
  </si>
  <si>
    <t>48610.002871/2015-09</t>
  </si>
  <si>
    <t>Pelo não envio de dados do Levantamento Sísmico Exclusivo Programa 2D0303_2D_PN_FAZ CHICOTE na área do PAD do Poço 1-OGX-107-MA</t>
  </si>
  <si>
    <t>809.102.15.24-4377430</t>
  </si>
  <si>
    <t>48610.001384/2015-11</t>
  </si>
  <si>
    <t>Auto de Infração devido a não realização de compromisso firme na aquisição de 250 Km lineares de sísmica 2D na porção norte do PAD do Poçoi 1-BRSA-958-AM</t>
  </si>
  <si>
    <t>809.103.15.13.4377441</t>
  </si>
  <si>
    <t>48610.003257/2015-56</t>
  </si>
  <si>
    <t xml:space="preserve">Pelo não envio de Notficação de Início de Reprocessamento Geofísico do Programa Sísmico R0303_PN_ANGICAL_PSTM </t>
  </si>
  <si>
    <t>033000167/0001-67</t>
  </si>
  <si>
    <t>809.102.15.31-43377429</t>
  </si>
  <si>
    <t>48610.001369/2015-72</t>
  </si>
  <si>
    <t xml:space="preserve">Pelo não envio, no prazo fixado pela legislação em vigor,  de Notficação de Início de Reprocessamento Geofísico do Programa Sísmico R0303_2D_PN_FAZ_CHICOTE </t>
  </si>
  <si>
    <t>011230122/0001-91</t>
  </si>
  <si>
    <t>809.108.15.24.463671</t>
  </si>
  <si>
    <t>48610.008328/2015-15</t>
  </si>
  <si>
    <t xml:space="preserve">Pelo não envio, no prazo estabelecido pela legislação em vigor, do Relatório Final de Levantamento Geofísico do Programa Sísmico R0303_2D_PN_FAZ_CHICOTE_PSDM   </t>
  </si>
  <si>
    <t>809.108.15.24.463672</t>
  </si>
  <si>
    <t>48610.008327/2015-62</t>
  </si>
  <si>
    <t>809.108.15.24.463668</t>
  </si>
  <si>
    <t>48610.008158/2015-61</t>
  </si>
  <si>
    <t>Descumprimento de realização de atividades firmes do PAD</t>
  </si>
  <si>
    <t>809.102.15.24-43377428</t>
  </si>
  <si>
    <t>48610.000964/2015-91</t>
  </si>
  <si>
    <t>Não entrega de dados nos prazos fixados</t>
  </si>
  <si>
    <t>809.102.15.24-43377431</t>
  </si>
  <si>
    <t>48610.001447/2015-39</t>
  </si>
  <si>
    <t>Envio de dados do levantamento sísmico exclusivo do Programa 2D0303_2D_PN_MORADA NOVA na área do PAD do Poço 1-OGX-117-MA (Morada Nova), na Bacia do Parnaíba, fora do prazo fixado pela legislação vigente</t>
  </si>
  <si>
    <t>80.910.21.24.4377435</t>
  </si>
  <si>
    <t>48610.001556/2015-56</t>
  </si>
  <si>
    <t xml:space="preserve">Pago com desconto legal </t>
  </si>
  <si>
    <t>Descumprimento de atividade firme do PAD</t>
  </si>
  <si>
    <t>809.101.15.33.4377427</t>
  </si>
  <si>
    <t>48610.000363/2015-88</t>
  </si>
  <si>
    <t>Não entrega de dados</t>
  </si>
  <si>
    <t>809.111.14.24.4377420</t>
  </si>
  <si>
    <t>48610.012390/2014-12</t>
  </si>
  <si>
    <t>809.102.15.24.4377436</t>
  </si>
  <si>
    <t>48610.002058/2015-21</t>
  </si>
  <si>
    <t xml:space="preserve">Não entrega de dados </t>
  </si>
  <si>
    <t>809.102.15.24.4377432</t>
  </si>
  <si>
    <t>48610.001485/2015-91</t>
  </si>
  <si>
    <t>809 101 15 33 4377426</t>
  </si>
  <si>
    <t>48610.000027/2015</t>
  </si>
  <si>
    <t>809.107.142.24377414</t>
  </si>
  <si>
    <t>809.111.14.24-4377418</t>
  </si>
  <si>
    <t>Não envio parcial dos dados ao BDEP do poço 1-BRSA-1154D-ESS (canjica)</t>
  </si>
  <si>
    <t>809.111.14.31-4377422</t>
  </si>
  <si>
    <r>
      <rPr>
        <b/>
        <sz val="11"/>
        <rFont val="Calibri"/>
        <family val="2"/>
      </rPr>
      <t xml:space="preserve">( * ) </t>
    </r>
    <r>
      <rPr>
        <sz val="11"/>
        <rFont val="Calibri"/>
        <family val="2"/>
      </rPr>
      <t>48610.012707/2014-11</t>
    </r>
  </si>
  <si>
    <t>809.111.14.24.43777419</t>
  </si>
  <si>
    <t>809.107.14.33.4377413</t>
  </si>
  <si>
    <t>SATOIL</t>
  </si>
  <si>
    <t xml:space="preserve">Não apresentação de relatório final dos seguintes poços exploratórios, a saber: 4-OGX-112-MA,  4-OGX-113, 4-OGX-114-MA e 1-OGX-115-MA </t>
  </si>
  <si>
    <t>Descumprimento de atividade firme do PAD do Poço1-BRSA-783-ESS</t>
  </si>
  <si>
    <t>809.109.14.31.4377416</t>
  </si>
  <si>
    <t>48610.009990/20140-01</t>
  </si>
  <si>
    <t>RELAÇÃO DE MULTAS APLICADAS EM 2011 - 2012 - 2013 - 2014 - 2015:</t>
  </si>
  <si>
    <t>Total 2011</t>
  </si>
  <si>
    <t>Total 2012</t>
  </si>
  <si>
    <t>Total 2013</t>
  </si>
  <si>
    <t>Total 2015</t>
  </si>
  <si>
    <t>Total 2014</t>
  </si>
  <si>
    <t>Sub Judice                                                    (Processo nº  0044121-27.2012.4.02.5101) - RENÚNCIA por parte da Autora (sentença de 15/12/2014, com publicação em 09/01/2015)</t>
  </si>
  <si>
    <t>Sub judice
(Processo nº 0040777-38.2012.4.02.5101.)</t>
  </si>
  <si>
    <t xml:space="preserve">                                  Sub Judice                                                      (Processo nº  0008592-44.2012.4.02.5101)</t>
  </si>
  <si>
    <t>Sub judice 
(Processo nº 0045401.33.2012.4.02.5101)</t>
  </si>
  <si>
    <t>Sub judice
(Processo nº 0045401.33.2012.4.02.5101)</t>
  </si>
  <si>
    <t xml:space="preserve">                                   Sub Judice                                                              (Processo nº  0000916-11.2013.4.02.5101)</t>
  </si>
  <si>
    <t xml:space="preserve">Sub judice
(Processo nº 0048849-14.2012.4.02.5101) </t>
  </si>
  <si>
    <t>Sub judice 
(Processo nº 0019672-68.2013.4.02.5101)</t>
  </si>
  <si>
    <t>Sub judice 
(Processo nº 0005651-53.2014.4.02.5101)</t>
  </si>
  <si>
    <t>Sub judice 
(Processo nº 0005653-23.2014.4.02.5101)</t>
  </si>
  <si>
    <t>Sub judice
(Processo nº 0007026-89.2014.4.02.5101)</t>
  </si>
  <si>
    <t xml:space="preserve">Sub Judice - (Processo n. 0003069-80.2014.4.02.5101) </t>
  </si>
  <si>
    <t>Sub Judice - (Processo n.  0008785-88.2014.4.02.5101)</t>
  </si>
  <si>
    <t>Enviado para cobrança (SFA/DF).</t>
  </si>
  <si>
    <t>Sub Judice - (Processo n.   0059143-23.2015.4.02.5101)</t>
  </si>
  <si>
    <t xml:space="preserve">Sub judice em relação ao item 2.2 do DF (Processo nº 0062805-92.2015.4.02.5101).
Foram pagas as multas relativas aos itens 2.1 e 2.3. </t>
  </si>
  <si>
    <t xml:space="preserve">A empresa acima qualificada fica autuada por terem sido constatadas as seguintes irregularidades:
2.1. O Transportador Petróleo Brasileiro S.A. não garantiu que o Gasoduto 4" Estação São Pedro / Satélite São Pedro seja controlado pela inspeção e manutenção contrariando o item 14 do Capítulo IV do Regulamento Técnico de Dutos Terrestres da Resolução ANP nº 06/2011;
Dispositivos normativos infringidos: Art. 3º, IX, da Lei nº 9.847/1999, por expressa previsão legal constante nos arts. 7º e 8º da Lei nº 9.478/97;
2.2. Enquadrado no art. 3°, inciso V, da Lei nº 9.847/99 ao informar que o Gasoduto 4” Estação São Pedro / Sat. São Pedro está fora de operação há mais de dez anos, conforme descrito no item 1.2.
 Dispositivos normativos infringidos: Art. 3º, inciso V, da Lei nº 9.847/1999; 
</t>
  </si>
  <si>
    <t>A empresa acima qualificada fica autuada por ter sido constatada a seguinte irregularidade:
2.1. O Transportador Petróleo Brasileiro S.A não atendeu as recomendações de inspeções para o Gasoduto 6" Estação Lamarão / UPGN - Candeias contrariando o item 17.2.2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t>
  </si>
  <si>
    <t xml:space="preserve">A empresa acima qualificada fica autuada por ter sido constatada a seguinte irregularidade:
2.1. O Transportador Petróleo Brasileiro S.A não atendeu as recomendações de inspeções para o Gasoduto 8"/ 6"/ 4"/ 10" Sesmaria / Estação Comp. AR contrariando o item 17.2.2 do Capítulo IV do Regulamento Técnico de Dutos Terrestres da Resolução ANP nº 06/2011;
Dispositivos normativos infringidos: Art. 3º, IX, da Lei nº 9.847/1999, por expressa previsão legal constante nos arts. 7º e 8º da Lei nº 9.478/97;
</t>
  </si>
  <si>
    <t xml:space="preserve">A empresa acima qualificada fica autuada por ter sido constatada a seguinte irregularidade:
2.1. O Transportador Petróleo Brasileiro S.A não atendeu as recomendações de inspeções para o Gasoduto 10" MG-Norte / Estação "C" MG contrariando o item 17.2.2 do Capítulo IV do Regulamento Técnico de Dutos Terrestres da Resolução ANP nº 06/2011;
Dispositivos normativos infringidos: Art. 3º, IX, da Lei nº 9.847/1999, por expressa previsão legal constante nos arts. 7º e 8º da Lei nº 9.478/97;
</t>
  </si>
  <si>
    <t xml:space="preserve">2.1. O Transportador Petróleo Brasileiro S.A não implementou plano de inspeção periódica em conformidade com o Padrão PE-4E5-00032 - Sistemática para a execução de inspeção dos equipamentos e instalações contrariando o item 16.2.1 do Capítulo IV do Regulamento Técnico de Dutos Terrestres da Resolução ANP nº 06/2011;
Dispositivos normativos infringidos: Art. 3º, IX, da Lei nº 9.847/1999, por expressa previsão legal constante nos arts. 7º e 8º da Lei nº 9.478/97;
</t>
  </si>
  <si>
    <t xml:space="preserve">2.1. O Transportador Petróleo Brasileiro S.A. não realizou as inspeções de faixa na periodicidade estabelecida pelo próprio Transportador contrariando o item 16.1.7 do Capítulo IV do Regulamento Técnico de Dutos Terrestres da Resolução ANP nº 06/2011;
Dispositivos normativos infringidos: Art. 3º, IX, da Lei nº 9.847/1999, por expressa previsão legal constante nos arts. 7º e 
8º da Lei nº 9.478/97;
2.2. O Transportador Petróleo Brasileiro S.A. não implementou controle de corrosão externa dos Dutos contrariando o item 26.1 do Capítulo VI do Regulamento Técnico de Dutos Terrestres da Resolução ANP nº 06/2011;
Dispositivos normativos infringidos: Art. 3º, IX, da Lei nº 9.847/1999, por expressa previsão legal constante nos arts. 7º e 
8º da Lei nº 9.478/97;
2.3. O Transportador Petróleo Brasileiro S.A não mantém registro do histórico de acidentes dos Dutos de forma individualizada contrariando o item 18.1.6 do Capítulo IV do Regulamento Técnico de Dutos Terrestres da Resolução ANP nº 06/2011;
Dispositivos normativos infringidos: Art. 3º, IX, da Lei nº 9.847/1999, por expressa previsão legal constante nos arts. 7º e 8º da Lei nº 9.478/97;
2.4. O Transportador Petróleo Brasileiro S.A não implementou sistemática adequada de gestão dos registros, controle e rastreabilidade das informações referente ao controle da corrosão dos Dutos contrariando o item 26.2.4 do Capítulo VI do Regulamento Técnico de Dutos Terrestres da Resolução ANP nº 06/2011;
Dispositivos normativos infringidos: Art. 3º, IX, da Lei nº 9.847/1999, por expressa previsão legal constante nos arts. 7º e 8º da Lei nº 9.478/97;
2.5. Enquadrado no art. 3°, inciso V, da Lei nº 9.847/99 ao apresentar o relatório de inspeção nº ISPEC-001/2014 como sendo a inspeção geral do sistema de proteção catódica do Ativo Sul realizada em janeiro de 2014, com registros fotográficos da campanha de outubro de 2012 conforme descrito no item 1.5.
Dispositivos normativos infringidos: Art. 3º, inciso V, da Lei nº 9.847/1999; 
</t>
  </si>
  <si>
    <t>Sub judice (Proc. nº 0075514-62.2015.4.02.5101)</t>
  </si>
  <si>
    <t>Sub judice (Proce nº 0129798-20.2015.4.02.5101) - apenas em relação aos acréscimos legais.</t>
  </si>
  <si>
    <t>48610.000415/2015-16</t>
  </si>
  <si>
    <t>806-101-1533-434308</t>
  </si>
  <si>
    <t xml:space="preserve">2.1 Com relação a Gerenciamento de Mudança:
De acordo com o disposto no item 1.1, não ter avaliado os perigos antes da implementação de modificações, sendo que o operador da instalação estabelecerá e implementará  um procedimento para gerenciar mudança que possam afetar a Segurança Operacional. Tal procedimento deve considerar, entre outros, a avaliação dos perigos e do impacto global das atividades, antes da implementação de modificações.
Dispositivo infringido: item 16.3.2 do Regulamento Técnico SGSO anexo à Resolução ANP 43/2007. A irregularidade acima descrita é apenada nos termos da Lei 9.847/99, art.3º, inciso IX e o Decreto 2.953/99, art. 28 inc. IX, por expressa provisão legislativa constantes nos Art. 7º e 8º da Lei 9.478/97.
2.2 Com relação à Gestão da Informação e da Documentação:
De acordo com o disposto no item 1.2, ter sido evidenciada Falha de controle de atualização e/ou falta de consistência entre documentos de gestão relacionados ao SGSO, sendo que Cabe ao Operador da Instalação desenvolver um sistema de controle de documentação que considere o desenvolvimento, atualização, distribuição, controle e integridade das informações e de toda documentação necessária ao atendimento deste Regulamento Técnico.
Dispositivo infringido: item 8.2 do Regulamento Técnico SGSO anexo à Resolução ANP 43/2007. A irregularidade acima descrita é apenada nos termos da Lei 9.847/99, art.3º, inciso IX e o Decreto 2.953/99, art. 28 inc. IX, por expressa provisão legislativa constantes nos Art. 7º e 8º da Lei 9.478/97.
2.3 Com relação à Integridade Mecânica:
De acordo com o disposto no item 1.3, ter sido constatada Falha no cumprimento do prazo estabelecido pelo procedimento da instalação para execução de monitoramento das RTI’s, sendo que O Operador da Instalação terá como atribuição: estabelecer requisitos de garantia da qualidade na execução dos procedimentos.
Dispositivo infringido: item 13.3.3 do Regulamento Técnico SGSO anexo à Resolução ANP 43/2007. A irregularidade acima descrita é apenada nos termos da Lei 9.847/99, art.3º, inciso IX e o Decreto 2.953/99, art. 28 inc. IX, por expressa provisão legislativa constantes nos Art. 7º e 8º da Lei 9.478/97.
2.4 Com relação à DSO:
Os fatos relatados no item 1.4 terem demonstrado que o Documento de Segurança Operacional estava desatualizado até o momento do início da auditoria, sendo que ao entregar à ANP a Documentação de Segurança Operacional (DSO), o Concessionário assumirá inteira responsabilidade pelo seu conteúdo, bem como pela plena conformidade de condições de segurança operacional da instalação com os requisitos contidos no Regulamento  Técnico; e que a Matriz de Correlação (MC), a Descrição da Unidade Marítima (DUM) e o Relatório de Informações ao Concessionário (RIC) deverão ser enviados à ANP sempre que sofrerem alteração.
Dispositivo infringido: Resolução ANP 43/2007, Art. 3º §4º, c/c o item 5.2.1 do Capítulo 1 do Regulamento Técnico SGSO, integrante da mesma Resolução. A irregularidade acima descrita é apenada nos termos da Lei 9.847/99, art.3º, inciso IX e o Decreto 2.953/99, art. 28 inc. IX, por expressa provisão legislativa constantes nos Art. 7º e 8º da Lei 9.478/97.
</t>
  </si>
  <si>
    <t>48610.000351/2015-53</t>
  </si>
  <si>
    <t>806-101-1533-434307</t>
  </si>
  <si>
    <t>Ante os fatos narrados, a empresa acima qualificada fica autuada por deixar de cumprir a Notificação 5.1 do DF 806 106 1433 434273, em razão de não apresentar algumas notas M5 associadas ao relatório de inspeção, conforme explicitado na seção 1 do presente documento de fiscalização, e por não ter enviado evidências da implementação da nota M5_30102997, vencida desde 25/09/2014.  
Dispositivos normativos infringidos: inciso XVI, Art. 3º, da Lei 9.847/1999. 
Multa: de R$ 5.000 (cinco mil reais) a R$ 100.000,00 (cem mil reais).</t>
  </si>
  <si>
    <t>48610.000772/2015-84</t>
  </si>
  <si>
    <t>806-101-1533-434310</t>
  </si>
  <si>
    <t xml:space="preserve">2.1) O Operador da Instalação não atualizou o Diagrama Unifilar contido na Documentação de Segurança Operacional (DSO) da unidade P-12.
Dispositivos normativos infringidos: inciso XVII, Art. 3º, da Lei 9.847/1999 c/c Resolução ANP n° 43/2007, item 5.2.1 (anexo), referente ao Regulamento Técnico do SGSO.
Multa: de R$ 10.000 (dez mil reais) a R$ 500.000,00 (quinhentos mil reais).
</t>
  </si>
  <si>
    <t>48610.000655/2015-11</t>
  </si>
  <si>
    <t>806-101-1533-434311</t>
  </si>
  <si>
    <t xml:space="preserve">A empresa acima qualificada fica autuada, por terem sido constatadas, no momento da fiscalização, as seguintes irregularidades:
2.1) O operador da instalação possui meios falhos para avaliação periódica do atendimento à legislação e regulamentos de segurança pertinentes. Importa dizer que na auditoria SGSO_2011_006 já haviam sido constatados desvios no cumprimento de requisitos legais de segurança aplicáveis à instalação, demonstrando falhas nos dispositivos para avaliação dos mesmos, conforme relatado nas evidências objetivas do registro de não conformidade NC_SGSO_2011_006-01.
Dispositivos normativos infringidos: inciso IX, Art. 3º, da Lei 9.847/1999 c/c Resolução ANP n° 43/2007, item 6.3.2 (anexo), referente ao Regulamento Técnico do SGSO.
Multa: de R$ 5.000,00 (cinco mil reais) a R$ 2.000.000,00 (dois milhões de reais).
2.2) O Operador da Instalação possui controle falho para by-pass de elementos críticos de segurança operacional. Importa afirmar que na auditoria SGSO_2011_006 já havia sido constatado o mesmo desvio, conforme relatado nas evidências objetivas do registro de não conformidade NC_SGSO_2011_006-02.
Dispositivos normativos infringidos: inciso IX, Art. 3º, da Lei 9.847/1999 c/c Resolução ANP n° 43/2007, item 11.3.1 (anexo), referente ao Regulamento Técnico do SGSO.
Multa: de R$ 5.000,00 (cinco mil reais) a R$ 2.000.000,00 (dois milhões de reais).
2.3) O Operador da Instalação não garante a integridade de seus sistemas, estruturas, equipamentos e sistemas críticos de segurança operacional. Já havia sido constatada a mesma evidência na auditoria SGSO_2011_006, conforme relatado no registro de não conformidade NC_SGSO_2011_006-03.
Dispositivos normativos infringidos: inciso IX, Art. 3º, da Lei 9.847/1999 c/c Resolução ANP n° 43/2007, item 13.2.1 (anexo), referente ao Regulamento Técnico do SGSO.
Multa: de R$ 5.000,00 (cinco mil reais) a R$ 2.000.000,00 (dois milhões de reais).
2.4) O Operador da Instalação não cumpre próprio referente a reuniões de pré-tarefa com as contratadas (SMS-DRL-0002). Já havia sido constatada a mesma evidência na auditoria SGSO_2011_006, conforme relatado no registro de não conformidade NC_SGSO_2011_006-05.
Dispositivos normativos infringidos: inciso IX, Art. 3º, da Lei 9.847/1999 c/c Resolução ANP n° 43/2007, item 15.2.1 (anexo), referente ao Regulamento Técnico do SGSO.
Multa: de R$ 5.000,00 (cinco mil reais) a R$ 2.000.000,00 (dois milhões de reais).
2.5) O Operador da Instalação não implementou recomendações de análises de risco antes de operar. 
Dispositivos normativos infringidos: inciso IX, Art. 3º, da Lei 9.847/1999 c/c Resolução ANP n° 43/2007, item 12.6.1 (anexo), referente ao Regulamento Técnico do SGSO.
Multa: de R$ 5.000,00 (cinco mil reais) a R$ 2.000.000,00 (dois milhões de reais).
2.6) O Operador da Instalação não executou processo formal de gerenciamento de mudanças relacionadas à alteração do sistema EPR (Early Production Riser) 5k para o sistema EPR 10k, ocorrida após a conclusão da investigação dos incidentes em Guará e Carioca.
Dispositivos normativos infringidos: inciso IX, Art. 3º, da Lei 9.847/1999 c/c Resolução ANP n° 43/2007, item 16.2 (anexo), referente ao Regulamento Técnico do SGSO.
Multa: de R$ 5.000,00 (cinco mil reais) a R$ 2.000.000,00 (dois milhões de reais).
2.7) O Operador da Instalação não monitorou os resultados das inspeções e testes de equipamentos críticos. Operou a plataforma desrespeitando recomendação de manutenção do fabricante da gaveta cisalhante da FIANM (equipamento crítico) e não apresentou a recomendação de fabricante sobre a periodicidade adequada entre testes de funcionamento da ADV de desconexão (elemento crítico).
Dispositivos normativos infringidos: inciso IX, Art. 3º, da Lei 9.847/1999 c/c Resolução ANP n° 43/2007, item 13.4 (anexo), referente ao Regulamento Técnico do SGSO.
Multa: de R$ 5.000,00 (cinco mil reais) a R$ 2.000.000,00 (dois milhões de reais).
</t>
  </si>
  <si>
    <t>48610.009308/2014-72</t>
  </si>
  <si>
    <t>806-101-1533-434285</t>
  </si>
  <si>
    <t xml:space="preserve">2.1) Não conformidade SGSO_2014_002-01 - O Operador da Instalação não gerenciou adequadamente os planos e procedimentos para inspeção, teste e manutenção, a fim de buscar a integridade mecânica de todos os seus sistemas e equipamentos, descumprindo o item 13.2 do SGSO. As evidências do não saneamento dessa não conformidade foram registradas no relatório de auditoria nº SGSO_2014_018 em anexo, como não conformidade nº SGSO_2014_018-01.
  As irregularidades acima descritas são apenadas nos termos do art. 3º, inciso IX da Lei nº 9.847/99, por expressa previsão       legal constante nos arts. 7º e 8º da Lei nº 9.478/97.
  Multa: de R$5.000,00 a R$2.000.000,00.
2.2) Não conformidade SGSO_2014_002-02 - O Operador da Instalação não gerenciou adequadamente a implementação das ações corretivas referentes às recomendações contidas nas análises de riscos, descumprindo o item 12.6.1 do SGSO. As evidências do não saneamento dessa não conformidade foram registradas no relatório de auditoria nº SGSO_2014_018 em anexo, como não conformidade nº SGSO_2014_018-02.
  As irregularidades acima descritas são apenadas nos termos do art. 3º, inciso IX da Lei nº 9.847/99, por expressa previsão       legal constante nos arts. 7º e 8º da Lei nº 9.478/97.
  Multa: de R$5.000,00 a R$2.000.000,00.
2.3) Não conformidade SGSO_2014_002-04 – O Operador da Instalação não avaliou e gerenciou adequadamente as mudanças nas operações, procedimentos, padrões, instalações ou pessoal de forma que os riscos advindos destas alterações permanecessem em níveis aceitáveis, descumprindo o item 16.2 do SGSO. As evidências do não saneamento dessa não conformidade foram registradas no relatório de auditoria nº SGSO_2014_018 em anexo, como não conformidade nº SGSO_2014_018-03.
  As irregularidades acima descritas são apenadas nos termos do art. 3º, inciso IX da Lei nº 9.847/99, por expressa previsão       legal constante nos arts. 7º e 8º da Lei nº 9.478/97.
  Multa: de R$5.000,00 a R$2.000.000,00.
2.4) Não conformidade SGSO_2014_002-05 – O Operador da Instalação não estabeleceu adequadamente os tipos de atividade que possam constituir riscos para a Segurança Operacional e que requerem Permissão de Trabalho, descumprindo o item 17.2.1.1 do SGSO. As evidências do não saneamento dessa não conformidade foram registradas no relatório de auditoria nº SGSO_2014_018 em anexo, como não conformidade nº SGSO_2014_018-04.
  As irregularidades acima descritas são apenadas nos termos do art. 3º, inciso IX da Lei nº 9.847/99, por expressa previsão       legal constante nos arts. 7º e 8º da Lei nº 9.478/97.
  Multa: de R$5.000,00 a R$2.000.000,00.
2.5) Não conformidade SGSO_2014_002-07 – O Operador da Instalação não gerenciou adequadamente o plano de ação para o tratamento das não conformidades apontadas pelo relatório de auditoria, a implementação das ações e o seu acompanhamento, descumprindo o item 7.4.2 do SGSO. As evidências do não saneamento dessa não conformidade foram registradas no relatório de auditoria nº SGSO_2014_018 em anexo, como não conformidade nº SGSO_2014_018-05; 
  As irregularidades acima descritas são apenadas nos termos do art. 3º, inciso IX da Lei nº 9.847/99, por expressa previsão       legal constante nos arts. 7º e 8º da Lei nº 9.478/97.
  Multa: de R$5.000,00 a R$2.000.000,00.
</t>
  </si>
  <si>
    <t>48610.000471/2015-51</t>
  </si>
  <si>
    <t>806-101-1533-434309</t>
  </si>
  <si>
    <t xml:space="preserve">2.1 A Petróleo Brasileiro S.A. não implementou o controle de corrosão interna dos Dutos, descumprindo as recomendações técnicas de Relatórios de Monitoração da Corrosão, contrariando o item 27.1 do Capítulo VI do Regulamento Técnico de Dutos Terrestres para Movimentação de Petróleo, Derivados e Gás Natural da Resolução ANP nº 6/2011. 
Dispositivos normativos infringidos: Art. 3º, IX, da Lei nº 9.847/1999, por expressa previsão legal nos artigos 7º e 8º da Lei nº 9.478/97.
Multa: de R$ 5.000 (cinco mil reais) a R$ 2.000.000,00 (dois milhões de reais).
2.2 A Petróleo Brasileiro S.A. não documentou e não implementou as recomendações provenientes de avaliações de riscos, contrariando o item 9.5.4 do Capítulo II do Regulamento Técnico de Dutos Terrestres para Movimentação de Petróleo, Derivados e Gás Natural da Resolução ANP nº 6/2011. 
Dispositivos normativos infringidos: Art. 3º, IX, da Lei nº 9.847/1999, por expressa previsão legal nos artigos 7º e 8º da Lei nº 9.478/97.
Multa: de R$ 5.000 (cinco mil reais) a R$ 2.000.000,00 (dois milhões de reais).
2.3 A Petróleo Brasileiro S.A. não implementou recomendações provenientes do processo de gestão de mudança antes de sua conclusão, contrariando o item 19.1 do Capítulo IV do Regulamento Técnico de Dutos Terrestres para Movimentação de Petróleo, Derivados e Gás Natural da Resolução ANP nº 6/2011. 
Dispositivos normativos infringidos: Art. 3º, IX, da Lei nº 9.847/1999, por expressa previsão legal nos artigos 7º e 8º da Lei nº 9.478/97.
Multa: de R$ 5.000 (cinco mil reais) a R$ 2.000.000,00 (dois milhões de reais).
</t>
  </si>
  <si>
    <t>Foi feito o pagamento, com desconto,  em relação ao item 2.2 do DF. Enviado para cobrança (SFA/DF) em relação aos demais itens do DF.</t>
  </si>
  <si>
    <t>48610.002113/2015-82</t>
  </si>
  <si>
    <t>806-103-1533-458786</t>
  </si>
  <si>
    <t xml:space="preserve">2.1) O Operador da Instalação não possui Lista de Procedimentos Críticos.
Dispositivos normativos infringidos: inciso IX, Art. 3º, da Lei 9.847/1999 c/c Resolução ANP n° 43/2007, item 11.2.1 (anexo), referente ao Regulamento Técnico do SGSO.
Multa: de R$ 5.000,00 (cinco mil reais) a R$ 2.000.000,00 (dois milhões de reais).
2.2) O único estudo de identificação e análise de riscos (HAZOP) elaborado na fase de operação do ciclo de vida da unidade não os requisitos mínimos relacionados na Prática de Gestão 12 (Identificação e Análise de Riscos) do RTSGSO, principalmente quanto à classificação de riscos.
Dispositivos normativos infringidos: inciso IX, Art. 3º, da Lei 9.847/1999 c/c Resolução ANP n° 43/2007, item 12.3 (anexo), referente ao Regulamento Técnico do SGSO.
Multa: de R$ 5.000,00 (cinco mil reais) a R$ 2.000.000,00 (dois milhões de reais).
2.3) O levantamento de cenários perigosos da plataforma (HAZID) foi realizado apenas na fase de projeto do ciclo de vida da unidade. Alguns cenários não se aplicam mais à plataforma e existem cenários novos que não foram contemplados no levantamento feito na época de projeto.
Dispositivos normativos infringidos: inciso IX, Art. 3º, da Lei 9.847/1999 c/c Resolução ANP n° 43/2007, item 12.6.4 (anexo), referente ao Regulamento Técnico do SGSO.
Multa: de R$ 5.000,00 (cinco mil reais) a R$ 2.000.000,00 (dois milhões de reais).
2.4) Um total de 58,8% das recomendações provenientes da análise de risco da fase de operação, elaborada em 2011, ainda constam como “Proposta conclusão”, ou seja, mais da metade das recomendações não foi implementada. Há recomendações oriundas do Estudo de Análise de Incêndio e Explosão (4050-RA-00127149_00_02, Appendix B Fire and Explosion 2008-1460), de 2008, que ainda não foram implementadas.
Dispositivos normativos infringidos: inciso IX, Art. 3º, da Lei 9.847/1999 c/c Resolução ANP n° 43/2007, item 12.6.1 (anexo), referente ao Regulamento Técnico do SGSO.
Multa: de R$ 5.000,00 (cinco mil reais) a R$ 2.000.000,00 (dois milhões de reais).
2.5) O operador da instalação não identificou os cenários constates do seu Plano de Emergência por meio de uma metodologia reconhecida para identificação e análise de riscos, nos termos da Prática de Gestão nº 12 (Identificação e Análise de Riscos), como exige o requisito 14.2.3.a do SGSO.
Dispositivos normativos infringidos: inciso IX, Art. 3º, da Lei 9.847/1999 c/c Resolução ANP n° 43/2007, item 14.2.3 (anexo), referente ao Regulamento Técnico do SGSO.
Multa: de R$ 5.000,00 (cinco mil reais) a R$ 2.000.000,00 (dois milhões de reais).
2.6) O operador da instalação não estabelece critérios para avaliação de desempenho de contratadas, de acordo com o risco das atividades a serem realizadas, considerando aspectos de segurança operacional. Importa dizer que na auditoria SGSO_2010_027 já haviam sido constatados desvios no cumprimento deste requisito legal do SGSO, conforme relatado nas evidências objetivas do registro de não conformidade NC_SGSO_2010_027-02.
Dispositivos normativos infringidos: inciso IX, Art. 3º, da Lei 9.847/1999 c/c Resolução ANP n° 43/2007, item 5.2 (anexo), referente ao Regulamento Técnico do SGSO.
Multa: de R$ 5.000,00 (cinco mil reais) a R$ 2.000.000,00 (dois milhões de reais).
2.7) O Operador da Instalação não realizou análise prévia das condições de segurança para execução de tarefas, bem como dos perigos existentes no ambiente de trabalho. Importa dizer que na auditoria SGSO_2010_027 já haviam sido constatados desvios no cumprimento deste requisito legal do SGSO, conforme relatado nas evidências objetivas do registro de não conformidade NC_SGSO_2010_027-05.
Dispositivos normativos infringidos: inciso IX, Art. 3º, da Lei 9.847/1999 c/c Resolução ANP n° 43/2007, item 17.2.1.3 (anexo), referente ao Regulamento Técnico do SGSO.
Multa: de R$ 5.000,00 (cinco mil reais) a R$ 2.000.000,00 (dois milhões de reais).
2.8) O Operador da Instalação não atualizou a Descrição da Unidade Marítima (DUM) no tocante ao código do poço ao qual o FPSO Cidade de São Vicente estava interligado e também ao fato de na DUM constar que o poço foi completado sem DHSV.
Dispositivos normativos infringidos: inciso XVII, Art. 3º, da Lei 9.847/1999 c/c Resolução ANP n° 43/2007, item 5.2.1.
Multa: de R$ 10.000 (dez mil reais) a R$ 500.000,00 (quinhentos mil reais).
2.9) O concessionário não realizou a Comunicação de Incidente à ANP, considerado como de alto potencial pela BW Offshore, qual seja: derramamento de 5 (cinco) litros de óleo no mar (código 2526 da BW Offshore, Hydraulic hose rupture on patriot crane), em 16/01/2015.
Dispositivos normativos infringidos: inciso XVII, Art. 3º, da Lei 9.847/1999 c/c Art. 2° da Resolução ANP n° 44/2009. 
Multa: de R$ 10.000 (dez mil reais) a R$ 500.000 (quinhentos mil reais).
2.10) O concessionário não realizou a Comunicação de Incidente à ANP, considerado como de alto potencial pela BW Offshore, qual seja: abalroamento (código 1720 da BW Offshore, Supply boat RICHARD PHILIPPI lost control alongside) entre a plataforma e um navio DP classe 1, em 11/04/2014.
Dispositivos normativos infringidos: inciso XVII, Art. 3º, da Lei 9.847/1999 c/c Art. 2° da Resolução ANP n° 44/2009. 
Multa: de R$ 10.000 (dez mil reais) a R$ 500.000 (quinhentos mil reais).
</t>
  </si>
  <si>
    <t>48610.002146/2015-22</t>
  </si>
  <si>
    <t>806-103-1533-458787</t>
  </si>
  <si>
    <t xml:space="preserve">KAROON PETRÓLEO &amp; GAS LTDA. </t>
  </si>
  <si>
    <t>09.347.916/0001-97</t>
  </si>
  <si>
    <t xml:space="preserve">2.1) Não-conformidade SGSO_2010_044-01 (renomeada para SGSO_2014_044-09, conforme Anexo II do Relatório de Auditoria) - O Operador da Instalação não estabeleceu meios eficazes para avaliação periódica do atendimento à legislação e regulamentos de segurança pertinentes, tendo sido evidenciadas falhas no cumprimento dos requisitos legais aplicáveis a instalação.
Durante a ação de fiscalização ocorrida em 2010 (SGSO_2010_044), foram evidenciadas falhas no atendimento de diversos requisitos dispostos em normas regulamentadoras do Ministério do Trabalho e Emprego – MTE. Já na ocasião da auditoria de 2014, observou-se que a causa raiz do problema permaneceu sem o devido tratamento, visto que foi evidenciado, durante a inspeção da sacaria, que a pasta contendo as FISPQ’S dos produtos não estava armazenada em local próximo. Ademais, não se constatou a apresentação das FISPQ´s de dois dos produtos encontrados no local: Baracarb 25 e Barazan D plus. Além disso, verificou-se a existência de Bombonas estocadas junto à saída da sala de controle em local inadequado e sem a FISPQ, contrariando o próprio “Plano de SSMS da Karoon para a Locação - Olinda Star”, no item 10: Materiais Perigosos. As MSDS/FISPQ devem estar em local próximo ao armazenamento. Por fim, constatou-se a existência de rota de fuga localizada no convés principal a meia nau com o ressalto sobre linhas, deslocada e, assim, com risco de tropeço e queda durante uma situação de emergência. 
Imagens destas evidências constam no Anexo II do Relatório de Auditoria – NC_SGSO_2014_044-09.
Dispositivo Normativo Infringido: Item 6.3.2 do Capítulo 2 do Regulamento Técnico do SGSO da Resolução ANP nº 43/2007, c/c art. 3º, inc. IX da Lei nº 9.847/99.
Multa: R$ 5.000,00 (cinco mil reais) a R$ 2.000.000,00 (dois milhões de reais).
2.2) Não-conformidade SGSO_2010_044-09 (renomeada para SGSO_2014_044-06, conforme Anexo II do Relatório de Auditoria) - O Operador da Instalação não definiu adequadamente as atribuições e as responsabilidades de toda a força de trabalho na Segurança Operacional, incluindo a gerência da Instalação, os demais empregados do operador e os contratados.
Durante a ação de fiscalização ocorrida em 2010 (SGSO_2010_044), foi evidenciada na Planilha de Matriz de Competências e no formulário de Descrição da Função, a inexistência da função/atividade de Operador de Caldeira, sendo que esta função/atividade era realizada pelo supervisor de mecânica e mecânicos. Já na ocasião da auditoria de 2014, foi evidenciado que tanto a Matriz de Treinamento quanto o Organograma contêm cargo de Assistente de Eletroeletrônica. No entanto, a Matriz de competências não contém tal descrição. Além disso, constatou-se que a Matriz de Competências prevê o cargo de “médico offshore”, sendo certo que tal cargo não consta no Organograma.
Dispositivo Normativo Infringido: Item 1.3.3 do Capítulo 2 do Regulamento Técnico do SGSO da Resolução ANP nº 43/2007, c/c art. 3º, inc. IX da Lei nº 9.847/99.
Multa: R$ 5.000,00 (cinco mil reais) a R$ 2.000.000,00 (dois milhões de reais).
</t>
  </si>
  <si>
    <t>48610.002245/2015-12</t>
  </si>
  <si>
    <t>806-103-1533-434313</t>
  </si>
  <si>
    <t xml:space="preserve">Ante os fatos narrados, a empresa acima qualificada fica autuada por deixar de cumprir Notificação do Ofício Circular 004/SSM/2014, em razão do não reenvio a essa Agência Reguladora de planilha preenchida para o projeto de poço considerado crítico - Poço 9 BRSA 1284-RJS (9-RJS 730) – com novo cronograma, tendo em vista que o início da atividade se deu em 12/11/2014, como verificado por meio do sistema SIGEP, e que a Concessionária havia declarado, em 26/09/2014, que a previsão de início da atividade era para o dia 06/10/2014. Dessa forma, foi verificado o não atendimento ao dever de reenvio de planilha atualizada, de forma imediata, no momento em que houve alteração superior a sete dias na data de início da atividade de perfuração.
Dispositivos normativos infringidos: inciso XVI, Art. 3º, da Lei 9.847/1999. 
Multa: de R$ 5.000 (cinco mil reais) a R$ 100.000,00 (cem mil reais).
</t>
  </si>
  <si>
    <t>48610.002248/2015-48</t>
  </si>
  <si>
    <t>806-103-1533-458789</t>
  </si>
  <si>
    <t xml:space="preserve">Ante os fatos narrados, a empresa acima qualificada fica autuada por deixar de cumprir Notificação do Ofício Circular 004/SSM/2014, em razão de não ter enviado a essa Agência Reguladora, com a antecedência solicitada, as informações a respeito do projeto de perfuração do poço 3-BRSA-1267-RJS (3-RJS-735), considerado crítico. 
Dispositivos normativos infringidos: inciso XVI, Art. 3º, da Lei 9.847/1999. 
Multa: de R$ 5.000 (cinco mil reais) a R$ 100.000,00 (cem mil reais).
</t>
  </si>
  <si>
    <t>48610.002467/2015-27</t>
  </si>
  <si>
    <t>806-103-1533-458792</t>
  </si>
  <si>
    <t>GRAN TIERRA ENERGY BRASIL LTDA.</t>
  </si>
  <si>
    <t xml:space="preserve">2.1 A Concessionária Gran Tierra Energy Brasil Ltda. não avaliou sistematicamente, durante as fases de projeto e operação da Instalação, os riscos de operação dos poços (3-GTE-03-BA, 3-GTE-04-BA e 1-ALV-02-BA), das linhas de produção que interligam os poços á estação de Tiê e dos equipamentos atualmente operacionais, bem como da operação do sistema de tocha com impactos ao sistema de combate a incêndio e do vaso Scrubber incluso no projeto da pré-ampliação, contrariando o item 8.6.1.4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8.6.1.4, referente ao Regulamento Técnico do SGI.
Multa - de R$ 5.000,00 (cinco mil reais) a R$ 2.000.000,00 (dois milhões de reais).
2.1 A Concessionária Gran Tierra Energy Brasil Ltda. não apresentou os Certificados emitidos pelo Corpo de Bombeiros, de regularidade do sistema de combate a incêndio e operação das Instalações da concessão de Tiê, contrariando o item 10.4.3.3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10.4.3.3, referente ao Regulamento Técnico do SGI.
Multa - de R$ 5.000,00 (cinco mil reais) a R$ 2.000.000,00 (dois milhões de reais).
</t>
  </si>
  <si>
    <t>48610.008281/2014-09</t>
  </si>
  <si>
    <t>806-103-1533-438788</t>
  </si>
  <si>
    <t xml:space="preserve">2.1. Verificou-se que, em que pese haver procedimento operacional específico para a operação de montagem/descida do revestimento, “PE-09-MAR”, rev. 09, de 15/10/2012, fls. 47/60, esse não previa o uso da cesta elevatória para o acionamento do elevador Spider e também não prescrevia qual a comunicação padrão e confirmações a serem observadas pelos operadores, de forma a garantir que a movimentação do top drive só seria iniciada após a confirmação de posição segura da cesta elevatória. Dessa forma, o Operador da Instalação não incluiu no procedimento operacional PE-09-MAR, rev. 09, de 15/10/2012, “Montagem e Descida de Revestimento em Unidades Operacionais Marítimas” instruções claras e específicas para a execução das atividades com segurança considerando o uso da cesta elevatória, contrariando o item 15.2.1 do SGSO.
Dispositivos normativos infringidos: inciso IX, Art. 3º, da Lei 9.847/1999 c/c Resolução ANP 43/2007, item 15.2.1, anexo, do Regulamento Técnico do SGSO. 
Multa: de R$ 5.000 (cinco mil reais) a R$ 2.000.000,00 (dois milhões de reais).
2.2. Foi verificado que, conforme o Procedimento de Permissão do Trabalho do Operador da Instalação, “PE-36-MAR”, rev. 08, de 21/03/2013, fls. 61/70, a revalidação de permissão de trabalho demandaria modificações nessa permissão de trabalho e a execução de uma análise de risco (APTII), fls. 65 e 66. Tal análise de risco, se devidamente realizada, permitiria a identificação e discussão dos cenários, e consequentes ações para o controle dos riscos operacionais bem como adoção de medidas preventivas relativas ao trabalho em altura e operações simultâneas, em decorrência do uso da cesta, garantindo dessa forma, que a operação de movimentação do top drive só ocorresse em condições seguras. A falta de revisão dos cenários introduzidos pela alteração do uso do elevador side door pelo spider na revalidação da PT, impediu que os riscos incluídos na operação pudessem ser gerenciados e controlados, fl. 89/95. Assim, o Operador da Instalação não assegurou a análise prévia das condições de segurança para a execução de tarefas e perigos/riscos existentes no local de trabalho na revalidação ocorrida em 15/03/2013 da Permissão de Trabalho n° 1332/2013, emitida em 14/05/2013, contrariando o item 17.2.1.3 do SGSO.
Dispositivos normativos infringidos: inciso IX, Art. 3º, da Lei 9.847/1999 c/c Resolução ANP 43/2007, item 17.2.1.3, anexo, do Regulamento Técnico do SGSO. 
Multa: de R$ 5.000 (cinco mil reais) a R$ 2.000.000,00 (dois milhões de reais).
2.3. A permissão de trabalho não previa o monitoramento/supervisão da atividade conforme requer o SGSO e o procedimento de trabalho em altura do Operador da Instalação "PE-41-MAR", fl. 91/132. A supervisão da atividade poderia permitir a identificação da situação de movimentação do top drive com a proximidade da cesta elevatória, desencadeando ações para a parada do top drive. Havia uma supervisão não formal do encarregado de sonda (toolpusher) nas atividades. Contudo, no momento do acidente, o toolpusher e o assistente do sondador estavam realizando passagem de serviço do turno e o Diálogo Diário de Qualidade, Segurança e Meio Ambiente, e, desta forma, não garantindo a supervisão da atividade no momento do acidente, fls. 133/135. O Operador da instalação, portanto, não assegurou o monitoramento/supervisão durante a execução do serviço de descida de revestimento contemplado pela permissão de trabalho n° 1332/2013, emitida em 14/05/2013, contrariando o item 17.3.1 do SGSO. 
Dispositivos normativos infringidos: inciso IX, Art. 3º, da Lei 9.847/1999 c/c Resolução ANP 43/2007, item 17.3.1, anexo, do Regulamento Técnico do SGSO. 
Multa: de R$ 5.000 (cinco mil reais) a R$ 2.000.000,00 (dois milhões de reais). 
2.4. O procedimento de Permissão de Trabalho da QGOG "PE-36-MAR", fls. 61/70, previa que deveria ser gerada uma Permissão de Trabalho para procedimentos que envolvessem a inibição de sensores. Foi identificado que houve a inibição do sistema de slew (sistema crítico de segurança operacional anticolisão entre a cesta elevatória e o top drive), mas não foi evidenciada a geração de uma PT para a atividade. Ambos Relatórios de Investigação confirmam a inibição(fls. 133/135). Dessa forma, o Operador da Instalação não garantiu a utilização do procedimento de permissão de trabalho para a inibição do sensor de proximidade entre a cesta elevatória e o top drive (sensor de slew), contrariando o item 17.2.2 do SGSO. 
Dispositivos normativos infringidos: inciso IX, Art. 3º, da Lei 9.847/1999 c/c Resolução ANP 43/2007, item 17.2.2, anexo, do Regulamento Técnico do SGSO. 
Multa: de R$ 5.000 (cinco mil reais) a R$ 2.000.000,00 (dois milhões de reais). 
2.5. O processo de identificação de riscos (Relatório n° 2428.01-20-QGOG-SS83-RT-001), Anexo A, fls. 136/150, não previa no cenário a possibilidade de óbito pelo abalroamento do top drive com a cesta elevatória (CSB). Em adição, o trabalho com o uso da cesta elevatória era constantemente desconsiderado como trabalho em altura. A falha ao identificar os riscos relacionados à atividade interfere na definição dos elementos críticos de segurança operacional, dificultando a prevenção e conscientização dos riscos envolvidos na atividade a ser desenvolvida. O Operador da Instalação não garantiu, assim, a correta identificação dos cenários de risco por não ter identificado o risco de óbito por queda em altura na operação de descida de revestimento no Relatório da Análise de Risco Operacional, nº 2428.01-20-QGOG-SS83-RT-001 Anexo A, cenário 2.7.7, contrariando o item 12.2 do SGSO. 
Dispositivos normativos infringidos: inciso IX, Art. 3º, da Lei 9.847/1999 c/c Resolução ANP 43/2007, item 12.2, anexo, do Regulamento Técnico do SGSO. 
Multa: de R$ 5.000 (cinco mil reais) a R$ 2.000.000,00 (dois milhões de reais). 
2.6. O documento Matriz de Treinamento Offshore, rev. 10, 14/01/2013, fls. 151, vigente na ocasião do incidente, previa para a função de plataformista e para a função de assistente de torrista, o treinamento em NR-35. Entretanto, o acidentado não tinha este treinamento. Verificado, assim, que o empregado não foi treinado na norma regulamentadora 35 (NR-35 – Trabalho em altura), considerado requisito para a função que exercia, contrariando o item 3.3.5.3 do SGSO. 
Dispositivos normativos infringidos: inciso IX, Art. 3º, da Lei 9.847/1999 c/c Resolução ANP 43/2007, item 3.3.5.3, anexo, do Regulamento Técnico do SGSO. 
Multa: de R$ 5.000 (cinco mil reais) a R$ 2.000.000,00 (dois milhões de reais). 
2.7. Não foi possível evidenciar a realização de análise de risco para a implementação dos equipamentos de proteção individuais para o acidentado no uso da cesta elevatória.  Além disso, o dispositivo trava quedas deveria estar fixado acima do nível da cintura do trabalhador, ajustados de modo a restringir a altura de queda e assegurar que, em caso de ocorrência, minimizasse as chance do trabalhador colidir com estrutura inferior. No incidente o talabarte estava fixado na própria estrutura da cesta elevatória, impossibilitando sistema de proteção individual para o trabalhador após a colisão entre a cesta e o top drive, de forma a evitar sua projeção contra o drill floor e demais estruturas da sonda fls. 32/36. O Operador da Instalação não garantiu, portanto, o atendimento aos requisitos legais de segurança aplicáveis à instalação uma vez que não implementou os requisitos da Norma Regulamentadora 35 (NR-35), referente à ancoragem dos trabalhadores sujeitos ao trabalho em altura e à avaliação médica prévia ao trabalho, contrariando o item 6.3.2. do SGSO. 
Dispositivos normativos infringidos: inciso IX, Art. 3º, da Lei 9.847/1999 c/c Resolução ANP 43/2007, item 6.3.2, anexo, do Regulamento Técnico do SGSO. 
Multa: de R$ 5.000 (cinco mil reais) a R$ 2.000.000,00 (dois milhões de reais). 
2.8. Foi verificada, por meio dos documentos “Relatório da segunda auditoria interna de 2011 – SS-83”, fls. 35, (realizada entre 09 e 11/08/2011) e “Relatório da primeira auditoria interna de 2012 – SS-83”, fls. 35v., (realizada entre 08 e 12/01/2012), a indicação de falta de conhecimento de integrantes da força de trabalho em procedimentos operacionais. No entanto, as ações corretivas apontadas por meio dos Relatórios de Solicitação de Ação (RSA), nas tabelas apresentadas às folhas citadas, propunham ações pontuais no sentido de treinar as pessoas nos procedimentos em que a falha tinha sido identificada. Ação que, efetivamente, não apresentou tratamento à causa raiz da não conformidade, fato que permitiu a existência de empregados não qualificados nos conhecimentos necessários para o exercício da função. O Operador da Instalação não assegurou que as ações corretivas e preventivas apontadas em auditorias internas eliminassem as causas das não conformidades encontradas nessas auditorias, apresentando apenas ações pontuais para o tratamento de não conformidades, contrariando o item 7.4.1 do SGSO. 
Dispositivos normativos infringidos: inciso IX, Art. 3º, da Lei 9.847/1999 c/c Resolução ANP 43/2007, item 7.4.1, anexo, do Regulamento Técnico do SGSO. 
Multa: de R$ 5.000 (cinco mil reais) a R$ 2.000.000,00 (dois milhões de reais). 
2.9. Foi verificado que, apesar de o Procedimento "PE-122-SPEC", rev. 4, de 21/08/2012, em seu item 4.7.4 (fl. 71/86), fizesse a previsão de trabalhos simultâneos constando a necessidade de avaliar, caso a caso, as operações simultâneas proibidas ou os cuidados adicionais necessários nesse tipo de atividade, tal análise não foi realizada para a tarefa que resultou no acidente com o assistente de torrista Sr. Mirival Costa da Silva, fl. 152.  Também o Procedimento Coorporativo da Petrobras (MS- Liberação de Trabalhos Simultâneos), fls. 189/196,  tinha como objetivo estabelecer requisitos mínimos de segurança para a liberação de trabalhos autorizados e procedimentos operacionais, rotineiros ou não, que possam interagir quando executados no mesmo intervalo de tempo em uma instalação. O Operador da Instalação não especificou as categorias e tipos de operações simultâneas com interfaces operacionais na ocasião do acidente ocorrido em 15/05/2013, contrariando o item 15.4.1, “a” do SGSO. 
Dispositivos normativos infringidos: inciso IX, Art. 3º, da Lei 9.847/1999 c/c Resolução ANP 43/2007, item 15.4.1, “a” (anexo), do Regulamento Técnico do SGSO. 
Multa: de R$ 5.000 (cinco mil reais) a R$ 2.000.000,00 (dois milhões de reais). 
2.10. Foi observado que os indicadores “Índice de Capacitação” (ICA), que acompanha treinamentos de desenvolvimento e o “Índice de Atendimento de Treinamento” (IAT), fls. 35v e 156/183, que contempla os treinamentos nos requisitos da matriz de treinamento, são acompanhados em reuniões de análise crítica. Todavia, tais indicadores, não incorporam o acompanhamento de metas para treinamento em procedimentos operacionais, evidenciando que o Operador da Instalação não possui controle sobre esses treinamentos em procedimentos operacionais. O Operador da Instalação não estabeleceu, dessa forma, indicadores de desempenho para permitir avaliar as condições que possam ocasionar incidentes por não acompanhar indicadores relacionados à qualificação da força de trabalho para o cumprimento de procedimentos operacionais, contrariando o item 6.2.2. do SGSO. 
Dispositivos normativos infringidos: inciso IX, Art. 3º, da Lei 9.847/1999 c/c Resolução ANP 43/2007, item 6.2.2, anexo, do Regulamento Técnico do SGSO. 
Multa: de R$ 5.000 (cinco mil reais) a R$ 2.000.000,00 (dois milhões de reais). 
2.11. Foi verificado que o Operador da Instalação não assegura que todos os sistemas, estruturas, equipamentos e sistemas críticos de segurança operacional constem em planos de inspeção e manutenção uma vez que não foi possível evidenciar a rotina de inspeção e manutenção bienal dos sensores de posição dos equipamentos do drill floor e do moon pool, fl. 197. Verificado, portanto, que o Operador da Instalação não estabeleceu planos e procedimentos de inspeção, teste e manutenção dos sensores de proximidade entre a cesta elevatória e o top drive (sensor de slew), contrariando o item 13.2.1 do SGSO.  
Dispositivos normativos infringidos: inciso IX, Art. 3º, da Lei 9.847/1999 c/c Resolução ANP 43/2007, item 6.2.2, anexo, do Regulamento Técnico do SGSO. 
Multa: de R$ 5.000 (cinco mil reais) a R$ 2.000.000,00 (dois milhões de reais). 
2.12. O operador não garante o controle de informações à implementação dos requisitos do SGSO. Matriz de operações simultâneas visualizada durante a auditoria no quadro na sala do capitão/OIM não possuía número, data e revisão, 35v.  A Matriz de treinamento em Procedimentos Operacionais (PEs), de 25/06/2012, constando do CD fl. 46, não apresentava e não apresenta necessidade de treinamento no procedimento Trabalho em Altura - Unidades Operacionais Marítimas, "PE-41-MAR", rev. 8, de 22/03/2013, para as funções de sondador e assistente de torrista. Estes cargos estavam envolvidos diretamente com a atividade de descida de revestimento com o uso da cesta CSB e o procedimento indicava a necessidade do treinamento neste para estas funções, fl. 35v. Diante disso, o Operador não garantiu o controle de informações à implementação dos requisitos do SGSO ao disponibilizar uma matriz de operações simultâneas sem data/ revisão e disponibilizar também a Matriz de treinamentos em procedimentos operacionais, de 25/06/2012, com incoerências com procedimentos operacionais, contrariando o item 8.2 do SGSO. 
Dispositivos normativos infringidos: inciso IX, Art. 3º, da Lei 9.847/1999 c/c Resolução ANP 43/2007, item 8.2, anexo, do Regulamento Técnico do SGSO. 
Multa: de R$ 5.000 (cinco mil reais) a R$ 2.000.000,00 (dois milhões de reais). 
2.13. O Operador da Instalação não documenta a implementação das ações decorrentes de processos de Gerenciamento de Mudanças. Não foi evidenciado plano de ação para recomendações relativas ao processo de gerenciamento de mudança do acionamento do spider, de manual para remoto, na montagem e descida do revestimento feitas através da "APTIII-SS83-SAE 3500739429 AUTOMAÇÃO DO ACIONAMENTO DO SPIDER". Não foi evidenciado plano de ação para recomendações relativas ao processo de gerenciamento de mudança do bloqueio da botoeira de emergência, durante operações com trabalho em altura, feitas através da "APTIII-SAE 3500635852-Inserir bloqueio mecânico no botão de parada de emergência do equipamento de drilling", fl. 36. O Operador da Instalação não documentou a implementação das ações corretivas decorrentes de processos de gerenciamento de mudanças, contrariando o item 16.3.7 do SGSO. 
Dispositivos normativos infringidos: inciso IX, Art. 3º, da Lei 9.847/1999 c/c Resolução ANP 43/2007, 16.3.7, anexo, do Regulamento Técnico do SGSO. 
Multa: de R$ 5.000 (cinco mil reais) a R$ 2.000.000,00 (dois milhões de reais). 
2.14. Em 23/05/2013, essa Agência Reguladora notificou a Concessionária, por meio do Ofício n° 221/SSM/2013, fls. 184/186, a revisar seus procedimentos de análise de risco de forma a identificar e corrigir eventuais falhas no que tange à correta consideração da severidade e frequência de ocorrência dos cenários apresentados nos acidentes em tela, utilizando as melhores práticas de engenharia e considerando todos os requisitos da Prática de Gestão nº12 do SGSO. O Operador da Instalação não revisou o cenário de risco, fl. 36, relacionado ao incidente ocorrido em 15/03/2013, após notificação enviada por meio do Ofício 221/SSM/2013, de 23/05/2013, descumprindo a notificação da ANP.
Dispositivos normativos infringidos: inciso XVI, Art. 3º, da Lei 9.847/1999.
Multa: de R$ 5.000 (cinco mil reais) a R$ 100.000,00 (cem mil reais). 
</t>
  </si>
  <si>
    <t>Pendente de julgamento de recurso administrativo, no caso dos itens 2.5, 2.7, 2.10 e 2.11. Pagamento em relação aos demais, com desconto.</t>
  </si>
  <si>
    <t>48610.001854/2015-46</t>
  </si>
  <si>
    <t>806-103-1533-458795</t>
  </si>
  <si>
    <t xml:space="preserve">Ante o fato registrado, a empresa acima qualificada fica autuada por ter sido constatada, no momento da fiscalização, a seguinte irregularidade:
O concessionário não realizou a Comunicação de Incidentes à ANP no que diz respeito ao incidente registrado no sistema SRS da SBM como de alto potencial de impacto ambiental, sob o código CPX20130716-001, violando o disposto no Art. 2° da Resolução ANP n° 44/2009.
Dispositivos normativos infringidos: inciso XVII, Art. 3º, da Lei 9.847/1999 c/c Art. 2° da Resolução ANP n° 44/2009. 
Multa: de R$ 10.000 (dez mil reais) a R$ 500.000 (quinhentos mil reais).
</t>
  </si>
  <si>
    <t>48610.002468/2015-71</t>
  </si>
  <si>
    <t>806-103-1533-458790</t>
  </si>
  <si>
    <t xml:space="preserve">2.1) O Operador da Instalação não implementou todas as ações corretivas referentes às recomendações contidas nas análises de riscos, contrariando o item 12.6.1 do Capítulo 3 do Regulamento Técnico do SGSO da Resolução ANP nº 43/2007. Foi evidenciada falta de implementação das Recomendações R25, R29, R48, R61, R65, R74, R75, R77 e R78, contidas no Relatório HAZOP 18SOSKV-3 rev. 1.
2.2) O operador não atendeu aos critérios de projeto de engenharia na instalação da unidade, pois não implementou todo o sistema de fusível plugue nem os PPCIs necessários na unidade, de acordo com o Estudo de Propagação de Incêndio e Dispersão de Fumaça nº RL-3010.78-5400-947-TKP-001 no documento "Passive Fire Protection nº I-ET-3010.78-5400-433-TKP-001 e o Safety Data Sheet I-FD-3010.78-5400-947-TKP-001. Dispositivos normativos infringidos: inciso IX, art. 3º da Lei nº 9.847/99 c/c Resolução ANP nº 43/2007, item 10.2.1, referente ao Regulamento Técnico do SGSO.
2.3) Em relação aos plugues fusíveis, por se tratar de elemento necessário para acionar sitema crítico para a segurança operacional, o operador da instalação deveria ter estabelecido procedimento de contingência contendo medidas temporárias que pudessem suprir a falta desse sistema. Tal fato contraria o item 11.3.2 do Capítulo 3 do Regulamento Técnico do SGSO da Resolução ANP nº 43/2007.
2.4) O Operador da Instalação não gerenciou mudanças na instalação de forma a analisar se os riscos advindos das alterações permanecem em níveis aceitáveis, contrariando o item 16.2.1 do Capítulo 4 do Regulamento Técnico do SGSO da Resolução ANP nº 43/2007. Foi evidenciada alteração no projeto de drenagem de compressores, onde trecho da tubulação foi retirado para possibilitar escoamento do condensado. Foi informado que isto ocorria porque a placa de orifício apresentava obstrução constante. </t>
  </si>
  <si>
    <t>48610.002504/2015-05</t>
  </si>
  <si>
    <t>806-103-1533-458793</t>
  </si>
  <si>
    <t xml:space="preserve">Ante os fatos registrados, a empresa acima qualificada fica autuada por terem sido constatadas as seguintes irregularidades:
2.1 A Concessionária Gran Tierra Energy Brasil Ltda. está operando os equipamentos estáticos, dinâmicos, tubulações, instrumentação, instalações elétricas e demais sistemas da concessão de Tiê, sem a implementação de todas as ações determinadas nos relatórios de identificação e análise de riscos, contrariando o item 13.4.1 do Capítulo 3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3, Item 13.4.1, referente ao Regulamento Técnico do SGI.
Multa - de R$ 5.000,00 (cinco mil reais) a R$ 2.000.000,00 (dois milhões de reais).
2.2 A Concessionária Gran Tierra Energy Brasil Ltda. está operando os equipamentos estáticos, dinâmicos, tubulações, instrumentação, instalações elétricas e demais sistemas da concessão de Tiê, sem a execução da inspeção de construção e montagem, contrariando o item 13.7.1 do Capítulo 3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3, Item 13.7.1, referente ao Regulamento Técnico do SGI.
Multa - de R$ 5.000,00 (cinco mil reais) a R$ 2.000.000,00 (dois milhões de reais).
2.3 A Concessionária Gran Tierra Energy Brasil Ltda. não possui os prontuários das tubulações internas da Estação Coletora de Tiê e vaso Scrubber do sistema de tocha, bem como os relatórios de inspeção inicial de todas as instalações da concessão, contrariando o item 13.2.1 e subitens do Capítulo 3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3, Item 13.2.1 e subitens, referente ao Regulamento Técnico do SGI.
Multa - de R$ 5.000,00 (cinco mil reais) a R$ 2.000.000,00 (dois milhões de reais).
2.4 A Concessionária Gran Tierra Energy Brasil Ltda. desenvolveu projeto e está construindo as instalações de produção de petróleo e gás sem considerar premissas importantes, contrariando o item 12.1.1 e subitens do Capítulo 3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3, Item 12.1.1 e subitens, referente ao Regulamento Técnico do SGI.
Multa - de R$ 5.000,00 (cinco mil reais) a R$ 2.000.000,00 (dois milhões de reais).
2.5 A Concessionária Gran Tierra Energy Brasil Ltda. apresentou Documentação de Segurança Operacional da Concessão de Tiê que não reflete a documentação das instalações existentes, contrariando o item 10.3.1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10.3.1, referente ao Regulamento Técnico do SGI.
Multa - de R$ 5.000,00 (cinco mil reais) a R$ 2.000.000,00 (dois milhões de reais).
2.6 A Concessionária Gran Tierra Energy Brasil Ltda. não proporciona condições, bem como não propicia oportunidades para que haja participação dos responsáveis técnicos/gerenciais (Responsável Técnico, Responsável de Obra, gerências de segurança e meio-ambiente) no desenvolvimento, implementação e revisão periódica dos procedimentos, instruções de trabalho, documentos e atividades de operação, inspeção, manutenção e Segurança Operacional, referentes a este Regulamento Técnico, contrariando o item 6.3 e subitens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6.3 e subitens, referente ao Regulamento Técnico do SGI.
Multa - de R$ 5.000,00 (cinco mil reais) a R$ 2.000.000,00 (dois milhões de reais).
</t>
  </si>
  <si>
    <t>48610.002836/2015-81</t>
  </si>
  <si>
    <t>806-103-1533-458800</t>
  </si>
  <si>
    <t xml:space="preserve">  2.1) Primeiro aspecto:
O Operador da Instalação não implementou as medidas mitigadoras contempladas na APR (Análise Preliminar de Risco) III s/nº, referente à Caixa de Explosivo Fora da Área Designada, datada de 20/01/2015 e com validade de 3 meses:
Dispositivos normativos infringidos: inciso IX, Art. 3º, da Lei 9.847/1999 c/c Resolução ANP n° 43/2007, item 12.6.1, referente ao Regulamento Técnico do SGSO.
Multa: de R$ 5.000,00 (cinco mil reais) a R$ 2.000.000,00 (dois milhões de reais).
  2.2) Segundo aspecto:
A análise de risco (APR III s/nº datado de 12/01/2015 e com validade de 6 meses), referente a gestão de mudança temporária para a operação da unidade com apenas uma baleeira, não contemplou todos os perigos, apresentou medidas mitigadoras precárias que colocam em risco a vida dos trabalhadores e, portanto, não implementou um controle alternativo equivalente. 
Dispositivos normativos infringidos: inciso IX, Art. 3º, da Lei 9.847/1999 c/c Resolução ANP n° 43/2007, item 11.3.2 (a), referente ao Regulamento Técnico do SGSO.
   Multa: de R$ 5.000,00 (cinco mil reais) a R$ 2.000.000,00 (dois milhões de reais)
  2.3) Terceiro aspecto:
O Operador da Instalação não aplicou o procedimento de gestão de mudança para avaliar os riscos e definir medidas mitigadoras para o armazenamento do produto inflamável fora de área específica.
Dispositivos normativos infringidos: inciso IX, Art. 3º, da Lei 9.847/1999 c/c Resolução ANP n° 43/2007, item 16.2, referente ao Regulamento Técnico do SGSO.
Multa: de R$ 5.000,00 (cinco mil reais) a R$ 2.000.000,00 (dois milhões de reais).
  2.4) Quarto aspecto:
O Operador da Instalação não implementou as medidas mitigadoras contempladas na APR III s/nº (datada de 15/03/2015 e com validade de 60 dias) elaborada para avaliar os riscos inerentes à operação da unidade com o sistema de proteção catódica inoperante.
Dispositivos normativos infringidos: inciso IX, Art. 3º, da Lei 9.847/1999 c/c Resolução ANP n° 43/2007, item 12.6.1, referente ao Regulamento Técnico do SGSO.
Multa: de R$ 5.000,00 (cinco mil reais) a R$ 2.000.000,00 (dois milhões de reais).
  2.5) Quinto aspecto:
O Operador da Instalação designou funcionário para atuar na função de OIM, sem que o mesmo tenha treinamento/qualificação/certificação adequados ao exercício de tal função. 
Dispositivos normativos infringidos: inciso IX, Art. 3º, da Lei 9.847/1999 c/c Resolução ANP n° 43/2007, item 3.3.6, referente ao Regulamento Técnico do SGSO.
Multa: de R$ 5.000,00 (cinco mil reais) a R$ 2.000.000,00 (dois milhões de reais).
</t>
  </si>
  <si>
    <t>48610.010290/2014-51</t>
  </si>
  <si>
    <t>806-103-1533-458802</t>
  </si>
  <si>
    <t xml:space="preserve">A empresa acima qualificada fica autuada por ter sido constatada a seguinte irregularidade:
2.1 O Concessionário operou a unidade Peregrino A em desacordo com a legislação vigente, uma vez que a sua realidade operacional não condizia com a Documentação de Segurança Operacional (DSO) encaminhada e aprovada pela ANP. Portanto, sua conduta infringiu o Art. 3°, § 4° da Resolução ANP n° 43/2007 e o item 5.2.1 do Regulamento Técnico da Resolução ANP n° 43/2007, o que se enquadra na infração descrita no inciso IX, Art. 3º, da Lei 9.847/1999.
</t>
  </si>
  <si>
    <t>48610.010456/2014-30</t>
  </si>
  <si>
    <t>806-103-1533-458804</t>
  </si>
  <si>
    <t xml:space="preserve">2.1) Não conformidade SGSO_2012_004-03 - O Operador da Instalação não garante uma sistemática de registro de investigação de incidentes, onde sejam documentados tanto os incidentes com potencial, como os que causam prejuízos materiais ao patrimônio próprio.
Durante ação de fiscalização ocorrida em 2012 (SGSO_2012_004) foram identificadas situações que caracterizavam a ocorrência de incidentes e que não foram registrados e investigados conforme estabelecia o próprio procedimento do Concessionário Statoil. Já na ocasião da ação de fiscalização do ano de 2014, observou-se que a causa raiz do problema permaneceu sem o devido tratamento, uma vez que incidentes envolvendo prejuízos materiais ao patrimônio próprio não se encontravam devidamente registrados, conforme reenquadrado na não conformidade n° SGSO_2014_028-10.
Dispositivo Normativo Infringido: Item 9.3 do Capítulo 2 do Regulamento Técnico do SGSO da Resolução ANP nº 43/2007, c/c art. 3º, inc. IX da Lei nº 9.847/99.
Multa: R$ 5.000,00 (cinco mil reais) a R$ 2.000.000,00 (dois milhões de reais).
2.2) Não conformidade SGSO_2012_004-05 - O Operador da Instalação não estabeleceu planos e procedimentos para inspeção, teste e manutenção efetivos que garantissem a integridade mecânica de todos os seus sistemas e equipamentos.
Durante ação de fiscalização ocorrida em 2012 (SGSO_2012_004) foi evidenciado que o Operador da Instalação possuía problemas na gestão da integridade mecânica de suas estruturas, equipamentos e sistemas críticos de segurança operacional. Já na ocasião da ação de fiscalização de 2014, foram evidenciadas novamente falhas no cumprimento de procedimentos de manutenção da integridade mecânica de equipamentos, levando a conclusão da permanência da causa raiz da não conformidade encontrada em 2012 e reenquadrada como não conformidade n° SGSO_2014_028-17.
Dispositivo Normativo Infringido: Item 13.2.1 do Capítulo 3 do Regulamento Técnico do SGSO da Resolução ANP nº 43/2007, c/c art. 3º, inc. IX da Lei nº 9.847/99.
Multa: R$ 5.000,00 (cinco mil reais) a R$ 2.000.000,00 (dois milhões de reais).
</t>
  </si>
  <si>
    <t>48610.003224/2015-14</t>
  </si>
  <si>
    <t>806-103-1533-458797</t>
  </si>
  <si>
    <t>2.1 O Concessionário operou a unidade Paragon MSS2 em desacordo com a legislação vigente, uma vez que a sua realidade operacional não condizia com a Documentação de Segurança Operacional (DSO) atualizada junto à ANP. Portanto, sua conduta infringiu o Art. 3°, § 4° da Resolução ANP n° 43/2007 e o item 5.2.1 do Regulamento Técnico da Resolução ANP n° 43/2007, o que se enquadra na infração descrita no inciso IX, Art. 3º, da Lei 9.847/1999.</t>
  </si>
  <si>
    <t>48610.001381/2015-87</t>
  </si>
  <si>
    <t>806-102-1533-458781</t>
  </si>
  <si>
    <t xml:space="preserve">O Operador da Instalação permitiu a continuidade da operação do guindaste de bombordo (Deck Crane Port) da unidade ODN TAY IV, considerado elemento critico, sem que houvesse uma gestão de mudanças para avaliar os riscos de operá-lo em estado degradado e fora das especificações de projeto, conforme aponta o relatório de inspeção disponibilizado pela empresa K2 Specialist Services Pte Ltd  no dia 13/01/15.
Dispositivos normativos infringidos: inciso IX, Art. 3º, da Lei 9.847/1999 c/c Resolução ANP n° 43/2007, item 13.3.5 (anexo), referente ao Regulamento Técnico do SGSO.
</t>
  </si>
  <si>
    <t>48610.003691/2015-36</t>
  </si>
  <si>
    <t>806-104-1533-458807</t>
  </si>
  <si>
    <t xml:space="preserve">2.1. Não enviar documentação que contenha o registro de acionamento de todos os alarmes de gás do FPSO Cidade de São Mateus desde 01/01/2014, descumprindo notificação encaminhada pelo Documento de Fiscalização 8061041533458805, de 02/04/2015; o que se enquadra na infração descrita no inciso XVI, Art. 3º, da Lei 9.847/1999;
2.2. Não enviar documentação que contenha a lista de todos incidentes registrados no FPSO Cidade de São Mateus desde 01/01/2013, contendo no mínimo data, descrição do evento, consequências e se houve ou não investigação interna, descumprindo notificação encaminhada pelo Documento de Fiscalização 8061041533458805, de 02/04/2015; o que se enquadra na infração descrita no inciso XVI, Art. 3º, da Lei 9.847/1999;
2.3. Não enviar documentação que contenha a cópia completa do processo de gestão de mudanças de número MOC-CSM-066, 067, 069, 091, 129 e CMR/CDSM/0012, 0019 e 0025, descumprindo notificação encaminhada pelo Documento de Fiscalização 8061041533458805, de 02/04/2015; o que se enquadra na infração descrita no inciso XVI, Art. 3º, da Lei 9.847/1999; e
2.4. Não enviar documentação que contenha o documento para a correlação entre os tags indicados na documentação da unidade e nos registros do sistema supervisório, descumprindo notificação encaminhada pelo Documento de Fiscalização 8061041533458805, de 02/04/2015; o que se enquadra na infração descrita no inciso XVI, Art. 3º, da Lei 9.847/1999.
</t>
  </si>
  <si>
    <t>48610.003306/2015-51</t>
  </si>
  <si>
    <t>806-104-1533-458806</t>
  </si>
  <si>
    <t xml:space="preserve">2.1) Foi evidenciada falha na definição das atribuições e responsabilidades dos componentes da sua força de trabalho, tais como: (a) o procedimento HRT01-MNG-PRO-0001 Rev.00 – Estrutura Organizacional não apresenta todas as funções definidas nos procedimentos relativos a: treinamento de conformidade legal (HRT01-HSE-MTX-0004) e treinamento em procedimentos (HRT01-HSE-MTX-0003), tendo sido identificado a falta de descrição das atribuições e responsabilidades do “técnico de mecânica”; (b) o referido procedimento não define as atribuições e responsabilidades dos componentes da força de trabalho que trabalham na sede do operador da instalação, apenas aqueles referente ao pessoal de bordo da plataforma Polvo A. Foi identificado que, em novembro de 2014, a não conformidade ainda não havia sido sanada, uma vez que o relatório de auditoria interna (NC-01), realizada em novembro de 2014, apontou a seguinte evidência objetiva: “organograma organizacional da HRT não contempla as funções-chave do escritório”. Importa afirmar que na auditoria SGSO_2014_033 já havia sido constatado desvio no mesmo item do regulamento técnico do SGSO, conforme relatado nas evidências objetivas do registro de não conformidade NC_SGSO_2014_033-01.
Dispositivos normativos infringidos: inciso IX, Art. 3º, da Lei 9.847/1999 c/c Resolução ANP n° 43/2007, item 1.3.3 (anexo), referente ao Regulamento Técnico do SGSO.
Multa: de R$ 5.000,00 (cinco mil reais) a R$ 2.000.000,00 (dois milhões de reais).
2.2) Foi evidenciada falha na sistemática de identificação dos níveis de treinamento, competência, habilidade e conhecimentos específicos relativas às funções desempenhadas na plataforma, podendo-se citar: (a) o procedimento HRT01-HSE-PRO-0004-Rev 01 traz a seguinte afirmação: “As descrições de cargos determinam os requisitos mínimos de perfil e pré-requisitos para cada função crítica que tenha impacto sobre a Segurança, Meio Ambiente e Saúde. Os treinamentos considerados mandatórios e recomendáveis por função estão descritos na Matriz de Treinamento – HRT01-HSE-MTX-0003.” Contudo, o procedimento não faz referência à Matriz de Treinamento em Procedimentos; (b) o procedimento HRT01-HSE-PRO-0004-Rev 01 traz a seguinte previsão: “Treinamentos deverão ter avaliação de resultado e reação”. Contudo, durante a auditoria não foi evidenciado que essas avaliações são efetuadas; (c) o procedimento HRT01-HSE-PRO-0004-Rev 01 traz a previsão de realização de: (i) integração de visitantes; (ii) palestra de ambientação para os recém chegados na unidade pelo gerente de SMS e o responsável da área; (iii) semana interna de prevenção de acidente de trabalho (SIPAT). Contudo, durante a auditoria não foi evidenciado que as palestras de ambientação estão sendo efetuadas; (d) o procedimento HRT01-HSE-PRO-0004-Rev 01 não traz nenhuma diferenciação para treinamentos em procedimentos críticos e não críticos. Importa afirmar que na auditoria SGSO_2014_033 já havia sido constatado desvio no mesmo item do regulamento técnico do SGSO, conforme relatado nas evidências objetivas do registro de não conformidade NC_SGSO_2014_033-02.
Dispositivos normativos infringidos: inciso IX, Art. 3º, da Lei 9.847/1999 c/c Resolução ANP n° 43/2007, item 3.2.2 (anexo), referente ao Regulamento Técnico do SGSO.
Multa: de R$ 5.000,00 (cinco mil reais) a R$ 2.000.000,00 (dois milhões de reais).
2.3) As seguintes evidências demonstram falha no controle da realização de treinamento do pessoal que exerce funções na plataforma: (a) o operador da instalação não implementou um controle relativo à realização de treinamentos em procedimentos, tendo sido identificado que, em novembro de 2014, o desvio ainda não havia sido sanado, uma vez que o relatório de auditoria interna (NC-06), realizada em novembro de 2014, apontou a seguinte não conformidade: “o controle de treinamentos dos funcionários HRT é ainda insipiente”; (b) considerando as duas matrizes de treinamento (HRT01-HSE-MTX-0003 e HRT01-HSE-MTX-0004), foi evidenciado que os seguintes profissionais não atendiam os requisitos das matrizes: (i) Coordenador de Operação (HRT) - NR-13 (Vencimento: 2010/ Novo agendamento: 05/03/2015); NR-30 (Não evidenciado treinamento/ Agendamento: 05/03/2015); NR-34 (Vencimento: 2008/ Novo agendamento: 05/03/2015); NR-35 (Não evidenciado o treinamento/ Agendamento: 05/03/2015). (ii) Líder de Operação (Ventura): NR-12 (Vencimento: 15/04/2014/ Novo agendamento: 20/04/2015); NR-33 (Vencimento: 2011/ Novo agendamento: 20/04/2015); NR-34 (Vencimento: 15/04/2014/ Novo agendamento: 20/04/2015); NR-35 (Não evidenciado o treinamento/ Agendamento: 20/04/2015). Além disso, para este último profissional não foi evidenciado o cumprimento de nenhum procedimento da HRT, uma vez que o profissional não assinou os formulários relativos aos registros de treinamento nos procedimentos de operação. Importa afirmar que na auditoria SGSO_2014_033 já havia sido constatado desvio no mesmo item do regulamento técnico do SGSO, conforme relatado nas evidências objetivas do registro de não conformidade NC_SGSO_2014_033-03.
Dispositivos normativos infringidos: inciso IX, Art. 3º, da Lei 9.847/1999 c/c Resolução ANP n° 43/2007, item 3.3.6 (anexo), referente ao Regulamento Técnico do SGSO.
Multa: de R$ 5.000,00 (cinco mil reais) a R$ 2.000.000,00 (dois milhões de reais).
2.4) Foi evidenciada falha no estabelecimento de meios para monitoramento do atendimento à legislação e regulamentos de segurança operacional, uma vez que no exame do Prontuário das Instalações Elétricas de POLVA-A foi verificada a ausência de AUTORIZAÇÃO DE TRABALHO requerida pelo Item 10.8.8.1 da NR 10, relativa aos eletricistas FRANK LUIZ DA SILVA LEITÃO e LUIZ HENRIQUE KRUGER. Tais autorizações somente foram emitidas após o desvio ter sido identificado durante a auditoria. Importa afirmar que na auditoria SGSO_2014_033 já havia sido constatado desvio no mesmo item do regulamento técnico do SGSO, conforme relatado nas evidências objetivas do registro de não conformidade NC_SGSO_2014_033-07.
Dispositivos normativos infringidos: inciso IX, Art. 3º, da Lei 9.847/1999 c/c Resolução ANP n° 43/2007, item 6.3.2 (anexo), referente ao Regulamento Técnico do SGSO.
Multa: de R$ 5.000,00 (cinco mil reais) a R$ 2.000.000,00 (dois milhões de reais).
2.5) As seguintes evidências demonstram falha na sistemática de controle de documentação que considere o desenvolvimento, atualização, distribuição, controle e integridade da documentação: (a) o procedimento HRT01-MNG-PHI-0001 – Filosofia de Manutenção consta na Lista Mestra de Documentos HRT01-ADM-LST-0001-ENG, Rev 00, mas não está contemplado na Matriz de Treinamento de Procedimentos (HRT01-HSE-MTX-0004 Rev.00), demonstrando falta de alinhamento entre os procedimentos citados; (b) os seguintes procedimentos não estão disponibilizados no drive S, embora constem Lista Mestra de Documentos HRT01-ADM-LST-0001-ENG, Rev 00: HRT01-OPE-CKL-0006; HRT01-OPE-PRO-0057; HRT01-HSE-PRO-0039-ENG-REV.00; HRT01-HSE-PRO-0044; HRT01-HSE-PRO-0045; HRT01-HSE-PRO-0046; HRT01-HSE-PRO-0049; HRT01-DEM-PRO-00001-ENG-Rev.0; HRT01-OPE-PRO-0001-Rev.0; HRT01-OPE-PRO-0003-Rev.0, entre outros; (c) na pasta no drive S chamada “7. Relatório de Auditorias” está estruturada nas seguintes subpastas: 7.1 SGSO, 7.2 Marinha, 7.3 CONAMA e 7.4 Externa. Contudo, as subpastas 7.1, 7.2 e 7.3 deveriam estar inseridas na pasta 7.4. Além disso, nas pastas 7.1 e 7.4 constam erradamente o relatório de auditoria interna e na pasta 7.4, por sua vez, não consta os resultados da auditoria de SGSO da ANP; (d) o procedimento de controle de documentação define os tipos de documentos existentes. Contudo, alguns tipos constantes da Lista Mestre de Documentos não são definidos no procedimento, tais como: CAL, LST, MOC, MOM, entre outros. Além disso, a tabela constante no item 6.1.2 está em inglês, embora o referido procedimento esteja em português; (e) na sala de controle da unidade, os auditores solicitaram a Matriz de Causa e Efeito da plataforma, que foi acessada do drive P (local onde estariam armazenados os documentos operacionais, mas que não está previsto no procedimento de controle de documentos da HRT). (f) na pasta do drive S chamada “3.Estudos de Risco”, não constam o estudo de risco (HAZOP) realizado pela BP e incorporado pela HRT; (g) o procedimento HRT01-HSE-PRO-0022-Rev.00 - Segurança Elétrica que estabelece que o bloqueio de equipamentos elétricos deve ser realizado de acordo com o procedimento do Operador da Instalação anterior BP (BR00-OP-PRO-BP-0011), enquanto que atualmente o procedimento que regulamenta o assunto é o procedimento HRT01-OPE-PRO-0002; (h) o líder de manutenção da plataforma estava com o procedimento impresso denominado Processo de identificação de equipamentos críticos de segurança” (HRT01-OPE-PRO-0085-POR, REV. 00, conforme foto 4157). Contudo, o procedimento em vigor relativo ao tema e disponibilizado no drive S é o HRT01-OPE-PRO-0058-POR, REV. 00; (i) O controle de Registro de Isolamento de Energia é efetuado com o emprego de um fichário onde são mantidas folhas nas quais são registrados todos os bloqueios de energia (elétrico, mecânico, pneumáticos). Durante a auditoria, tais folhas foram apresentadas soltas, fora do fichário, juntadas com “clips” e com os furos para fixação no fichário rasgados, possibilitando a perda desses registros; (j) A desativação de equipamentos ou sistemas críticos é controlada através de formulários próprios e do registro desta desativação em Livro de Registro de By-Pass de Sensores mantido na Sala de Controle. Esse Livro não é previsto no procedimento HRT01-OPE-PRO-002 – Procedimentos, Sistemas e Equipamentos Críticos, contudo, vem sendo usado para esse fim. No caso de inibição de sensores, a desativação deve constar também de Permissão para Trabalho – PT. A análise desses registros evidenciou as seguintes discrepâncias:
- Os sensores ASH 63 e ASH 64, inibidos em 25/01/2015, não foram incluídos em formulário de Desativação de Dispositivos Críticos de Segurança;
- Os Sensores LST1452, LSL 1480 e LSH 1480 (PT 136876) não constam dos formulários de Desativação de Dispositivos Críticos;
- A PT 136877 se refere à inibição dos sensores ASH 43, ASH 44, ASH 51, ASH 52, ASH 53, ASH 54, ASH 55, ASH 56, ASH 57, ASH 58, ASH 59 e ASH 65, contudo, a inibição desses sensores não foi lançada no Livro de Registro de By Pass de Sensores;
- Na PT 136819, referente à calibração de Transmissores de Pressão, consta o transmissor PXT 11A (rasurado) como também no Livro de Registro de By Pass de Sensores. No respectivo Formulário de Desativação de Dispositivos Críticos, contudo, consta o transmissor de pressão PXT 19A;
- Faltam os Formulários de Desativação de Dispositivos Críticos relativos aos sensores ASH 43, ASH 44, ASH 51, ASH 52, ASH 53, ASH 54, ASH 55, ASH 56, ASH 57, ASH 58, ASH 59 e ASH 65, inibidos em 28/02/2015 (PT 136682) e lançados no Livro de Registro de By Pass de Sensores.
- De acordo com o procedimento HRT01-OPE-PRO-002 - Procedimentos, Sistemas e Equipamentos Críticos, item 5.3, todas as inibições de sensores devem ser lançadas nos Formulários de Desativação de Dispositivo Crítico, inclusive aquelas que não requerem a emissão de PT. O exame do Livro de Registro de By Pass de Sensores indica a inibição dos sensores listados abaixo no dia 26/01/2015, por 19h e 46 min, sem que tenha sido evidenciado os respectivos Formulários de Desativação de Dispositivos Críticos de Segurança:
- PSL 001, PSL 001-A, PSL 002, PSL 002-A, PSL 004, PSL 004-A, PSL 011-A, PSL 012, PSL 012-A, PSL 013, PSL 013-A, PSL 014, PSL 014-A, PSL 015, PSL 015-A, PSL 016, PSL 016-A, PSL 020, PSL 020-A, PSL 024, PSL 024-A, PSL 032, PSL 032-A, PSL 1010 e PSL 1110;
- PSH 1010 e PSH 1110.
Importa afirmar que na auditoria SGSO_2014_033 já havia sido constatado desvio no mesmo item do regulamento técnico do SGSO, conforme relatado nas evidências objetivas do registro de não conformidade NC_SGSO_2014_033-09.
Dispositivos normativos infringidos: inciso IX, Art. 3º, da Lei 9.847/1999 c/c Resolução ANP n° 43/2007, item 8.2 (anexo), referente ao Regulamento Técnico do SGSO.
Multa: de R$ 5.000,00 (cinco mil reais) a R$ 2.000.000,00 (dois milhões de reais).
2.6) Foi evidenciada falha na sistemática de identificação de elementos críticos. A lista inicial de procedimentos críticos de segurança operacional contidos no procedimento BR00-OP-PRO-BP-0012, para a Plataforma POLVO A e adotado pela Operadora, continha 25 procedimentos críticos listados, e o novo procedimento HRT01-OPE-PRO-0002 lista apenas nove. O item 5.1.13 do procedimento nº HRT01-OPE-PRO-0002 - Rev.00 estabelece que a reclassificação de um procedimento crítico deverá ser objeto de uma análise de risco. Para comprovar o atendimento desse item foi apresentado o documento denominado Análise de Riscos de Procedimentos Críticos. Tal documento, contudo, não está de acordo com o procedimento  HRT01-HSE-PRO-0001 - Procedimento de Gestão de Riscos,  uma vez a equipe que efetuou a análise não reúne o conhecimento e a  experiência em assuntos de perfuração, embora houvesse procedimentos relativos àquela área. O conhecimento e experiência da equipe também são requisitos do item 12.4.2 do Regulamento do SGSO. Além disso, o procedimento entrou em vigor em 24/09/2014, contudo, o procedimento crítico para GERENCIAMENTO DE VÁLVULAS DE ALÍVIO ainda não foi elaborado e disponibilizado para a força de trabalho. Importa afirmar que na auditoria SGSO_2014_033 já havia sido constatado desvio no mesmo item do regulamento técnico do SGSO, conforme relatado nas evidências objetivas do registro de não conformidade NC_SGSO_2014_033-11.
Dispositivos normativos infringidos: inciso IX, Art. 3º, da Lei 9.847/1999 c/c Resolução ANP n° 43/2007, item 11.2.1 (anexo), referente ao Regulamento Técnico do SGSO.
Multa: de R$ 5.000,00 (cinco mil reais) a R$ 2.000.000,00 (dois milhões de reais).
2.7) Foi evidenciada falha na sistemática de controle de implementação das recomendações da análise de riscos (Traction HAZOP Recommendations Rev 20 - 05 Nov 2014), uma vez que o Operador: (i) não estava adotando nenhuma medida mitigadora para gerenciamento dos riscos referentes às doze recomendações apontadas em cenários não toleráveis de análise de risco (#40, #47, #123 a # 130, #148 e #157), não havia registro formal das justificativas técnicas referentes às recomendações apontadas em cenários não toleráveis de análise de risco que haviam sido rejeitadas (#57, #58, #63, #69, #71, #72, #78, #91, #93, #109, #116, #137 e #143) e que o mesmo realizou as ações mitigadoras necessárias e elaborou os respectivos documentos comprovatórios somente durante a ação de fiscalização. Importa afirmar que na auditoria SGSO_2014_033 já havia sido constatado desvio no mesmo item do regulamento técnico do SGSO, conforme relatado nas evidências objetivas do registro de não conformidade NC_SGSO_2014_033-16.
Dispositivos normativos infringidos: inciso IX, Art. 3º, da Lei 9.847/1999 c/c Resolução ANP n° 43/2007, item 12.6.1 (anexo), referente ao Regulamento Técnico do SGSO.
Multa: de R$ 5.000,00 (cinco mil reais) a R$ 2.000.000,00 (dois milhões de reais).
2.8) Foi evidenciada falha na documentação das evidências de implementação das ações decorrentes de análise de riscos (HAZOP da plataforma Polvo A, BR01-SO-REP-BP-0006 Rev B1_Polvo A Platform Process and Utilites HAZOP Report), tendo em vista que o Operador da Instalação: (i) não havia registro formal das justificativas técnicas referentes às rejeições das recomendações #57, #58, #63, #69, #71, #72, #78, #91, #93, #109, #116, #137 e #143; (ii) as justificativas formais para rejeição das recomendações citadas foram realizadas durante a auditoria e foram entregues durante a reunião de encerramento da auditoria por meio de documentos denominados “HAZOP close out report of actions” e (iii) a nova versão do procedimento de Gestão de Riscos n° HRT01-HSE-PRO-0001-REV.01, de 22/09/2014, não aborda a necessidade de justificativa para rejeição de uma recomendação de análise de risco e a sistemática de aprovação dessas rejeições de recomendação. Importa afirmar que na auditoria SGSO_2014_033 já havia sido constatado desvio no mesmo item do regulamento técnico do SGSO, conforme relatado nas evidências objetivas do registro de não conformidade NC_SGSO_2014_033-17.
Dispositivos normativos infringidos: inciso IX, Art. 3º, da Lei 9.847/1999 c/c Resolução ANP n° 43/2007, item 12.6.3 (anexo), referente ao Regulamento Técnico do SGSO.
Multa: de R$ 5.000,00 (cinco mil reais) a R$ 2.000.000,00 (dois milhões de reais).
2.9) As seguintes evidências demonstram falha na sistemática de disponibilização de procedimentos operacionais relativos à manutenção da plataforma para a força de trabalho envolvida na sua realização: (i) em entrevista durante a auditoria o Líder de Manutenção de POLVO A declarou não conhecer o procedimento HRT01-MNG-PHI-0001 - Filosofia de Manutenção e (ii) foi verificado que esse procedimento não foi disponibilizado para a força de trabalho no “DRIVE S” como informado anteriormente pelo Operador/Concessionário.Acresce ainda que o procedimento HRT01-MNG-PHI-0001 - Filosofia de Manutenção também não foi incluído na Matriz de Treinamentos de Procedimentos. Importa afirmar que na auditoria SGSO_2014_033 já havia sido constatado desvio no mesmo item do regulamento técnico do SGSO, conforme relatado nas evidências objetivas do registro de não conformidade NC_SGSO_2014_033-19.
Dispositivos normativos infringidos: inciso IX, Art. 3º, da Lei 9.847/1999 c/c Resolução ANP n° 43/2007, item 13.3.2 (anexo), referente ao Regulamento Técnico do SGSO.
Multa: de R$ 5.000,00 (cinco mil reais) a R$ 2.000.000,00 (dois milhões de reais).
2.10) Foi evidenciado que o Operador da Instalação não avalia e gerencia todos os tipos de mudança, uma vez que o procedimento revisado de Gerenciamento de Mudança HRT01-HSE-PRO-0003-REV.02, de 10/12/2014, no item 3.2, traz a seguinte redação: “4 principle types of changes are identified:permanent (changes to systems, equipment, etc),.temporary, personnel, regulatory”, não contemplando, expressamente, todos os tipos de mudança definidas pelo item 16.2 do SGSO (mudanças nas operações, procedimentos, padrões, instalações ou pessoal). Importa afirmar que na auditoria SGSO_2014_033 já havia sido constatado desvio no mesmo item do regulamento técnico do SGSO, conforme relatado nas evidências objetivas do registro de não conformidade NC_SGSO_2014_033-25.
Dispositivos normativos infringidos: inciso IX, Art. 3º, da Lei 9.847/1999 c/c Resolução ANP n° 43/2007, item 16.2 (anexo), referente ao Regulamento Técnico do SGSO.
Multa: de R$ 5.000,00 (cinco mil reais) a R$ 2.000.000,00 (dois milhões de reais).
2.11) As seguintes evidências demonstram que o Operador da Instalação não avalia os perigos e o impacto global nas atividades antes da implementação de modificação: (i) o processo de gerenciamento de mudança HRT01-MOC-0012 foi aprovada pelo “Aprovador da Mudança”, sem ter sido realizada e concluída previamente a análise de risco; (ii) o processo de gerenciamento de mudança HRT01-MOC-0005 não consta evidência de aprovação da análise de risco pelos responsáveis técnicos pela análise, embora a mudança tenha sido aprovada pelo gerente do ativo e (iii) o processo de gerenciamento de mudança HRT01-MOC-0033 não consta evidência de aprovação da análise de risco por um dos membros técnicos responsável pela análise, embora a mudança tenha sido aprovada pelo gerente do ativo. Para os demais membros da equipe de análise de risco foram apresentadas evidências de aprovação. Importa afirmar que na auditoria SGSO_2014_033 já havia sido constatado desvio no mesmo item do regulamento técnico do SGSO, conforme relatado nas evidências objetivas do registro de não conformidade NC_SGSO_2014_033-26.
Dispositivos normativos infringidos: inciso IX, Art. 3º, da Lei 9.847/1999 c/c Resolução ANP n° 43/2007, item 16.3.2 (anexo), referente ao Regulamento Técnico do SGSO.
Multa: de R$ 5.000,00 (cinco mil reais) a R$ 2.000.000,00 (dois milhões de reais).
2.12) Foi evidenciada falha na documentação e arquivamento de documentação relativa ao processo de gerenciamento de mudanças pelo Operador da Instalação, uma vez que: (i) HRT01-MOC-0001 e HRT01-MOC-0002 foram canceladas por serem aplicáveis ao “FPSO Polvo” ao invés da plataforma “Polvo A”, todavia na pasta constante no “Drive S” para a MOC 0001 só consta o formulário de abertura em arquivo excel, sem evidência de cancelamento, e a pasta da MOC 0002 está vazia; (ii) HRT01-MOC-0008 (Habitat pressurized) já foi encerrada, contudo não constam evidências do fechamento formal desta MOC na pasta do “Drive S”. Em adição, a pasta está no diretório de “MOC Abertas” no “Drive S” e (iii) As MOCs 0027, 0028 e 0029 não apresentam as evidências de aprovações no “Drive S”. Constam somente os formulários de abertura em arquivo Word. Importa afirmar que na auditoria SGSO_2014_033 já havia sido constatado desvio no mesmo item do regulamento técnico do SGSO, conforme relatado nas evidências objetivas do registro de não conformidade NC_SGSO_2014_033-29.
Dispositivos normativos infringidos: inciso IX, Art. 3º, da Lei 9.847/1999 c/c Resolução ANP n° 43/2007, item 16.3.7 (anexo), referente ao Regulamento Técnico do SGSO.
Multa: de R$ 5.000,00 (cinco mil reais) a R$ 2.000.000,00 (dois milhões de reais).
2.13) Foi evidenciada falha na sistemática de permissão de trabalho (PT), uma vez que foi verificado que o Procedimento HRT01-OPE-PRO-0005-Controle de Trabalho foi implementado, contudo, foram verificados os seguintes desvios: (i) De acordo com o item 5.7.1, devem ser auditadas 10% de todas as PT emitidas, contudo, foi verificado que no mês de janeiro de 2015, até a data da auditoria, foram emitidas 399 PT, mas somente 18 (dezoito) relatórios de auditoria foram encontrados, ao invés dos 40 (quarenta) que deveriam ter sido efetuados; (ii) o item 5.6 determina o arquivamento das PT “em caixa” por até 30 dias e depois essas PT devem ser arquivadas permanentemente por cinco anos.  Na “caixa”, onde essas PT deveriam estar arquivadas, somente foram efetivamente arquivadas 229 PT, faltando, portanto, 170 PT no arquivo; (iii) o exame dos relatórios de auditorias mantidos pelo Técnico de Segurança evidenciou o emprego de formulários diferentes daqueles estabelecidos no procedimento e (iv) os documentos juntados aos relatórios de auditoria é totalmente aleatório: alguns relatórios constam apenas um resumo dos desvios encontrados, outros incluem a lista de verificação utilizada, a cópia da PT, da HITRA, sem padronização. Além dos desvios citados, foram verificadas também as seguintes falhas no procedimento de PT: (i) o procedimento possui duas listas de verificação para auditorias de PT, sendo que uma não tem número e a outra é denominada como nível 3, sem critério para orientar como e quando cada um delas deve ser empregada, bem como, não há uma lista de nível 2, como seria coerente já que existe a de nível 3 e (ii) não há definição dos locais onde as PT e os relatórios das auditorias devem ser mantidas arquivadas, bem como quais são os responsáveis por essas ações. Importa afirmar que na auditoria SGSO_2014_033 já havia sido constatado desvio no mesmo item do regulamento técnico do SGSO, conforme relatado nas evidências objetivas do registro de não conformidade NC_SGSO_2014_033-36.
Dispositivos normativos infringidos: inciso IX, Art. 3º, da Lei 9.847/1999 c/c Resolução ANP n° 43/2007, item 17.2.1 (anexo), referente ao Regulamento Técnico do SGSO.
Multa: de R$ 5.000,00 (cinco mil reais) a R$ 2.000.000,00 (dois milhões de reais).
2.14) Por fim, foi verificada falha no monitoramento e controle de recomendações apontadas em auditorias de permissão de trabalho (PT), uma vez que: (i) não foi evidenciada a existência e o emprego da planilha de acompanhamento das recomendações apontadas nas auditorias de PT (POLVO Audit 19/07/2014” e “POLVO Audit 29/07/2014”), como informado anteriormente pelo Operador da Instalação por meio da Carta HRTOG-RG-469-2014; (ii) não foi evidenciada a implementação de Plano de Ação decorrente de não conformidades apontadas nas auditorias de PT realizadas em 18/01/2015 (PT nº 136782) e em 20/01/2015 (PT nº 136781), não evidenciando, portanto, a implementação de ações corretivas e preventivas. Importa afirmar que na auditoria SGSO_2014_033 já havia sido constatado desvio no mesmo item do regulamento técnico do SGSO, conforme relatado nas evidências objetivas do registro de não conformidade NC_SGSO_2014_033-38.
Dispositivos normativos infringidos: inciso IX, Art. 3º, da Lei 9.847/1999 c/c Resolução ANP n° 43/2007, item 17.3.1 (anexo), referente ao Regulamento Técnico do SGSO.
Multa: de R$ 5.000,00 (cinco mil reais) a R$ 2.000.000,00 (dois milhões de reais).
</t>
  </si>
  <si>
    <t>48610.003758/2015-32</t>
  </si>
  <si>
    <t>806-104-1533-458809</t>
  </si>
  <si>
    <t xml:space="preserve">2.1) O Operador da Instalação não cumpriu notificação.
Dispositivo normativo infringido: inciso XVI, Art. 3º, da Lei 9.847/1999.
Multa: de R$ 5.000,00 (cinco mil reais) a R$ 100.000,00 (cem mil reais).
</t>
  </si>
  <si>
    <t>48610.002855/2015-16</t>
  </si>
  <si>
    <t>806-104-1533-458810</t>
  </si>
  <si>
    <t xml:space="preserve">Com relação à comunicação ao SISO: 
2.1) A Petróleo Brasileiro S.A (Petrobras) não cadastrou Comunicação Inicial de Incidente, sobre o incidente “Interrupção não programada das operações por mais de 24 horas” – registrado RTA´s UO-ES/ATP-JUB-CHT/OP-P58 2014/0037A - no Sistema Integrado de Segurança Operacional – módulo de incidentes (SISO-Incidentes) , conforme requisitado no site da ANP.
Dispositivo Normativo Infringido: artigo 2° da Resolução ANP nº 44/2009, de 22/12/2009.
2.2)  A Petróleo Brasileiro S.A (Petrobras) não cadastrou Comunicação Inicial de Incidente, sobre o incidente “Anomalia de perda de produção devido a acionamento do ESD-3T após ocorrência de alarme espúrio de fogo” -  registrado no RTA UO-ES/ATP-JUB-CHT/OP-P58 2014/0020A – no Sistema Integrado de Segurança Operacional – módulo de incidentes (SISO-Incidentes) , conforme requisitado no site da ANP.
Dispositivo Normativo Infringido: artigo 2° da Resolução ANP nº 44/2009, de 22/12/2009.
As informações contidas nos itens 2.1 e 2.2 foram obtidas através da Constatação nº 30 do Relatório de Auditoria Interna realizada na unidade P-58 em novembro/2014 (constatação em anexo), e mesmo após tal auditoria, os incidentes não foram comunicados a esta Agência.
2.3)  Na tarde do dia 12/03/15, foi realizado teste de abertura do sistema de dilúvio do Riser Balcony da unidade. Na ocasião, provavelmente devido a uma falha na inibição de um sensor de gás de visada na área do Riser Balcony, que entrou na votação de segurança, e devido à baixa pressão no anel de incêndio, que também entrou na votação de segurança, o sistema supervisório da Plataforma entrou num ESD nível 3 (Emergency Shutdown), onde toda a produção foi fechada e a planta de processo despressurizada. Tal fato deveria ter ensejado Comunicação Inicial de Incidente de forma imediata no Sistema Integrado de Segurança Operacional – módulo de incidentes (SISO-Incidentes) conforme requisitado no site da ANP.
Dispositivos Normativos Infringido: artigo 2° da Resolução ANP nº 44/2009, de 22/12/2009.
Com relação à DSO: 
2.4) Descrição da Unidade Marítima (DUM) Revisão 04 de Jan/2015, item 2.4 - Sistema de Salvatagem - lista quantidade e capacidade dos equipamentos de salvatagem em desacordo com o listado no Certificado MODU emitido em 19/11/2014 pelo DNV. Este desvio só foi constatado durante elaboração do relatório. A quantidade de baleeiras e balsas é a mesma informada para DUM e MODU, no entanto, há divergência na capacidade delas. A tabela abaixo apresenta as diferenças identificadas: 
        DUM      MODU 
Baleeira 320 332
Balsa  344 510
Colete 335 536
Dispositivo normativo infringido: §4º do Art. 3º da Resolução ANP nº 43, de 06/12/2007.
</t>
  </si>
  <si>
    <t>48610.003125/2015-24</t>
  </si>
  <si>
    <t>806-114-1533-458803</t>
  </si>
  <si>
    <t xml:space="preserve">2.1 A NC_SGI_2012_002-04, fls. 05/06, foi lançada por ter sido constatado em auditoria desvios de atividade elétrica e desvios na área de processo. Em ação de fiscalização SGI_2014-004 foram evidenciados desvios advindos da falha de cumprimento dos planos de manutenção e inspeção como tubulações sem a devida proteção térmica, redes próximas a válvulas em grau avançado de corrosão, caixas sem parafusos, conforme expresso em relatório de auditoria, em anexo. Dessa forma, a não conformidade supracitada não foi sanada, descumprindo item 13.2.1, do Cap. 3 do RTSGSO. 
Dispositivos normativos infringidos: inciso IX, Art. 3º, da Lei 9.847/1999 c/c Resolução ANP n° 43/2007, Capítulo 3, Item 13.2.1, referente ao Regulamento Técnico do SGSO.
Multa: de R$ 5.000 (cinco mil reais) a R$ 2.000.000,00 (dois milhões de reais).
2.2 A Não Conformidade NC_SGI_2012_002-07, fls. 07, foi apontada porque o Operador da Instalação não implementou sistemática de controle de informação. Em ação de fiscalização, foi evidenciado instrumento de medição, como o TI 550525-003 (FAL 28), sem o devido cadastro no sistema SAP. E ainda, que alguns instrumentos de medição não estavam atualizados no sistema, isto é, ao se consultar o TAG do instrumento, somente era possível localizá-lo sabendo em qual poço ele se encontrava e a partir dessa informação o operador pesquisava o provável plano de manutenção a que o instrumento pertencia. Assim, não foi evidenciado a efetiva atualização do sistema SAP da instrumentação dos poços. Tal desvio foi encontrado, por exemplo, nos seguintes instrumentos: PSH-5506-056-001, PSH-3655093-001. A sistemática utilizada no documento “Controle de Materiais de Apoio para combate a incêndio”, (fls.11/12), referente aos itens de apoio para combate à incêndio pertencentes às caixas da estação de Fazenda Alegre, não é contínua e eficiente, tendo em vista que não existe registro de inspeção dessas caixas em datas anteriores a julho de 2014. Ao ser questionado sobre os históricos anteriores de vistorias, o responsável por esse documento informou que esse era um controle próprio e que o controle anterior era realizado de forma diferente, por outra pessoa. Todavia, os operadores do Centro de Resposta a Emergência não foram capazes de evidenciar se anteriormente a julho de 2014 esse controle, por meio do histórico de inspeção visual, era realizado. 
Dispositivos normativos infringidos: inciso IX, Art. 3º, da Lei 9.847/1999 c/c Resolução ANP n° 02/2010, Capítulo 2, Item 7.1, referente ao Regulamento Técnico do SGI.
Multa: de R$ 5.000 (cinco mil reais) a R$ 2.000.000,00 (dois milhões de reais).
2.3 A Não Conformidade NC_SGI_2012_002-08, fls. 13, foi lançada uma vez não implementado plano de manutenção para as instrumentações. Em ação de fiscalização, foi evidenciado que os indicadores de cumprimento de Plano de Manutenção, fls. 14/17, estão apresentados de forma a demonstrar mês a mês o índice atingido, sendo divididos em dois indicadores:  ICPM-Índice de Cumprimento do Plano de Manutenção e ICPM-SO- Índice de Cumprimento do Plano de Manutenção de Segurança Operacional. Todavia, tais índices não apresentam subdivisão que reflita a pendência residual. Por exemplo: ICPM-SO dos meses junho (94,19%), julho (97,69) apresentam um residual de cumprimento (junho-5,81% e julho-2,31%) que não é subdividido para demonstrar a prioridade das manutenções e quanto tempo levou para dar eliminação total deste residual. Quanto aos planos de manutenção dos equipamentos e instrumentos ficou também evidenciado que esses não estão sendo cumpridos tempestivamente. Por exemplo: o equipamento 512277, com item de manutenção 480523, apresentou dois atrasos no cumprimento de plano de manutenção de 31 e 7 dias (fls. 18); o equipamento 905812, com item de manutenção 888993, apresentou atraso de 4 dias no cumprimento de plano de manutenção (fls. 19); a chave de pressão do FAL-93, que possui como item de manutenção o n° 774996 teve atraso de 16 dias para cumprimento de manutenção preventiva (fls. 20). Dessa forma, o plano de manutenção não foi implementado de maneira efetiva, tendo em vista os atrasos para cumprimento desses planos de manutenção. 
Dispositivos normativos infringidos: inciso IX, Art. 3º, da Lei 9.847/1999 c/c Resolução ANP n° 02/2010, Capítulo 3, Item 16.3.1, referente ao Regulamento Técnico do SGI.
Multa: de R$ 5.000 (cinco mil reais) a R$ 2.000.000,00 (dois milhões de reais).
2.4 A Não Conformidade NC_SGI_2012_002-09, fls. 21/22, uma vez que não foi implementado plano de manutenção da locação dos poços. Em ação de fiscalização, foi apresentado à equipe auditora o Padrão PE-5E6-00543-A, de 27/09/2013 – “Inspeção Periódica de Poços”, fls. 23/25. O Anexo 1 desse padrão é referente a uma lista de verificação de Locações de Poços, que para fins de registro deve ser preenchida semestralmente; assim, foram apresentados em fls. 26/73 tais registros. Em análise dos documentos de fls. 26/73 foram observadas algumas incongruências quanto à forma dessa lista de verificação, por exemplo, o modelo de lista de verificação que consta de fls. 26 é diferente do que consta em fls. 30. Além disso, algumas listas de verificação dos poços estão sem o preenchimento da data e sem a identificação do “Operador” e do “Supervisor” – falha relevante.  
Em relação à adequação da locação dos poços em atendimento aos requisitos do item 16.6.1 do RTSGI, foram evidenciados, em vistoria in loco, que ainda persistem desvios, tais como: estação de carregamento sem área impermeabilizada, limpeza e roçagem de algumas locações não estão satisfatórias, falha na conservação da cerca da locação – registro fotográfico segue em anexo. Por esses motivos, a não conformidade não foi sanada.  
Dispositivos normativos infringidos: inciso IX, Art. 3º, da Lei 9.847/1999 c/c Resolução ANP n° 02/2010, Capítulo 3, Item 16.6.1, referente ao Regulamento Técnico do SGI.
Multa: de R$ 5.000 (cinco mil reais) a R$ 2.000.000,00 (dois milhões de reais).
2.5 A Não Conformidade NC_SGI_2012_002-11 foi lançada tendo em vista que o Operador da Instalação não previu, no Manual de Operação, os requisitos mínimos estabelecidos no item 17.2.2 do RTSGI. Embora tenha sido lançada essa não conformidade, foi verificado, na fiscalização de follow up, que a não conformidade persistia já que o Manual de Operação constante no SINPEP, rev. 0, de 31/03/2014, não contemplou o requisito do item 17.2.2.11 desse Regulamento Técnico – “Lista de Instrumentos, Dispositivos de Proteção e Alarmes, com os devidos pontos de ajustes”, descumprindo, portanto, esse requisito.
Dispositivos normativos infringidos: inciso IX, Art. 3º, da Lei 9.847/1999 c/c Resolução ANP n° 02/2010, Capítulo 3, Item 17.2.2, referente ao Regulamento Técnico do SGI.
Multa: de R$ 5.000 (cinco mil reais) a R$ 2.000.000,00 (dois milhões de reais).
</t>
  </si>
  <si>
    <t>48610.002711/2015-51</t>
  </si>
  <si>
    <t>806-104-1533-458812</t>
  </si>
  <si>
    <t xml:space="preserve">A empresa acima qualificada fica autuada, por terem sido constatadaa, no momento da fiscalização, as seguintes irregularidades:
2.1) O Operador da Instalação não estabeleceu e implementou um plano de contingência com definição do sistema  de aprovação e de controle, quando a Bomba de Incêndio da Coluna “C” estava fora de operação e em manutenção, conforme os requisitos do item 11 do Capítulo 3 do Regulamento Técnico do SGSO da Resolução ANP nº 43/2007. 
Dispositivos normativos infringidos: inciso IX, Art. 3º, da Lei 9.847/1999 c/c Resolução ANP n° 43/2007, Prática de Gestão nº 12 (anexo), referente ao Regulamento Técnico do SGSO.
Multa: de R$ 5.000 (cinco mil reais) a R$ 2.000.000,00 (dois milhões de reais).
2.2) O Operador da Instalação não estabeleceu planos e procedimentos para inspeção, teste e manutenção que garantissem a integridade mecânica das linhas de incêndio, bem como o bom funcionamento de todo o Sistema Crítico de Combate a Incêndio.
Dispositivos normativos infringidos: inciso IX, Art. 3º, da Lei 9.847/1999 c/c Resolução ANP n° 43/2007, item 12.6.1 (anexo), referente ao Regulamento Técnico do SGSO.
Multa: de R$ 5.000 (cinco mil reais) a R$ 2.000.000,00 (dois milhões de reais).
</t>
  </si>
  <si>
    <t xml:space="preserve">Aguardando pagamento ou recurso. </t>
  </si>
  <si>
    <t>48610.005161/2014-41</t>
  </si>
  <si>
    <t>806-105-1533-434258</t>
  </si>
  <si>
    <t xml:space="preserve">2.1. O Transportador Petróleo Brasileiro S.A não apresentou a documentação referente ao Gasoduto de Merluza - GA-PMLZ-1/RPBC no prazo de 180 dias, contrariando o Art. 3º da Resolução ANP nº 06/2011;
Dispositivos normativos infringidos: Art. 3º, IX, da Lei nº 9.847/1999, por expressa previsão legal constante nos arts. 7º e 8º da Lei nº 9.478/97;
Multa - de R$ 5.000,00 (cinco mil reais) a R$ 2.000.000,00 (dois milhões de reais).
</t>
  </si>
  <si>
    <t>48610.004354/2015-66</t>
  </si>
  <si>
    <t>806-105-1533-458813</t>
  </si>
  <si>
    <t xml:space="preserve">2.1) Deixar de cumprir Notificação para atendimento às solicitações constantes no item 3 do ofício nº 675/SSM/2014.
       a) O concessionário não atendeu a solicitação “b”, pois não apresentou evidência de treinamento de todos os empregados do posto P4 na revisão A do padrão de execução PE-5EA-00977. A planilha “Treinamento nos PEs.xls” evidencia que existem 09 (nove) operadores neste posto, mas as evidências objetivas enviadas com a finalidade de atender a solicitação do item “b”, evidencia o treinamento de apenas 03 (três) operadores do posto P4.
       b) O concessionário não atendeu a solicitação “e”, pois não apresentou evidência de instalação de estojos nos flanges especificados na evidência objetiva 03 da não conformidade NC_SGSO_2014_036-04.
       c) O concessionário não atendeu a solicitação “h”, pois não apresentou evidência objetiva de manutenção corretiva na porta constante na evidência 03 da NC_SGSO_2014_036-06. Também não evidenciou o contrato com a empresa que realizará abrangência, contrato este citado na Carta nº UO-RIO 0629/2014, de 04/11/2014.
Dispositivo normativo infringido: inciso XVI, Art. 3º, da Lei 9.847/1999.
Multa: de R$ 5.000,00 (cinco mil reais) a R$ 100.000,00 (cem mil reais).
2.2) O Operador da Instalação não garante que a força de trabalho exerça suas funções de maneira segura. Durante a fiscalização constatou-se que o Operador da Instalação não forneceu treinamento para todos os funcionários do posto P4 na revisão A do padrão de execução PE-5EA-00977, o qual contém o procedimento de acendimento de flare, conforme evidência objetiva 03 da não conformidade NC_SGSO_2014_036-01. O concessionário não evidenciou, em nenhuma das duas cartas citadas no Boletim de Fiscalização, o treinamento de todos os integrantes do posto “P4” na Revisão A do procedimento PE-5EA-00977. Não foi enviada pelo concessionário a comprovação de treinamento dos operadores: ALEXANDRE DAL COL VIEIRA, CARLOS MANOEL CARVALHO NUNES, EVILASIO FRANCA DO NASCIMENTO, FABIO RODRIGUES DOS SANTOS, FLÁVIO ARAÚJO FRAZÃO e JOSÉ EDILBERTO BESSA CHAVES, todos estes integrantes do posto P4, segundo a planilha “Treinamento nos PEs.xls”.
Dispositivos normativos infringidos: inciso IX, Art. 3º, da Lei 9.847/1999 c/c Resolução ANP n° 43/2007, item 3.1 (anexo), referente ao Regulamento Técnico do SGSO.
Multa: de R$ 5.000,00 (cinco mil reais) a R$ 2.000.000,00 (dois milhões de reais).
2.3) O Operador da Instalação não garante a integridade mecânica dos seus sistemas, estruturas e equipamentos críticos à segurança operacional através dos planos e procedimentos para inspeção, teste e manutenção estabelecidos. A equipe auditora constatou, durante atividade de fiscalização (SGSO_2014_036), flange faltando estojo ou com estojo totalmente folgado na linha de ar comprimido para bomba de produtos químicos (álcool e antiespumante), assim como em outros pontos, devidamente identificados por fotos na evidência objetiva 03 da NC_SGSO_2014_036-04. O concessionário não evidenciou, em nenhuma das duas cartas citadas no Boletim de Fiscalização, a instalação dos referidos estojos.
Dispositivos normativos infringidos: inciso IX, Art. 3º, da Lei 9.847/1999 c/c Resolução ANP n° 43/2007, item 13.2.1 (anexo), referente ao Regulamento Técnico do SGSO.
Multa: de R$ 5.000,00 (cinco mil reais) a R$ 2.000.000,00 (dois milhões de reais).
2.4) O operador não evidenciou que sua força de trabalho tenha recebido treinamento adequado ao exercício de suas funções, o que motivou a NC_SGSO_2014_036-05. A “Matriz de treinamento_cargos_funcoes.xls”, coletada durante auditoria, estabelece para treinamento na NR-13 “Validade: 5 anos (a norma deixa à critério da empresa)”. Considera-se DEVIDAMENTE treinado, aquele operador que está com o seu treinamento especializado em dia com a programação. As evidências de treinamento em NR-13 dos operadores Evilásio Franca do Nascimento, datada de 08/10/2008 e Luiz Alberto de Souza Carvalho, datada de 30/11/2002, estão em desacordo com a Matriz de Treinamento adotada pelo Concessionário, logo estes não podem ser considerados devidamente treinados. O concessionário não evidenciou, em nenhuma das duas cartas citadas no Boletim de Fiscalização, programação ou evidência de treinamento, dentro do prazo de validade de cinco anos, destes operadores. 
Dispositivos normativos infringidos: inciso IX, Art. 3º, da Lei 9.847/1999 c/c Resolução ANP n° 43/2007, item 3.3.6 (anexo), referente ao Regulamento Técnico do SGSO.
Multa: de R$ 5.000,00 (cinco mil reais) a R$ 2.000.000,00 (dois milhões de reais).
2.5) O Operador da Instalação não estabeleceu requisitos de garantia da qualidade na execução dos procedimentos. No momento da fiscalização constatou-se uma porta de sala com pressão positiva permanentemente aberta e que não era possível o seu fechamento. Tal desvio foi registrado como evidência objetiva 03 da NC_SGSO_2014_036-06. O concessionário não evidenciou, em nenhuma das duas cartas citadas no Boletim de Fiscalização, a manutenção corretiva da referida porta, informando ainda na Carta nº UO-RIO 0037/2015 que “Não foram identificadas medidas contingenciais para as portas que precisam de vedação e não possuem.”, ratificando que a evidência objetiva 03 desta não conformidade não foi tratada. 
Dispositivos normativos infringidos: inciso IX, Art. 3º, da Lei 9.847/1999 c/c Resolução ANP n° 43/2007, item 13.3.3 (anexo), referente ao Regulamento Técnico do SGSO.
Multa: de R$ 5.000,00 (cinco mil reais) a R$ 2.000.000,00 (dois milhões de reais).
</t>
  </si>
  <si>
    <t>48610.005035/2015-78</t>
  </si>
  <si>
    <t>806-105-1533-458816</t>
  </si>
  <si>
    <t xml:space="preserve">2.1. Não enviar procedimento de investigação de incidentes do Operador da Instalação, ou seja, BW Offshore, vigente no dia 11/02/2015, até o dia 18/05/2015 descumprindo notificação encaminhada pelo Documento de Fiscalização 8061051533458815, de 12/05/2015, o que se enquadra na infração descrita no inciso XVI, Art. 3º, da Lei 9.847/1999;
2.2. Descumprir prazo estabelecido pela ANP para o envio de documentação, descumprindo notificação encaminhada pelo Documento de Fiscalização 8061051533458815, de 12/05/2015, o que se enquadra na infração descrita no inciso XVI, Art. 3º, da Lei 9.847/1999;
2.3. Informar que procedimento de investigação já constava do Relatório de Investigação de Incidentes, recebido pela ANP em 30/04/2015 através da Carta UO-ES 0391/2015, quando na verdade não consta, prestando informação inverídica, o que se enquadra na infração descrita no inciso VII, Art. 3º, da Lei 9.847/1999;
</t>
  </si>
  <si>
    <t>48610.005347/2015-81</t>
  </si>
  <si>
    <t>806-106-1533-458820</t>
  </si>
  <si>
    <t xml:space="preserve">2.1 - A primeira auditoria interna realizada na unidade se deu em setembro de 2013, portanto em período superior a 1 (um) ano do início da operação, ocorrida em fevereiro de 2009. A primeira auditoria do sistema de gestão deverá ser realizada em até 1 (um) ano após o início da operação. 
Dispositivo Infringido: inciso IX do Art. 3º da Lei 9.847/1999 c/c Resolução ANP 43/2007, item 7.3.2.2 referente ao Regulamento Técnico do SGSO. 
2.2 - Verificado no SAP os planos de manutenção de equipamentos críticos da unidade, tendo sido confrontadas as informações entre a lista de sistemas críticos e as informações disponibilizadas através do SAP. Não foram encontrados planos de manutenção para os seguintes itens relacionados como elementos críticos: PSV 5336400, PSV 5336401A/B, PSV-5336410B e PSV 1210098A.
Dispositivo Infringido: inciso IX do Art. 3º da Lei 9.847/1999 c/c Resolução ANP 43/2007, item 13.3.4 referente ao Regulamento Técnico do SGSO. 
</t>
  </si>
  <si>
    <t>48610.005348/2015-26</t>
  </si>
  <si>
    <t>806-106-1533-458819</t>
  </si>
  <si>
    <t xml:space="preserve">2.1 A Concessionária Petróleo Brasileiro S.A. apresentou Documentação de Segurança Operacional da Concessão de Fazenda Alegre que não reflete a documentação das instalações existentes na concessão, contrariando o item 10.3.1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10.3.1, referente ao Regulamento Técnico do SGI.
Multa - de R$ 5.000,00 (cinco mil reais) a R$ 2.000.000,00 (dois milhões de reais).
</t>
  </si>
  <si>
    <t>48610.005858/2015-01</t>
  </si>
  <si>
    <t>806-106-1533-458821</t>
  </si>
  <si>
    <t xml:space="preserve">2.1 A Concessionária Petróleo Brasileiro S.A. apresentou Documentação de Segurança Operacional da Concessão de Miranga que não reflete a documentação das instalações existentes na concessão, contrariando o item 10.3.1 do Capítulo 2 do Regulamento Técnico do Sistema de Gerenciamento da Integridade Estrutural das Instalações Terrestres de Produção de Petróleo e Gás Natural, aprovado pela Resolução ANP nº 02/2010.
Dispositivos normativos infringidos: Art. 3º, IX, da Lei nº 9.847/1999 c/c Resolução ANP n° 02/2010, Capítulo 2, Item 10.3.1, referente ao Regulamento Técnico do SGI.
Multa - de R$ 5.000,00 (cinco mil reais) a R$ 2.000.000,00 (dois milhões de reais).
</t>
  </si>
  <si>
    <t>48610.005857/2015-59</t>
  </si>
  <si>
    <t>806-106-1533-458822</t>
  </si>
  <si>
    <t>2.1) Não-conformidade SGSO_2010_053-04  - O Operador da Instalação não tratou a evidência objetiva 2) da NC_SGSO_2010_53-04 . Foto com a não conformidade está anexada à esse DF.
Dispositivo Normativo Infringido: Item 13.2.1 do Capítulo 3 do Regulamento Técnico do SGSO da Resolução ANP nº 43/2007, c/c art. 3º, inc. IX da Lei nº 9.847/99.
Multa: R$ 5.000,00 (cinco mil reais) a R$ 2.000.000,00 (dois milhões de reais).</t>
  </si>
  <si>
    <t>48610.006350/2015-12</t>
  </si>
  <si>
    <t>806-106-1533-458824</t>
  </si>
  <si>
    <t xml:space="preserve">2.1) Resultou da atividade de fiscalização a seguinte evidência objetiva da não conformidade SGSO_2010_064-09: "O relatório de auditoria interna do Sistema de Gerenciamento da Segurança Operacional realizado em outubro de 2010, não possui controle de documento estabelecido". Por meio das correspondências de resposta acima mencionadas, a empresa justificou que o controle das ações decorrentes de auditorias é condensado em um registro central. A pertinência desse controle não diminui a necessidade de um controle documental que permita a localização adequada e o controle de revisões de cada documento gerado, o que garante seu rastreamento. O controle documental  do relatório de auditoria de outubro de 2010 não foi efetivamente comprovado.
Adicionalmente, no tratamento das não conformidades SGSO_2010_064-02 (grave) e SGSO_2010_064-08 (moderada) foi realizada nova auditoria interna em janeiro de 2011. Como foram de gravidades distintas, os esclarecimentos sobre essas não conformidades puderam ser apresentadas pela empresa em momentos diferentes (janeiro e março de 2011, respectivamente). Contudo, buscando apresentar evidências, nas duas ocasiões a empresa remeteu o relatório dessa auditoria interna de 2011. Foi verificado que o relatório enviado com a correspondência UO-RIO 0198/2011 (fls. 186 a 194 do Processo Administrativo 48610.004366/2011-67), datado de 29/3/2011, teve o conteúdo alterado em comparação ao entregue pela correspondência UO-RIO 0082/2011, de 31/1/2011 (fls. 76 a 86 do mesmo Processo Administrativo). O relatório mais antigo apontava 7 (sete) não conformidades, enquanto a versão seguinte apontou apenas 2 (duas) observações e 3 (três) não conformidades. O relatório mais recente também omitiu algumas conclusões da equipe de auditores que haviam sido registradas no primeiro relatório. Ou seja, foram emitidos relatórios diferentes sobre os mesmos período de auditoria, escopo, interlocutor e plano de auditoria, porém com conclusões distintas e não conformidades diferentes utilizando a mesma numeração.
Tendo em vista a constatação de que houve alteração no conteúdo do relatório de auditoria interna sem o devido rastreamento, ficou demonstrado que não houve ação adequada de controle documental.
Logo, o concessionário não demonstrou que possui um sistema de controle de documentação que considere o desenvolvimento, atualização, distribuição, controle e integridade das informações.
Dispositivos normativos infringidos: inciso IX, Art. 3º, da Lei 9.847/1999 c/c Resolução ANP n° 43/2007, prática de gestão nº 08 (anexo), referente ao Regulamento Técnico do SGSO.
Multa: de R$ 5.000,00 (cinco mil reais) a R$ 2.000.000,00 (dois milhões de reais).
</t>
  </si>
  <si>
    <t>48610.006530/2015-02</t>
  </si>
  <si>
    <t>806-106-1533-434260</t>
  </si>
  <si>
    <t xml:space="preserve">2.1 O Transportador Petróleo Brasileiro S.A. não implementou controle da corrosão externa dos Dutos, contrariando o item 26.1 do Capítulo VI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2.2 O Transportador Petróleo Brasileiro S.A. não garante a organização das informações para atendimento ao Programa de Gestão da Integridade, contrariando o item 39.4 do Capítulo VIII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t>
  </si>
  <si>
    <t>48610.006529/2015-70</t>
  </si>
  <si>
    <t>806-106-1533-434261</t>
  </si>
  <si>
    <t xml:space="preserve">2.1 O Transportador Petróleo Brasileiro S.A. não implementou controle da corrosão interna do Duto,  contrariando o item 27.1 do Capítulo VI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t>
  </si>
  <si>
    <t>48610.006528/2015-25</t>
  </si>
  <si>
    <t>806-106-1533-434262</t>
  </si>
  <si>
    <t xml:space="preserve">2.1. O Transportador Petróleo Brasileiro S.A. não implementou processo de monitoramento de vazamentos de acordo com seus procedimentos contrariando o item 15.7.1 do Capítulo IV do Regulamento Técnico de Dutos Terrestres da Resolução ANP nº 06/2011;
Dispositivos normativos infringidos: Art. 3º, IX, da Lei nº 9.847/1999, por expressa previsão legal constante nos arts. 7º e 
8º da Lei nº 9.478/97;
Multa - de R$ 5.000,00 (cinco mil reais) a R$ 2.000.000,00 (dois milhões de reais).
</t>
  </si>
  <si>
    <t>48610.006074/2015-92</t>
  </si>
  <si>
    <t>806-107-1533-458826</t>
  </si>
  <si>
    <t>1 - Foi evidenciada falha no controle de documentação que considere o desenvolvimento, atualização, distribuição, controle e integridade da documentação
2 - Foi evidenciada falha no estabelecimento de procedimentos de contingência e no cumprimento dos níveis de aprovação quando equipamentos ou Sistemas Críticos de Segurança Operacional estão fora de operação
3 - Foi evidenciada falha no cumprimento de requisitos estabelecidos nas normas e regulamentos de segurança pertinentes.
4 - Foi evidenciada ausência de previsão para revisões e nova autorização, caso a duração prevista necessite ser ampliada.
5 - O Operador da Instalação não demonstrou ter procedimentos de inspeção que garanta a integridade mecânica de sistemas, estruturas e Equipamentos e Sistemas Críticos de Segurança Operacional.</t>
  </si>
  <si>
    <t>48610.007938/2015-93</t>
  </si>
  <si>
    <t>806-108-1533-458833</t>
  </si>
  <si>
    <t>NOVA PETROLEO RECÔNCAVO S.A.</t>
  </si>
  <si>
    <t>008.584.563/0001-86</t>
  </si>
  <si>
    <t xml:space="preserve">2.1. A Concessionária vem operando campo terrestre de produção de petróleo e gás natural, com produção de petróleo acima de 15 m³/dia, sem a submissão da Documentação de Segurança Operacional da Concessão Fazenda Santo Estevão.
Dispositivos normativos infringidos: Art. 3º, IX, da Lei nº 9.847/1999 c/c Art. 1º, §2º, III da Resolução ANP nº 02/2010.
Multa - de R$ 5.000,00 (cinco mil reais) a R$ 2.000.000,00 (dois milhões de reais).
</t>
  </si>
  <si>
    <t>48610.007939/2015-38</t>
  </si>
  <si>
    <t>806-108-1533-458834</t>
  </si>
  <si>
    <t xml:space="preserve">2.1. A Concessionária operou campo terrestre de produção de petróleo e gás natural de janeiro a abril de 2015, com produção de gás natural acima de 2.000 m3/dia, sem a submissão da Documentação de Segurança Operacional da Concessão Fazenda Rio Branco.
Dispositivos normativos infringidos: Art. 3º, IX, da Lei nº 9.847/1999 c/c Art. 1º, §2º, III da Resolução ANP nº 02/2010.
Multa - de R$ 5.000,00 (cinco mil reais) a R$ 2.000.000,00 (dois milhões de reais).
</t>
  </si>
  <si>
    <t>48610.007940/2015-62</t>
  </si>
  <si>
    <t>806-108-1533-458835</t>
  </si>
  <si>
    <t xml:space="preserve">2.1. A Concessionária vem operando campo terrestre de produção de petróleo e gás natural desde novembro de 2014, com produção de petróleo acima de 15 m³/dia, sem a submissão da Documentação de Segurança Operacional da Concessão de Sauípe.
Dispositivos normativos infringidos: Art. 3º, IX, da Lei nº 9.847/1999 c/c Art. 1º, §2º, III da Resolução ANP nº 02/2010.
Multa - de R$ 5.000,00 (cinco mil reais) a R$ 2.000.000,00 (dois milhões de reais).
</t>
  </si>
  <si>
    <t>48610.007937/2015-49</t>
  </si>
  <si>
    <t>806-108-1533-458836</t>
  </si>
  <si>
    <t>UTC EXPLORAÇÃO E PRODUÇÃO S.A.</t>
  </si>
  <si>
    <t xml:space="preserve">2.1. A Concessionária vem operando campo terrestre de produção de petróleo e gás natural desde fevereiro de 2012, com produção de gás natural acima de 2.000 m³/dia, sem a submissão da Documentação de Segurança Operacional da Concessão de Periquito.
Dispositivos normativos infringidos: Art. 3º, IX, da Lei nº 9.847/1999 c/c Art. 1º, §2º, III da Resolução ANP nº 02/2010.
Multa - de R$ 5.000,00 (cinco mil reais) a R$ 2.000.000,00 (dois milhões de reais).
</t>
  </si>
  <si>
    <t>48610.007942/2015-51</t>
  </si>
  <si>
    <t>806-108-1533-458837</t>
  </si>
  <si>
    <t>2.1. A Concessionária vem operando campo terrestre de produção de petróleo e gás natural desde agosto de 2012, com produção de petróleo acima de 15 m³/dia, sem a submissão da Documentação de Segurança Operacional da Concessão de Gomo.
Dispositivos normativos infringidos: Art. 3º, IX, da Lei nº 9.847/1999 c/c Art. 1º, §2º, III da Resolução ANP nº 02/2010.
Multa - de R$ 5.000,00 (cinco mil reais) a R$ 2.000.000,00 (dois milhões de reais)</t>
  </si>
  <si>
    <t>48610.007941/2015-15</t>
  </si>
  <si>
    <t>806-108-1533-458838</t>
  </si>
  <si>
    <t>2.1. A Concessionária operou campo terrestre de produção de petróleo e gás natural de janeiro de 2012 a março de 2015, com produção acima de 2.000 m³/dia de gás natural e/ou de petróleo acima de 15 m³/dia, sem a submissão da Documentação de Segurança Operacional da Concessão Cupiúba e até junho de 2015 sem aprovação da mesma.
Dispositivos normativos infringidos: Art. 3º, IX, da Lei nº 9.847/1999 c/c Art. 1º, §2º, III da Resolução ANP nº 02/2010.
Multa - de R$ 5.000,00 (cinco mil reais) a R$ 2.000.000,00 (dois milhões de reais).</t>
  </si>
  <si>
    <t>48610.007936/2015-02</t>
  </si>
  <si>
    <t>806-108-1533-458839</t>
  </si>
  <si>
    <t xml:space="preserve">2.1. A Concessionária vem operando campo terrestre de produção de petróleo e gás natural desde março de 2011, com produção de petróleo acima de 15 m³/dia e/ou gás natural acima de 2.000 m³/dia, sem a submissão da Documentação de Segurança Operacional da Concessão de Galo de Campina.
Dispositivos normativos infringidos: Art. 3º, IX, da Lei nº 9.847/1999 c/c Art. 1º, §2º, III da Resolução ANP nº 02/2010.
Multa - de R$ 5.000,00 (cinco mil reais) a R$ 2.000.000,00 (dois milhões de reais).
</t>
  </si>
  <si>
    <t>48610.008170/2015-75</t>
  </si>
  <si>
    <t>806-108-1533-458840</t>
  </si>
  <si>
    <t xml:space="preserve">A empresa acima qualificada fica autuada por ter sido constatada a seguinte irregularidade:
2.1 O Concessionário deixou de cumprir NOTIFICAÇÃO para apresentação de informações constantes no item 2d do Ofício n° 261/SSM/2015, de 29/05/2015, dentro do prazo estabelecido.
Dispositivos normativos infringidos: inciso XVI, Art. 3º, da Lei nº 9.847/1999, por expressa previsão legal constante nos Arts. 7º e 8º da Lei nº 9.478/97.
Multa: de R$ 5.000 (cinco mil reais) a R$ 100.000,00 (cem mil reais).
</t>
  </si>
  <si>
    <t>48610.008971/2015-31</t>
  </si>
  <si>
    <t>806-108-1533-458842</t>
  </si>
  <si>
    <t xml:space="preserve">2.1) Descrição da Unidade Marítima (DUM) Revisão 01 de Jun/2010, item 2.6.1 - Sistema de Detecção de Fogo e Gás, alínea “b” – Detectores de Gás – De acordo com o texto da alínea “b” (fl. 144 do processo 48610.010714/2009-11), “a plataforma PUB-02 não possui instalados sensores de gás”. Entretanto, durante a ação de fiscalização, foi constatado que, em pontos diversos da plataforma, estavam instalados 11 (onze) detectores de gás do tipo wireless.
Dispositivos normativos infringidos: Art. 3º, §4°, da Resolução ANP n° 43/2007,  c/c o item 5.2.1 do Regulamento Técnico da Resolução ANP n° 43/2007, o que se enquadra na infração descrita no inciso IX, Art. 3º, da Lei 9.847/1999.
2.2) Descrição da Unidade Marítima (DUM) Revisão 01 de Jun/2010, item 2.9 - Sistema de Geração e Distribuição de Energia Elétrica – De acordo com o texto do item (fls. 149 e 150 do processo 48610.010714/2009-11), o mencionado Sistema era composto dos seguintes equipamentos:
Equipamento Quantidade Potência (KVA/kW)
Moto gerador 02 450/360
Moto gerador 01 350/280
Moto gerador 01 200/160
Moto gerador 01 150/120
Entretanto, durante a ação de fiscalização, foi constatado que os equipamentos que compunham o Sistema eram os constantes do quadro abaixo:
Equipamento Quantidade Potência (kW)
Moto gerador 01 455
Moto gerador 01 400
Moto gerador 01 120
Dispositivos normativos infringidos: Art. 3º, §4°, da Resolução ANP n° 43/2007, c/c o item 5.2.1 do Regulamento Técnico da Resolução ANP n° 43/2007, o que se enquadra na infração descrita no inciso IX, Art. 3º, da Lei 9.847/1999.
</t>
  </si>
  <si>
    <t>48610.008973/2015-20</t>
  </si>
  <si>
    <t>806-108-1533-458843</t>
  </si>
  <si>
    <t xml:space="preserve">2.1) Descrição da Unidade Marítima (DUM) Revisão 01 de Jun/2010, item 2.1 – Características Principais da Unidade – De acordo com o texto do mencionado item (fl. 146 do processo 48610.010696/2009-77), “A PUB-03 não possui heliponto”. Entretanto, durante a ação de fiscalização, foi constatado que existia um heliponto na unidade, homologado pela ANAC através da Portaria ANAC Nº 1770/SAI, de 30 de julho de 2014, publicada no DOU dia 31 de julho de 2014 (Seção I, página 6).
Dispositivos normativos infringidos: Art. 3º, §4°, da Resolução ANP n° 43/2007,  c/c o item 5.2.1 do Regulamento Técnico da Resolução ANP n° 43/2007, o que se enquadra na infração descrita no inciso IX, Art. 3º, da Lei 9.847/1999.
2.2) Descrição da Unidade Marítima (DUM) Revisão 01 de Jun/2010, item 2.6.1 - Sistema de Detecção de Fogo e Gás, alínea “b” – Detectores de Gás – De acordo com o texto da alínea “b” (fl. 147 do processo 48610.010696/2009-77), “a plataforma PUB-03 não possui instalados sensores de gás”. Entretanto, durante a ação de fiscalização, foi constatado que, em pontos diversos da plataforma, estavam instalados 10 (dez) detectores de gás do tipo wireless.
Dispositivos normativos infringidos: Art. 3º, §4°, da Resolução ANP n° 43/2007,  c/c o item 5.2.1 do Regulamento Técnico da Resolução ANP n° 43/2007, o que se enquadra na infração descrita no inciso IX, Art. 3º, da Lei 9.847/1999.
2.3) Descrição da Unidade Marítima (DUM) Revisão 01 de Jun/2010, item 2.9 - Sistema de Geração e Distribuição de Energia Elétrica – De acordo com o texto do item (fls. 182 e 183 do processo 48610.010696/2009-77), o mencionado Sistema era composto dos seguintes equipamentos:
Equipamento Quantidade Potência (KVA/kW)
Moto gerador 02 450/360
Moto gerador 01 350/280
Moto gerador 01 1.200/960
Entretanto, durante a ação de fiscalização, foi constatado que os equipamentos que compunham o Sistema eram os constantes do quadro abaixo:
Equipamento Quantidade Potência (kW)
Moto gerador 02 440
Moto gerador 01 400
Dispositivos normativos infringidos: Art. 3º, §4°, da Resolução ANP n° 43/2007, c/c o item 5.2.1 do Regulamento Técnico da Resolução ANP n° 43/2007, o que se enquadra na infração descrita no inciso IX, Art. 3º, da Lei 9.847/1999.
2.4) Descrição da Unidade Marítima (DUM) Revisão 01 de Jun/2010, item 3.1 - Sistema de Produção – O texto não informa a utilização do BCS (Bombeamento Centrífugo Submerso) no processo de produção. Entretanto, durante a ação de fiscalização, foi constatado que a unidade operava utilizando o BCS, fato comprovado através da GIM nº UO-RNCE/ATP-M-0027/2014, emitida em 27/05/2014.
Dispositivos normativos infringidos: Art. 3º, §4°, da Resolução ANP n° 43/2007, c/c o item 5.2.1 do Regulamento Técnico da Resolução ANP n° 43/2007, o que se enquadra na infração descrita no inciso IX, Art. 3º, da Lei 9.847/1999.
</t>
  </si>
  <si>
    <t>48610.009495/2015-75</t>
  </si>
  <si>
    <t>806-109-1533-458844</t>
  </si>
  <si>
    <t xml:space="preserve">2.1. O Concessionário Petróleo Brasileiro S.A. não assegurou a realização de treinamento de qualificação/capacitação da força de trabalho, contrariando o item 3.3.6 do Capítulo 2 do Regulamento Técnico do Sistema de Gerenciamento da Segurança Operacional das Instalações Marítimas de Perfuração e Produção de Petróleo e Gás Natural, instituído pela Resolução ANP nº 43/2007 e atribuída pela Resolução ANP nº 02/2010 para operadores de instalações de campos terrestres que já dispunham de um sistema de gestão instituído pela Resolução ANP nº 43/2007;
Dispositivos normativos infringidos: Art. 3º, IX, da Lei nº 9.847/1999, por expressa previsão legal constante nos arts. 7º e 
8º da Lei nº 9.478/97;
Multa - de R$ 5.000,00 (cinco mil reais) a R$ 2.000.000,00 (dois milhões de reais).
2.2.a, b O Concessionário Petróleo Brasileiro S.A. não assegurou que os seus sistemas recebem manutenção de forma a garantir sua integridade mecânica e adequação ao uso contrariando o item 11 do Capítulo 3 do Regulamento Técnico do Sistema de Gerenciamento da Integridade Estrutural das Instalações Terrestres de Produção de Petróleo e Gás Natural da Resolução ANP nº 02/2010 e não garante a integridade mecânica dos seus sistemas, estruturas, equipamentos e sistemas críticos de segurança operacional contrariando o item 13.2.1 do Capítulo 3 do Regulamento Técnico do Sistema de Gerenciamento da Segurança Operacional das Instalações Marítimas de Perfuração e Produção de Petróleo e Gás Natural, instituído pela Resolução ANP nº 43/2007 e atribuída pela Resolução ANP nº 02/2010 para operadores de instalações de campos terrestres que já dispunham de um sistema de gestão instituído pela Resolução ANP nº 43/2007.
O item 11 do Capítulo 13 do SGI e o item 13.2.1 do Capítulo 3 do SGSO são referentes as não conformidades NC_SGI_2012_004-05 e  NC_SGI_2012_004-10, respectivamente, que foram consideradas não sanadas. Por entender que os itens são similares, decidiu-se por enquadra-los como uma mesma infração.
Dispositivos normativos infringidos: Art. 3º, IX, da Lei nº 9.847/1999, por expressa previsão legal constante nos arts. 7º e 
8º da Lei nº 9.478/97;
Multa - de R$ 5.000,00 (cinco mil reais) a R$ 2.000.000,00 (dois milhões de reais).
2.3. O Concessionário Petróleo Brasileiro S.A. não implementou o Plano de Manutenção da Locação de Poços contrariando o item 16.6.1 do Capítulo 3 do Regulamento Técnico do Sistema de Gerenciamento da Integridade Estrutural das Instalações Terrestres de Produção de Petróleo e Gás Natural da Resolução ANP nº 02/2010;
Dispositivos normativos infringidos: Art. 3º, IX, da Lei nº 9.847/1999, por expressa previsão legal constante nos arts. 7º e 
8º da Lei nº 9.478/97;
Multa - de R$ 5.000,00 (cinco mil reais) a R$ 2.000.000,00 (dois milhões de reais).
2.4. O Concessionário Petróleo Brasileiro S.A. realizou modificações sem a avaliação preliminar dos perigos e do impacto global de suas atividades contrariando o item 17.5.1.3.3 do Capítulo 3 do Regulamento Técnico do Sistema de Gerenciamento da Integridade Estrutural das Instalações Terrestres de Produção de Petróleo e Gás Natural da Resolução ANP nº 02/2010;
Dispositivos normativos infringidos: Art. 3º, IX, da Lei nº 9.847/1999, por expressa previsão legal constante nos arts. 7º e 
8º da Lei nº 9.478/97;
Multa - de R$ 5.000,00 (cinco mil reais) a R$ 2.000.000,00 (dois milhões de reais).
2.5. O Concessionário Petróleo Brasileiro S.A. não implementou as recomendações contidas nas Análises de riscos ou justificou sua rejeição, contrariando o item 8.6.1.3 do Capítulo 2 do Regulamento Técnico do Sistema de Gerenciamento da Integridade Estrutural das Instalações Terrestres de Produção de Petróleo e Gás Natural da Resolução ANP nº 02/2010;
Dispositivos normativos infringidos: Art. 3º, IX, da Lei nº 9.847/1999, por expressa previsão legal constante nos arts. 7º e 
8º da Lei nº 9.478/97;
Multa - de R$ 5.000,00 (cinco mil reais) a R$ 2.000.000,00 (dois milhões de reais).
</t>
  </si>
  <si>
    <t>48610.010052/2015-27</t>
  </si>
  <si>
    <t>806-110-1533-458846</t>
  </si>
  <si>
    <t xml:space="preserve">(a) a única análise de risco para a plataforma como um todo não contempla alterações de variáveis de processo, histórico de incidentes na própria instalação, nem mudanças que ocorreram no processo, conforme registrado nas não conformidades NC-SGSO_2015_033-01, NC-SGSO_2015_033-02 e NC-SGSO_2015_033-03, bem como no DF 806.109.15.33.458845; 
(b) há diversos cenários de risco que não foram analisados através de estudos específicos, embora tais cenários possibilitem consequências como incêndio e explosão, cuja severidade foi considerada alta para pessoas ou patrimônio, não havendo justificativa técnica registrada para tal situação, conforme registrado na não conformidade NC-SGSO_2015_033-04 e no DF 806.109.15.33.458845; 
(c) não há evidência de que a quantidade e a localização dos detectores atuais na P-65 atenda norma, boa prática da indústria, estudo de segurança ou filosofia de segurança do antigo operador, conforme registrado na não conformidade NC-SGSO_2015_033-04 e no DF 806.109.15.33.458845; 
(d) não há estudo de risco sobre queda de objetos e movimentação de carga para a P-65, embora haja cenários de risco moderados com severidade IV (liberação de água aquecida e pressurizada &amp; queda de cargas em geral/impactos contra pessoas e equipamentos) devido à movimentação de carga, conforme registrado na não conformidade NC-SGSO_2015_033-04 e no DF 806.109.15.33.458845; 
(e) O Operador da Instalação não propiciou à força de trabalho oportunidades de participação e informação relacionadas com a segurança operacional ao não afixar cartaz de divulgação do Centro de Relações com o Consumidor – CRC da ANP com telefone para denúncias na área do refeitório, conforme demandado por meio do Ofício Circular nº 003/SSM/2015 e registrado na não conformidade NC-SGSO_2015_033-22. 
(f) O Operador da Instalação não observou imposição legal ao não comunicar incidentes de abalroamento e perda de posicionamento da plataforma, conforme exigido pelo Art. 2º da Resolução ANP nº 44/2009 e registrado na não conformidade NC-SGSO_2015_033-22. 
(g) O Operador da Instalação não manteve a DUM (Descrição da Unidade Marítima) atualizada, conforme exigido pelo item 5.2.1 das Disposições Gerais do Regulamento Técnico do SGSO e registrado na não conformidade NC-SGSO_2015_033-07. 
</t>
  </si>
  <si>
    <t>48610.013243/2015-41</t>
  </si>
  <si>
    <t>806-000-1533-458863</t>
  </si>
  <si>
    <t xml:space="preserve">2.1. Não comunicar à ANP no Sistema Integrado de Segurança Operacional – módulo de incidentes (SISO-Incidentes) a ocorrência do seguinte incidente comunicável, registrado no formulário PG-3555-SGI-SS-000-27/001: “No dia 10.07.2012 por volta das 08h00min o operador Caio Formiga realizava suas atividades diárias, quando percebeu que a metade da tampa da boca de visita do tanque cortador da estação coletora de Periquito (EC-PQO), havia caído à altura de aproximadamente 8 metros, a mesma ainda pesa cerca de 8 kg; com sua queda ocasionou avarias no piso de concreto da bacia de contenção próximo a escada de acesso ao tanque.”
Dispositivo Normativo Infringido: artigo 2° da Resolução ANP nº 44/2009, de 22/12/2009 c/c Art. 3º, inciso XVII da Lei nº 9.847/99, por expressa previsão legal constante nos arts. 7º e 8º da Lei nº 9.478/97.
2.2. Não comunicar à ANP no Sistema Integrado de Segurança Operacional – módulo de incidentes (SISO-Incidentes) a ocorrência do seguinte incidente comunicável, registrado no formulário PG-3555-SGI-SS-000-27/001: “No dia 06.11.2014 às 14:30h na estação de Periquito existia uma carreta da empresa contratada Concorde na baia de carregamento, assim o operador da estação se posiciono em cima da carreta para acompanhar o carregamento da mesma, porém observou uma diferença de pressão no PI do vaso separador e desceu da carreta para verificar o processo, neste momento a carreta veio transbordar e derramou água com traços de óleo”
</t>
  </si>
  <si>
    <t>48610.011366/2015-47</t>
  </si>
  <si>
    <t>806-000-1533-458848</t>
  </si>
  <si>
    <t xml:space="preserve">2.1. Não comunicar à ANP no Sistema Integrado de Segurança Operacional – módulo de incidentes (SISO-Incidentes) a ocorrência do seguinte incidente comunicável, registrado no formulário PG-42000-SGI-SS-000-27/001: Na movimentação de carga, içamento e alinhamento de UB no poço 1-QTR-11 – Unidade de bombeio o Operador Sr. Edson Lourenço da Silva ao colocar as mãos para empurrar a estrutura içada da UB veio a prensar o dedo anular da mão esquerda com a estrutura do guindaste, especificamente na parte do pisca do equipamento, perdendo parte da falange do mesmo, segundo o operador ele foi ajudar empurrando a estrutura, mas sua luva prendeu na estrutura e não deu tempo suficiente para retirar a mão esmagando parte do seu dedo da mão esquerda.” 
Dispositivo Normativo Infringido: artigo 2° da Resolução ANP nº 44/2009, de 22/12/2009 c/c Art. 3º, inciso XVII da Lei nº 9.847/99, por expressa previsão legal constante nos arts. 7º e 8º da Lei nº 9.478/97.
2.2. Não comunicar à ANP no Sistema Integrado de Segurança Operacional – módulo de incidentes (SISO-Incidentes) a ocorrência do seguinte incidente comunicável, registrado no formulário 4200-SMS-RO-001: “de acordo com a descrição do operador Francisco evangelista, o mesmo relata que existia a necessidade de balanceamento da unidade de bombeio do poço UTC – 05; quando os operadores Carlos Flor e Mauricelio chegaram na estação de Galo de Campina, o senhor Evangelista solicitou apoio para realizar o balanceamento, assim se locomoveram até a unidade, ao chegar na locação posicionaram as viaturas de maneira que a luz das mesmas auxiliassem na realização da atividade, então iniciaram o balanceamento. Percebendo que o contra peso estava em uma posição inadequada o operador Evangelista foi acionar a soft, enquanto o senhor Carlos Flor se posicionou no freio da UB; após o acionamento a manivela da UB começou a fazer o movimento para girar em sentido horário, neste momento o contra peso deslizou pela régua da manivela e veio a cair sobre a grade de proteção, ocasionando avarias na mesma.” 
Dispositivo Normativo Infringido: artigo 2° da Resolução ANP nº 44/2009, de 22/12/2009 c/c Art. 3º, inciso XVII da Lei nº 9.847/99, por expressa previsão legal constante nos arts. 7º e 8º da Lei nº 9.478/97.
2.3. Não comunicar à ANP no Sistema Integrado de Segurança Operacional – módulo de incidentes (SISO-Incidentes) a ocorrência do seguinte incidente comunicável, registrado no formulário 4200-SMS-RO-004: “De acordo com o operador após realizar os controles e acompanhamento das atividades da estação, o mesmo foi liberar uma NCMI junto com o carreteiro responsável pelo transporte da carreta de água que o aguardava a cerca de 02:30h, justamente neste momento o operador foi informado por um outro funcionário da UTC que o estabilizador 01 estava derreamento pela escotilha fiscal, assim o operador foi realizar as medidas para controle e bloqueio do vazamento.”
Dispositivo Normativo Infringido: artigo 2° da Resolução ANP nº 44/2009, de 22/12/2009 c/c Art. 3º, inciso XVII da Lei nº 9.847/99, por expressa previsão legal constante nos arts. 7º e 8º da Lei nº 9.478/97.
2.4. Não comunicar à ANP no Sistema Integrado de Segurança Operacional – módulo de incidentes (SISO-Incidentes) a ocorrência do seguinte incidente comunicável, registrado no formulário 4200-SMS-RO-008: No dia 01.12.2014 por voltas 16:30h os trabalhadores estavam executando uma atividade de movimentação de carga para retirar os tubos de 3.1/2” EU de cima da carreta de estaleiro para o chão, a fim de separar os tubos de 2.7/8” EU para utiliza-los na descida da coluna no poço. Nesse momento existia dois colaboradores em cima da carreta separando os tubos, sendo sendo que um encaixava um cabo de aço e realizava a lingada na extremidade do tubo de 3.1/2 para poder içar co o Cat Line, após os dois trabalhadores que estavam em cima entregavam o tubo a dois funcionários que estavam posicionados no chão e assim eles organizavam os mesmos estaleirado-os em camadas. Desta forma realizaram a atividade até o momento que um dos tubos com cumprimento de 9,5 m e pesando cerca de 130 Kg veio impactar com a estrutura da carreta, ocasionando a folga do cabo de aço que estava preso junto ao Cat Line, posteriormente a tubulação bateu com a outra extremidade no chão e ocasionou um efeito elástico com vibração, assim um dos trabalhadores que estava no chão e guiava a tubulação sobre a camada estaleira sofreu um impacto em seu maxilar ocasionando a sua queda e fratura esmaltica no elemento 11 e de resina no 21 (dentes).”  
Dispositivo Normativo Infringido: artigo 2° da Resolução ANP nº 44/2009, de 22/12/2009 c/c Art. 3º, inciso XVII da Lei nº 9.847/99, por expressa previsão legal constante nos arts. 7º e 8º da Lei nº 9.478/97.
2.5. Não comunicar à ANP no Sistema Integrado de Segurança Operacional – módulo de incidentes (SISO-Incidentes) a ocorrência do seguinte incidente comunicável, registrado no formulário 4200-SMS-RO-009: “De acordo com o operador da EC – GC no dia 07.12.2014 por volta das 19:10h iniciou o primeiro processo de transferência de óleo da noite no tanque fiscal. O trabalhador verificou a trena do tanque fiscal (puxando a mesma) constatando normalidade, após foi ao estabilizador para realizar a drenagem, em seguida se dirigiu a bomba 02, realizou o seu ligamento e foi para o próximo vaso separador e ficou observando a trena do Tq fiscal, porém neste momento percebeu que o tq começou a transbordar pela parte superior (boca de visita), assim realizou o desligamento da bomba, solicitou ajuda de outro operador para averiguar a situação. Após realizou as comunicações conforme o PAE.”
Dispositivo Normativo Infringido: artigo 2° da Resolução ANP nº 44/2009, de 22/12/2009 c/c Art. 3º, inciso XVII da Lei nº 9.847/99, por expressa previsão legal constante nos arts. 7º e 8º da Lei nº 9.478/97.
2.6. Não comunicar à ANP no Sistema Integrado de Segurança Operacional – módulo de incidentes (SISO-Incidentes) a ocorrência do seguinte incidente comunicável, registrado no formulário 4200-SMS-RO_002: “No dia 24.03.2015 na EC-GC por volta das 6:50 h o operador da estação realizava o processo de carregamento de uma carreta tanque de placa HVU – 9817 da empresa MY Pordeus na baia de carregamento de óleo, quando observou que existia um pequeno furo na parte inferior do tanque, desta forma suspendeu o carregamento e o motorista realizou as ações de emergência para vedar o referido furo, utilizando um “batoque” (equipamento que faz parte do kit de emergência), assim conseguindo sanar parcialmente o problema. Mesmo com a identificação do furo ainda foi ocasionado um pequeno derramamento de óleo dentro da bacia de contenção o que gerou cerca de 20 litros de óleo derramado.” 
Dispositivo Normativo Infringido: artigo 2° da Resolução ANP nº 44/2009, de 22/12/2009 c/c Art. 3º, inciso XVII da Lei nº 9.847/99, por expressa previsão legal constante nos arts. 7º e 8º da Lei nº 9.478/97.
2.7. Não comunicar à ANP no Sistema Integrado de Segurança Operacional – módulo de incidentes (SISO-Incidentes) a ocorrência do seguinte incidente comunicável, registrado no formulário 4200-SMS-OG-003: “Segundo informações do operador Elisom o derramamento começou as 07 hs. E não havendo dano ao meio ambiente porque o mesmo ficou na contenção, vale salientar que estabilizou o controle as 8 hs. O mesmo ligou as 8:07 hs.” 
Dispositivo Normativo Infringido: artigo 2° da Resolução ANP nº 44/2009, de 22/12/2009 c/c Art. 3º, inciso XVII da Lei nº 9.847/99, por expressa previsão legal constante nos arts. 7º e 8º da Lei nº 9.478/97.
</t>
  </si>
  <si>
    <t>48610.013242/2015-04</t>
  </si>
  <si>
    <t>806-000-1533-458862</t>
  </si>
  <si>
    <t>2.1. Não comunicar à ANP no Sistema Integrado de Segurança Operacional – módulo de incidentes (SISO-Incidentes) a ocorrência do seguinte incidente comunicável, registrado no formulário 4200-SMS-RO-007: “No dia 22/11/2014 por volta das 04 h o morador que reside próximo à estação de João de Barro percebeu que existia um vazamento em uma tubulação da estação, assim o morador comunicou ao encarregado da Sonda UTC – 01 que estava no poço Auri –11. Em seguida o encarregado Deusueres comunicou ao operador responsável pela estação, realizaram a comunicação de emergência, e foram ao local para conter o vazamento, seguindo as seguintes ações: A equipe da sonda se dirigiu a estação para contenção do vazamento, no mesmo momento o  operador responsável se dirigiu ao local, ao chagarem ao local perceberam que o vazamento era na check válvula, então foi desligado os poços e realizado manobras nas válvulas do manifolde para eliminar o derramamento que ocorria devido o rompimento da junta de vedação.”</t>
  </si>
  <si>
    <t>48610.013309/2015-01</t>
  </si>
  <si>
    <t>806-806-1533-458861</t>
  </si>
  <si>
    <t xml:space="preserve"> 2.1) O Operador da Instalação mantém a concepção da Plataforma divergente daquela apresentada na descrição da unidade marítima (DUM) atualmente apresentada à ANP. Importa dizer que na auditoria SGSO_2013_010 já havia sido constatado o mesmo desvio, conforme relatado nas evidências objetivas do registro de não conformidade NC_SGSO_2013_010-01 constante do Anexo I do relatório de auditoria SGSO_2015_037.
 Dispositivos normativos infringidos: inciso IX, Art. 3º, da Lei 9.847/1999, e Art. 3º, § 4º, da Resolução ANP n° 43/2007, c/c item 5.2.1 (anexo), referente às Disposições Gerais do Regulamento Técnico do SGSO. 
Multa: de R$ 5.000,00 (cinco mil reais) a R$ 2.000.000,00 (dois milhões de reais).
 2.2) O Operador da Instalação não mantém evidências de que a força de trabalho tenha recebido treinamento adequado ao exercício de suas funções, e falha em verificar, periodicamente, o cumprimento desse requisito. Isto indica que o Operador da Instalação não conseguiu sanar a não conformidade NC-SGSO_2013_010-04, conforme relatado no Anexo I do relatório de auditoria SGSO_2015_037.
 Dispositivos normativos infringidos: inciso IX, Art. 3º, da Lei 9.847/1999 c/c Resolução ANP n° 43/2007, item 3.3.6 (anexo), referente ao Regulamento Técnico do SGSO.
Multa: de R$ 5.000,00 (cinco mil reais) a R$ 2.000.000,00 (dois milhões de reais).
 2.3) O Operador da Instalação não evidencia que as ações corretivas referentes às recomendações contidas nas análises de riscos tenham sido efetivamente implementadas. Importa dizer que na auditoria SGSO_2013_010 já havia sido constatado o mesmo desvio, conforme relatado nas evidências objetivas do registro de não conformidade NC_SGSO_2013_010-09 constante do Anexo I do relatório de auditoria SGSO_2015_037.
Dispositivos normativos infringidos: inciso IX, Art. 3º, da Lei 9.847/1999 c/c Resolução ANP n° 43/2007, item 12.6.3 (anexo), referente ao Regulamento Técnico do SGSO.
Multa: de R$ 5.000,00 (cinco mil reais) a R$ 2.000.000,00 (dois milhões de reais).
 2.4) O Operador não cumpre corretamente seu procedimento de arquivamento, monitoramento e controle das permissões de trabalho da unidade. Isto indica que o Operador da Instalação não conseguiu sanar a não conformidade NC-SGSO_2013_010-12, conforme relatado no Anexo I do relatório de auditoria SGSO_2015_037.
 Dispositivos normativos infringidos: inciso IX, Art. 3º, da Lei 9.847/1999 c/c Resolução ANP n° 43/2007, item 17.3.1 (anexo), referente ao Regulamento Técnico do SGSO.
Multa: de R$ 5.000,00 (cinco mil reais) a R$ 2.000.000,00 (dois milhões de reais).
 2.5) O Operador da Instalação não O Operador da Instalação não é responsável pelas ações de resposta a emergências que demandem recursos que extrapolem aqueles disponíveis a bordo. Isto indica que o Operador da instalação não conseguiu sanar a não conformidade NC-SGSO_2013_010-13, conforme relatado no Anexo I do relatório de auditoria SGSO_2015_037.
 Dispositivos normativos infringidos: inciso IX, Art. 3º, da Lei 9.847/1999 c/c Resolução ANP n° 43/2007, item 14.4 (anexo), referente ao Regulamento Técnico do SGSO.
Multa: de R$ 5.000,00 (cinco mil reais) a R$ 2.000.000,00 (dois milhões de reais).
 2.6) O Operador da Instalação operou com um cenário crítico de risco não gerenciado, conforme registrado na não conformidade NC-SGSO_2015_037-01.
 Dispositivos normativos infringidos: inciso IX, Art. 3º, da Lei 9.847/1999 c/c Resolução ANP n° 43/2007, item 12.6.1 (anexo), referente ao Regulamento Técnico do SGSO.
Multa: de R$ 5.000,00 (cinco mil reais) a R$ 2.000.000,00 (dois milhões de reais).
</t>
  </si>
  <si>
    <t>48610.000058/2016-77</t>
  </si>
  <si>
    <t>806-000-1633-458864</t>
  </si>
  <si>
    <t xml:space="preserve">2.1) O Operador da Instalação classifica inadequadamente a gravidade de alguns eventos, resultando em uma avaliação incorreta dos riscos aos quais a unidade está submetida. Importa dizer que na auditoria anterior já havia sido constatado o mesmo desvio, conforme relatado na evidência objetiva (a) do registro de não conformidade NC_SGSO_2013_015-05 constante do Anexo I do relatório de auditoria NC_SGSO_2013_015, indicando que as medidas adotadas pelo Operador, para o tratamento da causa raiz da NC_SGSO_2013_015-05, não foram eficazes.
 Dispositivos normativos infringidos: inciso IX, Art. 3º, da Lei 9.847/1999, e Art. 3º, § 4º, da Resolução ANP n° 43/2007, c/c item 12.6.4 (anexo), referente às Disposições Gerais do Regulamento Técnico do SGSO. 
Multa: de R$ 5.000,00 (cinco mil reais) a R$ 2.000.000,00 (dois milhões de reais).
 2.2) O Operador da Instalação não mantém evidências de que a força de trabalho tenha recebido treinamento adequado ao exercício de suas funções, e falha em verificar, periodicamente, o cumprimento desse requisito, indicando que as medidas adotadas pelo Operador, para o tratamento da causa raiz da Não Conformidade NC_SGSO_2013_015-09, não foram eficazes.
 Dispositivos normativos infringidos: inciso IX, Art. 3º, da Lei 9.847/1999 c/c Resolução ANP n° 43/2007, item 3.3.4 (anexo), referente ao Regulamento Técnico do SGSO.
Multa: de R$ 5.000,00 (cinco mil reais) a R$ 2.000.000,00 (dois milhões de reais).
 2.3) O Operador da Instalação não garante a gestão e o controle da documentação presente a bordo. Insta dizer que na auditoria anterior já haviam sido constatados desvios na mesma prática de gestão, conforme relatado nas evidências objetivas do registro de não conformidade NC_SGSO_2013_015-11 constante do Anexo I do relatório de auditoria SGSO_2015_037, indicando que as medidas adotadas pelo Operador, para o tratamento da causa raiz da NC_SGSO_2013_015-11, não foram eficazes.
Dispositivos normativos infringidos: inciso IX, Art. 3º, da Lei 9.847/1999 c/c Resolução ANP n° 43/2007, item 8.2 (anexo), referente ao Regulamento Técnico do SGSO.
Multa: de R$ 5.000,00 (cinco mil reais) a R$ 2.000.000,00 (dois milhões de reais).
</t>
  </si>
  <si>
    <t>48610.011060/2015-91</t>
  </si>
  <si>
    <t>806-111-1533-458847</t>
  </si>
  <si>
    <t xml:space="preserve">2.1) O operador da Instalação não implementou as ações corretivas referentes às recomendações contidas nas análises de riscos, conforme registrado na NC SGSO_2015_034-01 constante do processo nº 48610.009430/2015-20. 
Dispositivos normativos infringidos: inciso IX, Art. 3º, da Lei 9.847/1999 c/c Resolução ANP n° 43/2007, item 12.6.1 (anexo), referente ao Regulamento Técnico do SGSO.
Multa: de R$ 5.000,00 (cinco mil reais) a R$ 2.000.000,00 (dois milhões de reais).
</t>
  </si>
  <si>
    <t>48610.005818/2015-51</t>
  </si>
  <si>
    <t>806-112-1533-458851</t>
  </si>
  <si>
    <t>2.1 O Concessionário operou a unidade Petrobras XXIII em desacordo com a legislação vigente, uma vez que a sua realidade operacional não condizia com a Documentação de Segurança Operacional (DSO) atualizada junto à ANP. Portanto, sua conduta infringiu o Art. 3°, § 4° da Resolução ANP n° 43/2007 e o item 5.2.1 do Regulamento Técnico da Resolução ANP n° 43/2007, o que se enquadra na infração descrita no inciso IX, Art. 3º, da Lei n° 9.847/1999.</t>
  </si>
  <si>
    <t>48610.013011/2015-92</t>
  </si>
  <si>
    <t>806-112-1533-458852</t>
  </si>
  <si>
    <t>SONANGOL HIDROCARBONETOS BRASIL LTDA.</t>
  </si>
  <si>
    <t xml:space="preserve">2.1) A Sonangol Hidrocarbonetos Brasil Ltda. não cadastrou o Comunicado Inicial de Incidente (CI) do incidente de Fatalidade de Pessoal Contratado pelo Operador da Concessão e seus Subcontratados na instalação P-02 Pangeia, situado no Campo de Sabiá da Mata, no Sistema Integrado de Segurança Operacional – módulo de incidentes (SISO-Incidentes), conforme requisitado no site da ANP, contrariando o artigo 5° da Resolução ANP nº 44/2009, de 22/12/2009.
2.2)  A Sonangol Hidrocarbonetos Brasil Ltda. não cadastrou o Relatório Detalhado de Incidente (RDI) do incidente de 
Fatalidade de Pessoal Contratado pelo Operador da Concessão e seus Subcontratados na instalação P-02 Pangeia, situado no Campo de Sabiá da Mata, no Sistema Integrado de Segurança Operacional – módulo de incidentes (SISO-Incidentes), conforme requisitado no site da ANP, contrariando o artigo 5° da Resolução ANP nº 44/2009, de 22/12/2009.
As irregularidades acima descritas encontram-se apenadas nos termos do art. 3º, inciso XVII da Lei nº 9.847/99, por expressa previsão legal constante nos arts. 7º e 8º da Lei nº 9.478/97.
</t>
  </si>
  <si>
    <t>48610.013142/2015-70</t>
  </si>
  <si>
    <t>806-000-1533-458854</t>
  </si>
  <si>
    <t xml:space="preserve">2.1. Não comunicar à ANP no Sistema Integrado de Segurança Operacional – módulo de incidentes (SISO-Incidentes) a ocorrência do seguinte incidente comunicável, registrado RTA nº UO-RIO/ATP-BRC/OP-P43 2014/0002A: “Na realização do serviço de amaciamento de válvula manual de entrada de água para o Permutador P-122303A (equipamento isolado em manutenção), quando o executante movimentou a válvula, ocorreu fluxo indevido de água oleosa para o vent que se encontrava aberto à jusante da válvula”.
Dispositivo Normativo Infringido: artigo 2° da Resolução ANP nº 44/2009, de 22/12/2009 c/c Art. 3º, inciso XVII da Lei nº 9.847/99, por expressa previsão legal constante nos arts. 7º e 8º da Lei nº 9.478/97.
2.2. Não comunicar à ANP no Sistema Integrado de Segurança Operacional – módulo de incidentes (SISO-Incidentes) a ocorrência do seguinte incidente comunicável, registrado RTA nº UO-RIO/ATP-BRC/OP-P43 2014/0003A: “A equipe de movimentação de carga ao fazer a movimentação da tampa do permutador P-122303-A no topo do modulo 02A com o auxilio do pau de carga móvel, ao apoiar a tampa do permutador sobre o piso a mesma girou vindo a tombar o pau de carga móvel que veio a atingir o colaborador da movimentação de carga no ombro esquerdo causando lesão”.
Dispositivo Normativo Infringido: artigo 2° da Resolução ANP nº 44/2009, de 22/12/2009 c/c Art. 3º, inciso XVII da Lei nº 9.847/99, por expressa previsão legal constante nos arts. 7º e 8º da Lei nº 9.478/97.
2.3. Não comunicar à ANP no Sistema Integrado de Segurança Operacional – módulo de incidentes (SISO-Incidentes) a ocorrência do seguinte incidente comunicável, registrado RTA nº UO-RIO/ATP-BRC/OP-P43 2014/0005A: “Válvula a montante do canhão Z-542402-B lado BB popa quebrada fechada com o mesmo inoperante”.
Dispositivo Normativo Infringido: artigo 2° da Resolução ANP nº 44/2009, de 22/12/2009 c/c Art. 3º, inciso XVII da Lei nº 9.847/99, por expressa previsão legal constante nos arts. 7º e 8º da Lei nº 9.478/97.
2.4. Não comunicar à ANP no Sistema Integrado de Segurança Operacional – módulo de incidentes (SISO-Incidentes) a ocorrência do seguinte incidente comunicável, registrado RTA nº UO-RIO/ATP-BRC/OP-P43 2014/0009A: “IUGA realizado de 73,2%, atingindo gatilho classe 1 para IUGA (abaixo de 75%). Perda (m³) Descrição 14100 QUEDA DO BOOSTER "B" POR PSLL-368 (ÓLEO DE SELAGEM) 50000 QUEDA DO MC-A POR ATUAÇÃO DO TSHH-1231197 92900 ESD-2 POR ATUAÇÃO DO PSHH-1223255 42900 RECIRCULAÇÃO MC-A (ABERTURA DE FVs ANTI-SURGE)”.
Dispositivo Normativo Infringido: artigo 2° da Resolução ANP nº 44/2009, de 22/12/2009 c/c Art. 3º, inciso XVII da Lei nº 9.847/99, por expressa previsão legal constante nos arts. 7º e 8º da Lei nº 9.478/97.
2.5. Não comunicar à ANP no Sistema Integrado de Segurança Operacional – módulo de incidentes (SISO-Incidentes) a ocorrência do seguinte incidente comunicável, registrado RTA nº UO-RIO/ATP-BRC/OP-P43 2014/0010A: “No dia 23/03/2014, à noite e no inicio do serviço de limpeza da área dos permutadores de área classificada mod 2A, com uso de máquina lava jato, o colaborador da CSE observou que ao deslocar a mangueira da lavadora, ocorria forte faiscamento entre o bico da mangueira e piso da plataforma, além de outros pontos. O atenuante é que toda a área envolvida na limpeza estava com isolamento positivo e o óleo vazado no piso era fluido hidráulico (motivo da limpeza)”.
Dispositivo Normativo Infringido: artigo 2° da Resolução ANP nº 44/2009, de 22/12/2009 c/c Art. 3º, inciso XVII da Lei nº 9.847/99, por expressa previsão legal constante nos arts. 7º e 8º da Lei nº 9.478/97.
2.6. Não comunicar à ANP no Sistema Integrado de Segurança Operacional – módulo de incidentes (SISO-Incidentes) a ocorrência do seguinte incidente comunicável, registrado RTA nº UO-RIO/ATP-BRC/OP-P43 2014/0011A: “Sequência de eventos com alto potencial de risco ocorrido entre 30/03 e 02/04 durante a operação de offloading do NT Fortaleza Knutsen na P-43, descrito em detalhes no anexo”.
Dispositivo Normativo Infringido: artigo 2° da Resolução ANP nº 44/2009, de 22/12/2009 c/c Art. 3º, inciso XVII da Lei nº 9.847/99, por expressa previsão legal constante nos arts. 7º e 8º da Lei nº 9.478/97.
2.7. Não comunicar à ANP no Sistema Integrado de Segurança Operacional – módulo de incidentes (SISO-Incidentes) a ocorrência do seguinte incidente comunicável, registrado RTA nº UO-RIO/ATP-BRC/OP-P43 2014/0028A: “Durante a repartida da planta, após parada de produção para reparo do flare ("paradinha"), ocorreu um ESD-2 às 20:53 por nível muito alto no vaso da tocha de alta (LSHH-5412001)”.
Dispositivo Normativo Infringido: artigo 2° da Resolução ANP nº 44/2009, de 22/12/2009 c/c Art. 3º, inciso XVII da Lei nº 9.847/99, por expressa previsão legal constante nos arts. 7º e 8º da Lei nº 9.478/97.
2.8. Não comunicar à ANP no Sistema Integrado de Segurança Operacional – módulo de incidentes (SISO-Incidentes) a ocorrência do seguinte incidente comunicável, registrado RTA nº UO-RIO/ATP-BRC/OP-P43 2014/0029A: “Ocorrência de ESD-3P por atuação indevida de sensores de gás sulfídrico (falha simultânea com posterior retorno à normalidade dos sensores OST-901D025 / 026 e OST-902002 / 003) no Riser Deck (Bombordo). Nota: Esse evento gerou perda de 80 m3 de óleo e de 65.864 Nm3 de gás”.
Dispositivo Normativo Infringido: artigo 2° da Resolução ANP nº 44/2009, de 22/12/2009 c/c Art. 3º, inciso XVII da Lei nº 9.847/99, por expressa previsão legal constante nos arts. 7º e 8º da Lei nº 9.478/97.
2.9. Não comunicar à ANP no Sistema Integrado de Segurança Operacional – módulo de incidentes (SISO-Incidentes) a ocorrência do seguinte incidente comunicável, registrado RTA nº UO-RIO/ATP-BRC/OP-P43 2014/0031A: “Queda de um dormente de madeira do berço do Guindaste Treliçado (GD 526602) no piso das baleeiras por bombordo. Este incidente ocorreu quando o guindaste estava sendo colocado sobre o berço, ao apoiar-se sobre o dormente, o mesmo partiu-se vindo a cair no piso”.
Dispositivo Normativo Infringido: artigo 2° da Resolução ANP nº 44/2009, de 22/12/2009 c/c Art. 3º, inciso XVII da Lei nº 9.847/99, por expressa previsão legal constante nos arts. 7º e 8º da Lei nº 9.478/97.
2.10. Não comunicar à ANP no Sistema Integrado de Segurança Operacional – módulo de incidentes (SISO-Incidentes) a ocorrência do seguinte incidente comunicável, registrado RTA nº UO-RIO/ATP-BRC/OP-P43 2014/0032A: “Devido corrosão acentuada, houve desprendimento espontâneo de um trecho com aproximadamente 4 metros, das tubulações de água industrial, 1"-W-B10-1438 e 1/2"-W-B10-1032, no lado boreste/popa da embarcação, vindo o trecho a cair da altura do 7º piso, no 1º piso do hotel. Obs.: As referidas tubulações são de distribuição de água industrial para uso geral”.
Dispositivo Normativo Infringido: artigo 2° da Resolução ANP nº 44/2009, de 22/12/2009 c/c Art. 3º, inciso XVII da Lei nº 9.847/99, por expressa previsão legal constante nos arts. 7º e 8º da Lei nº 9.478/97.
2.11. Não comunicar à ANP no Sistema Integrado de Segurança Operacional – módulo de incidentes (SISO-Incidentes) a ocorrência do seguinte incidente comunicável, registrado RTA nº UO-RIO/ATP-BRC/OP-P43 2014/0039A: “Durante transferência de óleo diesel para o tanque de diesel dos geradores de gás inerte, devido haver uma válvula que abastece o tanque de diesel da bomba de incêndio C que não estava totalmente fechada, no mesmo manifold de distribuição, cuja condição não foi observada pelo operador, houve abastecimento indevido do tanque de diesel da bomba de incêndio C com transbordamento do referido tanque para o convés principal. Não houve vazamento para o mar pois todos os embornais estavam fechados”.
Dispositivo Normativo Infringido: artigo 2° da Resolução ANP nº 44/2009, de 22/12/2009 c/c Art. 3º, inciso XVII da Lei nº 9.847/99, por expressa previsão legal constante nos arts. 7º e 8º da Lei nº 9.478/97.
2.12. Não comunicar à ANP no Sistema Integrado de Segurança Operacional – módulo de incidentes (SISO-Incidentes) a ocorrência do seguinte incidente comunicável, registrado RTA nº UO-RIO/ATP-BRC/OP-P43 2014/0053A: “Durante o teste de estanqueidade do SG-122301 até o Safety V-122301B, ocorreu ESD-2 do Sistema do Flare com queda de todo o Sistema de Produção devido a Nível Muito Alto no Vaso do Flare de Baixa Pressão (LSHH-5412009)”.
Dispositivo Normativo Infringido: artigo 2° da Resolução ANP nº 44/2009, de 22/12/2009 c/c Art. 3º, inciso XVII da Lei nº 9.847/99, por expressa previsão legal constante nos arts. 7º e 8º da Lei nº 9.478/97.
2.13. Não comunicar à ANP no Sistema Integrado de Segurança Operacional – módulo de incidentes (SISO-Incidentes) a ocorrência do seguinte incidente comunicável, registrado RTA nº UO-RIO/ATP-BRC/OP-P43 2014/0057A: “Rompimento do cabo de aço do turco de balsas de bombordo TN-EB-543002B durante a realização de um teste de desempenho com carga”.
Dispositivo Normativo Infringido: artigo 2° da Resolução ANP nº 44/2009, de 22/12/2009 c/c Art. 3º, inciso XVII da Lei nº 9.847/99, por expressa previsão legal constante nos arts. 7º e 8º da Lei nº 9.478/97.
2.14. Não comunicar à ANP no Sistema Integrado de Segurança Operacional – módulo de incidentes (SISO-Incidentes) a ocorrência do seguinte incidente comunicável, registrado RTA nº UO-RIO/ATP-BRC/OP-P43 2014/0068A: “Na manhã do dia 29/12/2014, após os trabalhos de backload com a embarcação Siem Supplier, a defensa do turco d-665311/G (bombordo) desprendeu-se das amarras de corrente e caiu ao mar”.
Dispositivo Normativo Infringido: artigo 2° da Resolução ANP nº 44/2009, de 22/12/2009 c/c Art. 3º, inciso XVII da Lei nº 9.847/99, por expressa previsão legal constante nos arts. 7º e 8º da Lei nº 9.478/97.
2.15. Não comunicar à ANP no Sistema Integrado de Segurança Operacional – módulo de incidentes (SISO-Incidentes) a ocorrência do seguinte incidente comunicável, registrado RTA nº UO-RIO/ATP-BRC/OP-P43 2015/0006A: “Perda de produção devido a ESD-2, ocasionado por Pressão Muito Alta (PSHH-5241922) de gás inerte no TQ-5C da embarcação”.
Dispositivo Normativo Infringido: artigo 2° da Resolução ANP nº 44/2009, de 22/12/2009 c/c Art. 3º, inciso XVII da Lei nº 9.847/99, por expressa previsão legal constante nos arts. 7º e 8º da Lei nº 9.478/97.
2.16. Não comunicar à ANP - no Sistema Integrado de Segurança Operacional – módulo de incidentes (SISO-Incidentes) a ocorrência do seguinte incidente comunicável, registrado RTA nº UO-RIO/ATP-BRC/OP-P43 2015/0010A: “Empregado compareceu a enfermaria relatando que estava executando a troca do elemento filtrante da Bomba Lift C, quando o mesmo veio a bater em seu joelho direito. O operador se desequilibrou e caiu por cima do equipamento. O acidente resultou em contusão do joelho direito e escoriações em ambas as pernas”.
Dispositivo Normativo Infringido: artigo 2° da Resolução ANP nº 44/2009, de 22/12/2009 c/c Art. 3º, inciso XVII da Lei nº 9.847/99, por expressa previsão legal constante nos arts. 7º e 8º da Lei nº 9.478/97.
2.17. Não comunicar à ANP no Sistema Integrado de Segurança Operacional – módulo de incidentes (SISO-Incidentes) a ocorrência do seguinte incidente comunicável, registrado RTA nº UO-RIO/ATP-BRC/OP-P43 2015/0013A: “Atingido gatilho classe 1 de queima - IUGA: 72,1% Diversos eventos de queda dos compressores: Booster A: Queda às 05:16h por PDALL-348. Partida às 06:38h. Queda às 10:29h por LAHH-1223022 (surge A). Mantido parado devido bomba "B" de óleo lubrificante com acoplamento quebrado. Booster B: Partida às 13:50h. Queda às 14:12h por PDALL-361. Partida às 14:26h. Queda às 14:32h por PDALL-361. Partida às 15:07h. MC-B: Queda às 05:05h por pressão muito alta na descarga do primeiro estágio (PAHH-1231251) devido falha na FV-1231252 (antisurge do 2º stg). Partida às 08:45h. Queda às 14:54h por TAHH-1231234 (enrolamento fase A do motor). Mantido parado. MC-A: Partida às 07:48h. Queda às 08:13h por LAHH-1231105 (vaso sucção 1º stg). Partida às 08:32h. MC-C: Queda às 07:58h por PALL-1231347 (sucção 1º stg). Partida às 08:34h. Queda às 08:38h por PALL-1231302 (pressão baixa no hood do motor). Partida às 15:03h”.
Dispositivo Normativo Infringido: artigo 2° da Resolução ANP nº 44/2009, de 22/12/2009 c/c Art. 3º, inciso XVII da Lei nº 9.847/99, por expressa previsão legal constante nos arts. 7º e 8º da Lei nº 9.478/97.
2.18. Não comunicar à ANP no Sistema Integrado de Segurança Operacional – módulo de incidentes (SISO-Incidentes) a ocorrência do seguinte incidente comunicável, registrado RTA nº UO-RIO/ATP-BRC/OP-P43 2015/0015A: “Indisponibilidade do conjunto moto-bomba de incêndio A (UB-542001-A), causado por vazamento de óleo hidráulico em flange da tubulação e consequente quebra das bombas de comando hidráulicas. Durante verificação de rotina, o operador encontrou grande vazamento de óleo hidráulico e ruído no conjunto. O mesmo parou o equipamento imediatamente e constatou que houve o vazamento de todo o óleo hidráulico do reservatório, onde encontram-se submersas 03 bombas hidráulicas. O vazamento ocorreu em um flange que estava com 04 parafusos soltos (no chão). Foi constatado ainda um o-ring com sinais de dano”.
Dispositivo Normativo Infringido: artigo 2° da Resolução ANP nº 44/2009, de 22/12/2009 c/c Art. 3º, inciso XVII da Lei nº 9.847/99, por expressa previsão legal constante nos arts. 7º e 8º da Lei nº 9.478/97.
2.19. Não comunicar à ANP no Sistema Integrado de Segurança Operacional – módulo de incidentes (SISO-Incidentes) a ocorrência do seguinte incidente comunicável, registrado RTA nº UO-RIO/ATP-BRC/OP-P43 2015/0027A: “Durante a operação com a embarcação Blue Marlin na madrugado do dia 20/04/2014, houve a perda de uma defensa para o mar”.
Dispositivo Normativo Infringido: artigo 2° da Resolução ANP nº 44/2009, de 22/12/2009 c/c Art. 3º, inciso XVII da Lei nº 9.847/99, por expressa previsão legal constante nos arts. 7º e 8º da Lei nº 9.478/97.
2.20. Não comunicar à ANP no Sistema Integrado de Segurança Operacional – módulo de incidentes (SISO-Incidentes) a ocorrência do seguinte incidente comunicável, registrado RTA nº UO-RIO/ATP-BRC/OP-P43 2015/0039A: “ESD-2 às 20:02h de 02/06/15 por atuação do LSHH-5412002 (Vaso da tocha de alta)”.
Dispositivo Normativo Infringido: artigo 2° da Resolução ANP nº 44/2009, de 22/12/2009 c/c Art. 3º, inciso XVII da Lei nº 9.847/99, por expressa previsão legal constante nos arts. 7º e 8º da Lei nº 9.478/97.
2.21. Não comunicar à ANP no Sistema Integrado de Segurança Operacional – módulo de incidentes (SISO-Incidentes) a ocorrência do seguinte incidente comunicável, registrado RTA nº UO-RIO/ATP-BRC/OP-P43 2015/0041A: “Durante a realização do teste de carga com o turco TN-EB-543003-D, da Baleeira 1, aconteceu que ao arriar a Baleeira, o cabo de controle remoto de disparo a distancia girou invertido no tambor, fazendo com que o peso localizado subisse, ao invés de descer, com isso o mesmo travou na extremidade do braço, que serve de guia do mesmo. Como a baleeira estava em descida este cabo foi forçado no tambor no sentido inverso e veio a romper”.
Dispositivo Normativo Infringido: artigo 2° da Resolução ANP nº 44/2009, de 22/12/2009 c/c Art. 3º, inciso XVII da Lei nº 9.847/99, por expressa previsão legal constante nos arts. 7º e 8º da Lei nº 9.478/97.
2.22. Não comunicar à ANP no Sistema Integrado de Segurança Operacional – módulo de incidentes (SISO-Incidentes) a ocorrência do seguinte incidente comunicável, registrado RTA nº UO-RIO/ATP-BRC/OP-P43 2015/0046A: “Durante manutenção corretiva para alinhamento entre eixos da bomba B-533611 - com intervenção direta no acoplamento da bomba - o eixo começou a girar inesperadamente. Esta manutenção estava sendo executada através da PT nº 11603/2015”.
Dispositivo Normativo Infringido: artigo 2° da Resolução ANP nº 44/2009, de 22/12/2009 c/c Art. 3º, inciso XVII da Lei nº 9.847/99, por expressa previsão legal constante nos arts. 7º e 8º da Lei nº 9.478/97.
2.23. Não comunicar à ANP no Sistema Integrado de Segurança Operacional – módulo de incidentes (SISO-Incidentes) a ocorrência do seguinte incidente comunicável, registrado RTA nº UO-RIO/ATP-BRC/OP-P43 2015/0045A: “Combustão na conexão da mangueira de óxi-acetileno com a caneta do maçarico durante operação do equipamento de óxi-corte”.
Dispositivo Normativo Infringido: artigo 2° da Resolução ANP nº 44/2009, de 22/12/2009 c/c Art. 3º, inciso XVII da Lei nº 9.847/99, por expressa previsão legal constante nos arts. 7º e 8º da Lei nº 9.478/97.
2.24. Não comunicar à ANP no Sistema Integrado de Segurança Operacional – módulo de incidentes (SISO-Incidentes) a ocorrência do seguinte incidente comunicável, registrado RTA nº UO-RIO/ATP-BRC/OP-P43 2014/0057A: “Rompimento do cabo de aço do turco de balsas de bombordo TN-EB-543002B durante a realização de um teste de desempenho com carga”.
Dispositivo Normativo Infringido: artigo 2° da Resolução ANP nº 44/2009, de 22/12/2009 c/c Art. 3º, inciso XVII da Lei nº 9.847/99, por expressa previsão legal constante nos arts. 7º e 8º da Lei nº 9.478/97.
2.25. Não comunicar à ANP no Sistema Integrado de Segurança Operacional – módulo de incidentes (SISO-Incidentes) a ocorrência do seguinte incidente comunicável, registrado RTA nº UO-RIO/ATP-BRC/OP-P43 2015/0052A: “Durante teste de estanqueidade, com pressão de 3000 psi, no flange adaptador de 4x2", logo após conclusão do teste foi solicitado o deslocamento do fluido utilizado para o processo. Ao abrir a ultima válvula próximo a interligação houve fuga de um grande volume de gás pelo duplo bloqueio do dreno que se encontrava aberto”.
Dispositivo Normativo Infringido: artigo 2° da Resolução ANP nº 44/2009, de 22/12/2009 c/c Art. 3º, inciso XVII da Lei nº 9.847/99, por expressa previsão legal constante nos arts. 7º e 8º da Lei nº 9.478/97.
2.26. Não comunicar à ANP no Sistema Integrado de Segurança Operacional – módulo de incidentes (SISO-Incidentes) a ocorrência do seguinte incidente comunicável, registrado RTA nº UO-RIO/ATP-BRC/OP-P43 2015/0054A: “Parada do compressor booster de P-43 UC-122302B, devido à vibração muito alta (atuação do VSHH-1223201). (Queima de gás de 16350m³)”.
Dispositivo Normativo Infringido: artigo 2° da Resolução ANP nº 44/2009, de 22/12/2009 c/c Art. 3º, inciso XVII da Lei nº 9.847/99, por expressa previsão legal constante nos arts. 7º e 8º da Lei nº 9.478/97.
2.27. Não comunicar à ANP no Sistema Integrado de Segurança Operacional – módulo de incidentes (SISO-Incidentes) a ocorrência do seguinte incidente comunicável, registrado RTA nº UO-RIO/ATP-BRC/OP-P43 2015/0058A: “Rompimento da tubulação 3"-OL-C8-0109-PP a montante da PSV-1223122, descarga da B-UC-122302-01A, ocasionando vazamento de óleo lubrificante (KLUBER-SUMMIT PGS 150) durante operação do compressor booster A, causando perda do inventário de óleo da máquina. Evento classificado como classe 0 (&lt;200 kg/h), conforme anexo F do PP-0V3-00031. A taxa (kg/por hora) estimada foi de 120 kg/h”.
Dispositivo Normativo Infringido: artigo 2° da Resolução ANP nº 44/2009, de 22/12/2009 c/c Art. 3º, inciso XVII da Lei nº 9.847/99, por expressa previsão legal constante nos arts. 7º e 8º da Lei nº 9.478/97.
</t>
  </si>
  <si>
    <t>48610.013170/2015-97</t>
  </si>
  <si>
    <t>806-000-1533-458856</t>
  </si>
  <si>
    <t xml:space="preserve">A empresa SONANGOL HIDROCARBONETOS BRASIL LTDA. fica autuada por não ter cumprido as notificações presentes no Documento de Fiscalização número 806 112 15 33 458852 sobre o cadastro do Comunicado Inicial de Incidente (CI) e do Relatório Detalhado de Incidente (RDI) do incidente de Fatalidade de Pessoal na Instalação P-02 Pangeia, situado no Campo de Sabiá da Mata, no Sistema Integrado de Segurança Operacional – módulo de incidentes (SISO-Incidentes), conforme requisitado no site da ANP, contrariando o artigo 5° da Resolução ANP nº 44/2009, de 22/12/2009.
A irregularidade acima descrita encontra-se apenada nos termos do art. 3º, inciso XVII da Lei nº 9.847/99, por expressa previsão legal constante nos arts. 7º e 8º da Lei nº 9.478/97.
</t>
  </si>
  <si>
    <t>48610.013322/2015-51</t>
  </si>
  <si>
    <t>806-000-1533-458857</t>
  </si>
  <si>
    <t xml:space="preserve">2.1. O Operador da Instalação define indicadores de desempenho de segurança operacional que não reflete a real situação da área operacional, contrariando o item 6.2.2, Prática de Gestão Nº 6 do Regulamento Técnico do SGSO aprovado pela Resolução ANP nº 43/2007.
Evidências: 
A Lista de Elementos Críticos da concessão de Rio Urucu, revisão 02 de 12/11/2013, submetida à ANP, apresenta o sistema de intertravamento e instrumentação dos poços e campos como elemento crítico. No entanto, estes sistemas e equipamentos não estão classificados, no SAP, como impacto de falha 6, marcados com “Critério de Controle SO_OFFSHORE” (procedimento PE-1E1-00280-D – Definição da criticidade dos equipamentos), não refletindo diretamente no indicador ICPM SO (Segurança Operacional).
Foram evidenciados que os instrumentos de controle e intertravamento de pressão e de nível e equipamentos não estão classificados com o “critério de controle SO-ONSHORE" e/ou cadastrados no SAP, desta forma, não é possível verificar seu gerenciamento por meio do SAP. São estes:
-Os instrumentos PIT 1210001.39A, B, C e PDT 121001.39A e B do poço RUC-39;
-As válvulas de bloqueio do anular e a mestra do poço RUC-39; e
-Os instrumentos operacionais e de intertravamento do MEN-02 entroncamento.
Diante disto, conclui-se que o indicador ICPM SO (Segurança Operacional) não considera todos os equipamentos e sistemas críticos de segurança operacional, uma vez que equipamentos e sistemas indicados na lista de elementos críticos (LEC) da concessão de RUC não estão cadastrados no SAP e identificados com “critério de controle SO-ONSHORE". 
Por esses motivos, considera-se que a não conformidade NC_SGI_2012_001-02 não foi sanada.
Dispositivos normativos infringidos: Art. 3º, IX, da Lei nº 9.847/1999, por expressa previsão legal constante nos arts. 7º e 8º da Lei nº 9.478/97.
Multa: de R$ 5.000 (cinco mil reais) a R$ 2.000.000,00 (dois milhões de reais).
2.2. O Operador da Instalação apresenta falhas na implementação da sistemática de controle da informação e documentação da Segurança Operacional, contrariando o item 7.1 e subtens, do Capítulo 2 do Regulamento Técnico do Sistema de Gerenciamento da Integridade Estrutural das Instalações Terrestres de Produção de Petróleo e Gás Natural aprovado pela Resolução ANP nº 02/2010.
Evidências: 
a) As listas de presença das planilhas de análise de risco RL-3304.00-1210-983-PUB-002, de 12/12/12 e RL-3304-1210-983-PUB-007, de 21/12/2012, relativas aos poços produtores de óleo com DHSV sem gás lift e aos poços de injeção de gás sem DHSV, estavam com datas divergentes da época da elaboração, 13/04/2015 e 21/12/2014, respectivamente.
b) Há divergência na data de conclusão de ação “RTI Nº 5139679 - Realizar planejamento para execução da recomendação junto à OPM e EMI”. O documento Plano de Ação-Auditoria Interna registra para esta RTI - NC 05 - Rio Urucu - a data de conclusão como 03/04/2014. No sistema SAP é registrada a execução da RTI, cuja data de conclusão consta como 25/04/2015. No sistema CPA – Controle de Plano de Ação, a Ação 180162 trata da NC 05 e registra como data de conclusão 03/04/2014.
c) Não foram encontradas as ordens de manutenção (documento físico) cadastradas no SAP de forma a comprovar e acompanhar o gerenciamento da documentação de integridade das seguintes PSVs do Polo Arara:
- PSV-306961 (TAG PSV-007), das manutenções preventivas realizadas em 2013;
- PSV-304187 (TAG PSV 1221201), manutenção realizada em 22/09/2011;
- PSV-305771 (TAG 12211202), manutenção realizada em 2011;
- PSV-304460 (TAG 1221305), manutenções realizadas em 2010 e 2013;
- PSV-304461 (TAG 1221301), manutenção realizada em 2011.
Por esses motivos, considera-se que a não conformidade NC_SGI_2012_001-04 não foi sanada.
Dispositivos normativos infringidos: Art. 3º, IX, da Lei nº 9.847/1999, por expressa previsão legal constante nos arts. 7º e 8º da Lei nº 9.478/97.
Multa: de R$ 5.000 (cinco mil reais) a R$ 2.000.000,00 (dois milhões de reais).
2.3. O Operador da Instalação não planeja e geri as ações de resposta às Emergências que possam ocorrer durante a operação da Instalação, conforme cenários acidentais identificados no relatório de identificação e análise de riscos, contrariando o item 9.1.1, do Capítulo 2 do Regulamento Técnico do Sistema de Gerenciamento da Integridade Estrutural das Instalações Terrestres de Produção de Petróleo e Gás Natural aprovado pela Resolução ANP nº 02/2010.
Evidências: 
O Plano de Resposta a Emergências de Urucu (PE-3E9-07958-R), revisão aprovada em 30/07/2015, não contempla os seguintes cenários importantes do Estudo de Análise de Riscos da UO-AM (sem identificação), para a concessão de Rio Urucu:
 - Liberação de água produzida em tubulação / árvore de natal (cenários 1, 2 ,3 e 4 da planilha RL-3304.00-1210-983-PUB-009)
- Liberação de petróleo nos tanques de armazenamento (cenários 1 e 2 do RL-3307.02-6311-983-PUB-001) – cenário
- Liberação de petróleo durante a transferência (cenários 1 e 2 do RL-3307.02-6210-983-PUB-002) 
Por esses motivos, considera-se que a não conformidade NC_SGI_2012_001-06 não foi sanada.
Dispositivos normativos infringidos: Art. 3º, IX, da Lei nº 9.847/1999, por expressa previsão legal constante nos arts. 7º e 8º da Lei nº 9.478/97.
Multa: de R$ 5.000 (cinco mil reais) a R$ 2.000.000,00 (dois milhões de reais).
2.4. O Operador da Instalação não garante que todos os Equipamentos e Sistemas Críticos de Segurança Operacional estejam cobertos por planos de manutenção, contrariando o item 16.1.13, do Capítulo 3 do Regulamento Técnico do Sistema de Gerenciamento da Integridade Estrutural das Instalações Terrestres de Produção de Petróleo e Gás Natural aprovado pela Resolução ANP nº 02/2010.
Evidências: 
A Lista de Elementos Críticos da concessão de Rio Urucu, revisão 02, de 12/11/2013, registra como elementos críticos as válvulas PSV e instrumentos de intertravamento. Em verificação foram evidenciadas discrepâncias em relação aos planos de manutenção:
-Não evidenciado plano e relatório de manutenção da chave de nível LSHH 702031 do Polo Arara.
-Não evidenciado o gerenciamento dos planos de manutenção das válvulas de bloqueio do anular e a mestra do poço RUC-39.
-Não evidenciado o cadastro dos instrumentos de intertravamento do manifold entroncamento MEN-02 e seus planos de manutenção no sistema informatizado SAP. A Ordem de Manutenção 2012858519, de 14/03/2015, acerca da manutenção da locação indicava a necessidade de calibração dos manômetros (PIs) referente aos poços de RUC, entretanto, a mesma encontra-se aberta desde março de 2015, sem a evidência da execução da calibração dos instrumentos em questão.
-Não evidenciada a manutenção da PSV de identificação SAP 304461 (TAG 1221301), vencida desde 22/12/2014.
-Não foi evidenciado plano de manutenção ativo para o poço RUC-39 e os instrumentos de intertravamento e controle (PIT 1210001.39A, B, C e PDT 121001.39A e B) e as Ordens de Manutenção para calibração desses instrumentos.
Por esses motivos, considera-se que a não conformidade NC_SGI_2012_001-08 não foi sanada.
Dispositivos normativos infringidos: Art. 3º, IX, da Lei nº 9.847/1999, por expressa previsão legal constante nos arts. 7º e 8º da Lei nº 9.478/97.
Multa: de R$ 5.000 (cinco mil reais) a R$ 2.000.000,00 (dois milhões de reais).
2.5. O Operador da Instalação apresenta falhas na implementação do plano de manutenção de locação dos poços, contrariando o item 16.6.1, do Capítulo 3 do Regulamento Técnico do Sistema de Gerenciamento da Integridade Estrutural das Instalações Terrestres de Produção de Petróleo e Gás Natural aprovado pela Resolução ANP nº 02/2010.
Evidências: 
Foram evidenciadas irregularidades na locação do poço RUC-39 durante vistoria in loco:
- Encontrada uma vala com água acumulada, uma tubulação fora de operação abandonada, resíduos diversos, tais como resíduos de construção civil e madeira, base de contenção danificada e sistema de drenagem com acúmulo de sedimentos.   
- Não foi evidenciada Ordem de Manutenção emitida para a manutenção da área da locação de RUC-39, conforme plano e lista de ordens registrados no sistema SAP. A última manutenção da área ocorreu em 02/10/2014, conforme OM 2012106242.
Por esses motivos, considera-se que a não conformidade NC_SGI_2012_001-10 não foi sanada.
Dispositivos normativos infringidos: Art. 3º, IX, da Lei nº 9.847/1999, por expressa previsão legal constante nos arts. 7º e 8º da Lei nº 9.478/97.
Multa: de R$ 5.000 (cinco mil reais) a R$ 2.000.000,00 (dois milhões de reais).
2.6. O Operador da Instalação não realiza inspeção de caráter extraordinário, sempre que ocorra: O retorno a operar de equipamentos fora de operação, contrariando o item 15.6.1.4, do Capítulo 3 do Regulamento Técnico do Sistema de Gerenciamento da Integridade Estrutural das Instalações Terrestres de Produção de Petróleo e Gás Natural aprovado pela Resolução ANP nº 02/2010.
Evidências: 
O Operador informou que o transmissor de temperatura TT-1221950A tinha sido retirado do vaso separador SG-122101A e reinstalado no FQI-1221950 da malha fiscal do campo de Chibata, atualmente inativo. Porém, não foi possível evidenciar ordem de manutenção ou histórico de inspeção e manutenção deste equipamento, além disso, verificou-se que no sistema informatizado SAP o plano de manutenção da malha de Chibata estava inativo. 
Acerca das malhas fiscais, o Operador apresentou no SAP o plano 617565 - Malhas fiscais desativadas - de responsabilidade do Labmetro-Inspeção, iniciado em 18/07/2013. Neste plano constam inspeções anuais entre 2013 e 2015 com o objetivo de verificar se os instrumentos de medição fiscal listados no SAP estão ativos no local físico. Neste sentido, foram evidenciadas as ordens de manutenção de 2013, 2014 e 2015 para o fim supracitado com status encerradas. Entretanto, este projeto não foi estendido para os demais instrumentos e equipamentos críticos da Estação do Polo Arara e dos campos. Também não foi evidenciada a revisão do padrão de retirada e reinstalação de instrumentos do campo, conforme informada na Carta UO-AM 310/2013, de 16/05/2013.
Não evidenciado procedimento que trate de inspeções extraordinárias para equipamentos estáticos, dinâmicos, tubulações e seus acessórios quando da ocorrência de equipamento fora de operação, garantindo a ação abrangente para a presente não conformidade.
Por esses motivos, considera-se que a não conformidade NC_SGI_2012_001-11 não foi sanada.
Dispositivos normativos infringidos: Art. 3º, IX, da Lei nº 9.847/1999, por expressa previsão legal constante nos arts. 7º e 8º da Lei nº 9.478/97.
   Multa: de R$ 5.000 (cinco mil reais) a R$ 2.000.000,00 (dois milhões de reais).
</t>
  </si>
  <si>
    <t>48610.013325/2015-95</t>
  </si>
  <si>
    <t>806-000-1533-458858</t>
  </si>
  <si>
    <t xml:space="preserve">2.1. O Operador da Instalação define indicadores de desempenho de segurança operacional que não reflete a real situação da área operacional, contrariando o item 6.2.2, Prática de Gestão Nº 6 do Regulamento Técnico do Regulamento Técnico do SGSO aprovado pela Resolução ANP nº 43/2007.
Evidências: 
A Lista de Elementos Críticos da concessão de Leste do Urucu, revisão 01, de 28/08/2015, submetida à ANP, apresenta o sistema de intertravamento e instrumentação dos poços e campos como elemento crítico. No entanto, estes sistemas e equipamentos não estão classificados, no SAP, como impacto de falha 6, marcados com “Critério de Controle SO_OFFSHORE” (procedimento PE-1E1-00280-D – Definição da criticidade dos equipamentos), não refletindo diretamente no indicador ICPM SO (Segurança Operacional).
Foram evidenciados que os instrumentos de controle e intertravamento de pressão e de nível e equipamentos não estão classificados com o “critério de controle SO-ONSHORE" e/ou cadastrados no SAP, desta forma, não é possível verificar seu gerenciamento por meio do SAP. São estes:
 - Os instrumentos de controle de pressão (PIT A, B, C) e de nível (LIT, LSHH, LSLL) do vaso separador do LUC-09 (SG-1122101E);
- Os instrumentos de controle de pressão PIT A, B, C do poço LUC-09;
- Os instrumentos de controle de pressão (PITs) e de nível (LIT) do vaso separador SG-1122101-J do LUC-12;
- As válvulas de controle de LUC-9 LV-11221001E e PV-11221001E;
- Os controles de nível de alta e de baixa (LIT, LSLL, LSHH) do vaso separador SG-1122101J da área LUC-12; e
- As válvulas de bloqueio do anular e a mestra do poço LUC-12 (atual LUC-79).
Diante disto, conclui-se que o indicador ICPM SO (Segurança Operacional) não considera todos os equipamentos e sistemas críticos de segurança operacional, uma vez que equipamentos e sistemas indicados na lista de elementos críticos (LEC) da concessão de RUC não estão cadastrados no SAP e identificados com “critério de controle SO-ONSHORE". 
Por esses motivos, considera-se que a não conformidade NC_SGI_2012_001-02 não foi sanada.
Dispositivos normativos infringidos: Art. 3º, IX, da Lei nº 9.847/1999, por expressa previsão legal constante nos arts. 7º e 8º da Lei nº 9.478/97.
Multa: de R$ 5.000 (cinco mil reais) a R$ 2.000.000,00 (dois milhões de reais).
2.2. O Operador da Instalação não garante a eficácia das ações estabelecidas para saneamento de Não-Conformidades identificadas na auditoria interna, contrariando o item 7.4.1, Prática de Gestão Nº 7 do Regulamento Técnico do SGSO aprovado pela Resolução ANP nº 43/2007.
Evidências: 
A auditoria interna realizada em novembro de 2014, na concessão de Leste do Urucu registrou uma série de Não-Conformidades. O Plano de Ação da Concessionária apresentou as ações com situação de implementado. No entanto, a equipe auditora identificou que as ações não foram satisfatórias para o saneamento das mesmas.
- AÇÃO 180108 – RTI – 6220258 e 7064193 Leste do Urucu
Nesta ação o concessionário deveria “Executar RTI Nº 6220258 e/ou reavaliar as condições atuais do equipamento para possível recategorização. Deve ser elaborado relatório técnico para fins de registro”. Entretanto, embora tenha emitido a ordem de manutenção OM 2011870992 e conste a Ação como cumprida 100 %, não foi evidenciado o “relatório técnico”.   Portanto, a Ação 180108 não foi finalizada.
Por esse motivo, considera-se que a não conformidade NC_SGI_2012_001-03 não foi sanada.
Dispositivos normativos infringidos: Art. 3º, IX, da Lei nº 9.847/1999, por expressa previsão legal constante nos arts. 7º e 8º da Lei nº 9.478/97.
Multa: de R$ 5.000 (cinco mil reais) a R$ 2.000.000,00 (dois milhões de reais).
2.3. O Operador da Instalação apresenta falhas na implementação da sistemática de controle da informação e documentação da Segurança Operacional, contrariando o item 7.1 e subtens, do Capítulo 2 do Regulamento Técnico do Sistema de Gerenciamento da Integridade Estrutural das Instalações Terrestres de Produção de Petróleo e Gás Natural aprovado pela Resolução ANP nº 02/2010.
Evidências: 
a) Foi evidenciado o HAZOP do campo de LUC em meio eletrônico, mas sem nenhum controle de revisão ou identificação do documento. O Operador informou o HAZOP se encontrava em processo de revisão, mas o documento original não foi encontrado cadastrado no Sindotec. 
b) O documento Plano de Ação-Auditoria Interna registra para a NC 07 - Leste do Urucu - data de conclusão como 26/12/2014, referente à ação: “RTI Nº 5816863: Realizar contratação de serviço especializado para realização da recomendação (instalação de dupla calha)”. No sistema SAP é registrada a ordem de manutenção OM 2010215705 para execução da RTI, cuja data de conclusão consta como 02/12/2014. No sistema CPA – Controle de Plano de Ação, respectivo ao detalhamento do documento Plano de Ação-Auditoria Interna, cuja Ação 180117 trata da NC 07, registra como data de conclusão 01/12/2014. Há três documentos que tratam da mesma ação e com datas de conclusão divergentes.
Por esses motivos, considera-se que a não conformidade NC_SGI_2012_001-04 não foi sanada.
Dispositivos normativos infringidos: Art. 3º, IX, da Lei nº 9.847/1999, por expressa previsão legal constante nos arts. 7º e 8º da Lei nº 9.478/97.
Multa: de R$ 5.000 (cinco mil reais) a R$ 2.000.000,00 (dois milhões de reais).
2.4. O Operador da Instalação não planeja e geri as ações de resposta às Emergências que possam ocorrer durante a operação da Instalação, conforme cenários acidentais identificados no relatório de identificação e análise de riscos, contrariando o item 9.1.1, do Capítulo 2 do Regulamento Técnico do Sistema de Gerenciamento da Integridade Estrutural das Instalações Terrestres de Produção de Petróleo e Gás Natural aprovado pela Resolução ANP nº 02/2010.
Evidências: 
O Plano de Resposta a Emergências de Urucu (PE-3E9-07958-R), revisão aprovada em 30/07/2015, não contempla os seguintes cenários importantes do Estudo de Análise de Riscos da UO-AM (sem identificação), para a concessão de Leste do Urucu:
 - Liberação de água produzida em tubulação / árvore de natal (cenários 1, 2 ,3 e 4 da planilha RL-3304.00-1210-983-PUB-009).
- Liberação de gás na Estação de Compressão (cenários 1 e 2, planilha sem identificação).
Por esses motivos, considera-se que a não conformidade NC_SGI_2012_001-06 não foi sanada.
Dispositivos normativos infringidos: Art. 3º, IX, da Lei nº 9.847/1999, por expressa previsão legal constante nos arts. 7º e 8º da Lei nº 9.478/97.
Multa: de R$ 5.000 (cinco mil reais) a R$ 2.000.000,00 (dois milhões de reais).
2.5. O Operador da Instalação não garante que todos os Equipamentos e Sistemas Críticos de Segurança Operacional estejam cobertos por planos de manutenção, contrariando o item 16.1.13, do Capítulo 3 do Regulamento Técnico do Sistema de Gerenciamento da Integridade Estrutural das Instalações Terrestres de Produção de Petróleo e Gás Natural aprovado pela Resolução ANP nº 02/2010.
Evidências: 
A Lista de Elementos Críticos - LEC da concessão de Leste de Urucu, revisão 01 de 28/08/2015, Sudoeste de Urucu, revisão 02 de 28/08/2015 e Rio Urucu, revisão 02 de 12/11/2013, submetida a ANP, registra como elementos críticos as válvulas BDV, as válvulas DHSV, instrumentos de intertravamento e sensores de gás e chama. Em verificação foram evidenciadas discrepâncias em relação aos planos de manutenção:
-O Plano de manutenção para a válvula BDV e detectores de Gás da ECOMP não está implementado. Não foram evidenciados os relatórios de manutenção em cumprimento aos planos periódicos dos equipamentos: i)Válvula BDV-0208; e ii)  DETECTOR DE GAS COMBUSTIVEL INFRA VERMELHO HC-0917, HC-0918, HC-0920, HC-0926 e HC-0929.
-Não evidenciado o gerenciamento dos planos de manutenção das válvulas de bloqueio do anular e a mestra do poço LUC-12 (atual LUC-79).
-Não evidenciada a execução da ordem de manutenção da DHSV de LUC-79, OM 2012727704, que se encontrava aberta desde março de 2015.
Por esses motivos, considera-se que a não conformidade NC_SGI_2012_001-08 não foi sanada.
Dispositivos normativos infringidos: Art. 3º, IX, da Lei nº 9.847/1999, por expressa previsão legal constante nos arts. 7º e 8º da Lei nº 9.478/97.
Multa: de R$ 5.000 (cinco mil reais) a R$ 2.000.000,00 (dois milhões de reais).
2.6 O Operador da Instalação apresenta falhas na implementação do plano de manutenção de locação dos poços, contrariando o item 16.6.1, do Capítulo 3 do Regulamento Técnico do Sistema de Gerenciamento da Integridade Estrutural das Instalações Terrestres de Produção de Petróleo e Gás Natural aprovado pela Resolução ANP nº 02/2010.
Evidências: 
Foram evidenciadas irregularidades na locação do poço LUC-25 durante vistoria in loco:
- Encontrado sistema de drenagem obstruído em razão do crescimento da vegetação.
- Encontrada tampa da caixa SAO entreaberta.
Por esses motivos, considera-se que a não conformidade NC_SGI_2012_001-10 não foi sanada.
Dispositivos normativos infringidos: Art. 3º, IX, da Lei nº 9.847/1999, por expressa previsão legal constante nos arts. 7º e 8º da Lei nº 9.478/97.
Multa: de R$ 5.000 (cinco mil reais) a R$ 2.000.000,00 (dois milhões de reais).
2.7 O Operador da Instalação não realiza inspeção de caráter extraordinário, sempre que ocorra: O retorno a operar de equipamentos fora de operação, contrariando o item 15.6.1.4, do Capítulo 3 do Regulamento Técnico do Sistema de Gerenciamento da Integridade Estrutural das Instalações Terrestres de Produção de Petróleo e Gás Natural aprovado pela Resolução ANP nº 02/2010.
Evidências: 
O Operador apresentou no SAP o plano 617565 - Malhas fiscais desativadas - de responsabilidade do Labmetro-Inspeção, iniciado em 18/07/2013. Neste plano constam inspeções anuais entre 2013 e 2015 com o objetivo de verificar se os instrumentos de medição fiscal listados no SAP estão ativos no local físico. Neste sentido, foram evidenciadas as ordens de manutenção de 2013, 2014 e 2015 para o fim supracitado com status encerradas. Entretanto, este projeto não foi estendido para os demais instrumentos e equipamentos críticos da concessão de LUC. Também não foi evidenciada a revisão do padrão de retirada e reinstalação de instrumentos do campo, conforme informada na Carta UO-AM 310/2013, de 16/05/2013.
Não evidenciado procedimento que trate de inspeções extraordinárias para equipamentos estáticos, dinâmicos, tubulações e seus acessórios quando da ocorrência de equipamento fora de operação, garantindo a ação abrangente para a presente não conformidade.
Por esses motivos, considera-se que a não conformidade NC_SGI_2012_001-11 não foi sanada.
Dispositivos normativos infringidos: Art. 3º, IX, da Lei nº 9.847/1999, por expressa previsão legal constante nos arts. 7º e 8º da Lei nº 9.478/97.
   Multa: de R$ 5.000 (cinco mil reais) a R$ 2.000.000,00 (dois milhões de reais).
</t>
  </si>
  <si>
    <t>48610.013321/2015-15</t>
  </si>
  <si>
    <t>806-000-1533-458859</t>
  </si>
  <si>
    <t xml:space="preserve">2.1. O Operador da Instalação define indicadores de desempenho de segurança operacional que não reflete a real situação da área operacional, contrariando o item 6.2.2, Prática de Gestão Nº 6 do Regulamento Técnico do SGSO aprovado pela Resolução ANP nº 43/2007.
Evidências: 
A Lista de Elementos Críticos da concessão de Leste do Urucu, revisão 01, de 28/08/2015, submetida à ANP, apresenta o sistema de intertravamento e instrumentação dos poços e campos como elemento crítico. No entanto, estes sistemas e equipamentos não estão classificados, no SAP, como impacto de falha 6, marcados com “Critério de Controle SO_OFFSHORE” (procedimento PE-1E1-00280-D – Definição da criticidade dos equipamentos), não refletindo diretamente no indicador ICPM SO (Segurança Operacional).
Foram evidenciados que as válvulas de bloqueio do anular (VB-SUC-02) e a mestra (VLV-MI-SUC-02) do poço SUC-02 não estão classificadas com o “critério de controle SO-ONSHORE" e cadastradas no SAP, desta forma, não é possível verificar seu gerenciamento por meio do SAP. 
Diante disto, conclui-se que o indicador ICPM SO (Segurança Operacional) não considera todos os equipamentos e sistemas críticos de segurança operacional, uma vez que equipamentos e sistemas indicados na lista de elementos críticos (LEC) da concessão de SUC não estão cadastrados no SAP e identificados com “critério de controle SO-ONSHORE". 
Por esse motivo, considera-se que a não conformidade NC_SGI_2012_001-02 não foi sanada.
Dispositivos normativos infringidos: Art. 3º, IX, da Lei nº 9.847/1999, por expressa previsão legal constante nos arts. 7º e 8º da Lei nº 9.478/97.
Multa: de R$ 5.000 (cinco mil reais) a R$ 2.000.000,00 (dois milhões de reais).
2.2. O Operador da Instalação apresenta falhas na implementação da sistemática de controle da informação e documentação da Segurança Operacional, contrariando o item 7.1 e subtens, do Capítulo 2 do Regulamento Técnico do Sistema de Gerenciamento da Integridade Estrutural das Instalações Terrestres de Produção de Petróleo e Gás Natural aprovado pela Resolução ANP nº 02/2010.
Evidências: 
a) Foi evidenciado o HAZOP do campo de SUC em meio eletrônico, mas sem nenhum controle de revisão ou identificação do documento. O Operador informou que o HAZOP se encontrava em processo de revisão, mas o documento original não foi encontrado cadastrado no Sindotec. 
Por esse motivo, considera-se que a não conformidade NC_SGI_2012_001-04 não foi sanada.
Dispositivos normativos infringidos: Art. 3º, IX, da Lei nº 9.847/1999, por expressa previsão legal constante nos arts. 7º e 8º da Lei nº 9.478/97.
Multa: de R$ 5.000 (cinco mil reais) a R$ 2.000.000,00 (dois milhões de reais).
2.3. O Operador da Instalação apresenta falhas na implementação do plano de manutenção de locação dos poços, contrariando o item 16.6.1, do Capítulo 3 do Regulamento Técnico do Sistema de Gerenciamento da Integridade Estrutural das Instalações Terrestres de Produção de Petróleo e Gás Natural aprovado pela Resolução ANP nº 02/2010.
Evidências: 
Não evidenciado que o Operador da Instalação criou sistemática de limpeza das caixas SAO, bem como abriu ordens de serviço para instalação de tampas nas mesmas, como se pode observar na ordem de manutenção n° 2010667612, referente à locação SUC-02, de 06/07/2013, a primeira após a auditoria n° SGI_2012_003, realizada no período de 06/11 a 09/11/2012, que não incluiu a instalação de tampa e limpeza da caixa SAO.
Por esse motivo, considera-se que a não conformidade NC_SGI_2012_001-10 não foi sanada.
Dispositivos normativos infringidos: Art. 3º, IX, da Lei nº 9.847/1999, por expressa previsão legal constante nos arts. 7º e 8º da Lei nº 9.478/97.
Multa: de R$ 5.000 (cinco mil reais) a R$ 2.000.000,00 (dois milhões de reais).
2.4. O Operador da Instalação não realiza inspeção de caráter extraordinário, sempre que ocorra: O retorno a operar de equipamentos fora de operação, contrariando o item 15.6.1.4, do Capítulo 3 do Regulamento Técnico do Sistema de Gerenciamento da Integridade Estrutural das Instalações Terrestres de Produção de Petróleo e Gás Natural aprovado pela Resolução ANP nº 02/2010.
Evidências: 
O Operador apresentou no SAP o plano 617565 - Malhas fiscais desativadas - de responsabilidade do Labmetro-Inspeção, iniciado em 18/07/2013. Neste plano constam inspeções anuais entre 2013 e 2015 com o objetivo de verificar se os instrumentos de medição fiscal listados no SAP estão ativos no local físico. Neste sentido, foram evidenciadas as ordens de manutenção de 2013, 2014 e 2015 para o fim supracitado com status encerradas. Entretanto, este projeto não foi estendido para os demais instrumentos e equipamentos críticos da concessão de SUC. Também não foi evidenciada a revisão do padrão de retirada e reinstalação de instrumentos do campo, conforme informada na Carta UO-AM 310/2013, de 16/05/2013. 
Não evidenciado procedimento que trate de inspeções extraordinárias para equipamentos estáticos, dinâmicos, tubulações e seus acessórios quando da ocorrência de equipamento fora de operação, garantindo a ação abrangente para a presente não conformidade.
Por esses motivos, considera-se que a não conformidade NC_SGI_2012_001-11 não foi sanada.
Dispositivos normativos infringidos: Art. 3º, IX, da Lei nº 9.847/1999, por expressa previsão legal constante nos arts. 7º e 8º da Lei nº 9.478/97.
   Multa: de R$ 5.000 (cinco mil reais) a R$ 2.000.000,00 (dois milhões de reais).
</t>
  </si>
  <si>
    <r>
      <t xml:space="preserve">Totais 2015 </t>
    </r>
    <r>
      <rPr>
        <b/>
        <sz val="14"/>
        <rFont val="Calibri"/>
        <family val="2"/>
      </rPr>
      <t>→</t>
    </r>
  </si>
  <si>
    <t>RELAÇÃO DE MULTAS APLICADAS EM 2011 - 2015:</t>
  </si>
  <si>
    <r>
      <t>28/07/2009</t>
    </r>
    <r>
      <rPr>
        <vertAlign val="superscript"/>
        <sz val="11"/>
        <rFont val="Calibri"/>
        <family val="2"/>
        <scheme val="minor"/>
      </rPr>
      <t>(1)</t>
    </r>
  </si>
  <si>
    <r>
      <t>08/10/2009</t>
    </r>
    <r>
      <rPr>
        <vertAlign val="superscript"/>
        <sz val="11"/>
        <rFont val="Calibri"/>
        <family val="2"/>
        <scheme val="minor"/>
      </rPr>
      <t>(1)</t>
    </r>
  </si>
  <si>
    <r>
      <t>06/01/2010</t>
    </r>
    <r>
      <rPr>
        <vertAlign val="superscript"/>
        <sz val="11"/>
        <rFont val="Calibri"/>
        <family val="2"/>
        <scheme val="minor"/>
      </rPr>
      <t>(1)</t>
    </r>
  </si>
  <si>
    <r>
      <t>04/02/2010</t>
    </r>
    <r>
      <rPr>
        <vertAlign val="superscript"/>
        <sz val="11"/>
        <rFont val="Calibri"/>
        <family val="2"/>
        <scheme val="minor"/>
      </rPr>
      <t>(1)</t>
    </r>
  </si>
  <si>
    <r>
      <t>22/03/2010</t>
    </r>
    <r>
      <rPr>
        <vertAlign val="superscript"/>
        <sz val="11"/>
        <rFont val="Calibri"/>
        <family val="2"/>
        <scheme val="minor"/>
      </rPr>
      <t>(1)</t>
    </r>
  </si>
  <si>
    <r>
      <t>23/03/2010</t>
    </r>
    <r>
      <rPr>
        <vertAlign val="superscript"/>
        <sz val="11"/>
        <rFont val="Calibri"/>
        <family val="2"/>
        <scheme val="minor"/>
      </rPr>
      <t>(1)</t>
    </r>
  </si>
  <si>
    <r>
      <t>29/03/2010</t>
    </r>
    <r>
      <rPr>
        <vertAlign val="superscript"/>
        <sz val="11"/>
        <rFont val="Calibri"/>
        <family val="2"/>
        <scheme val="minor"/>
      </rPr>
      <t>(1)</t>
    </r>
  </si>
  <si>
    <r>
      <t>07/04/2010</t>
    </r>
    <r>
      <rPr>
        <vertAlign val="superscript"/>
        <sz val="11"/>
        <rFont val="Calibri"/>
        <family val="2"/>
        <scheme val="minor"/>
      </rPr>
      <t>(1)</t>
    </r>
  </si>
  <si>
    <r>
      <t>13/04/2010</t>
    </r>
    <r>
      <rPr>
        <vertAlign val="superscript"/>
        <sz val="11"/>
        <rFont val="Calibri"/>
        <family val="2"/>
        <scheme val="minor"/>
      </rPr>
      <t>(1)</t>
    </r>
  </si>
  <si>
    <r>
      <t>19/04/2010</t>
    </r>
    <r>
      <rPr>
        <vertAlign val="superscript"/>
        <sz val="11"/>
        <rFont val="Calibri"/>
        <family val="2"/>
        <scheme val="minor"/>
      </rPr>
      <t>(1)</t>
    </r>
  </si>
  <si>
    <r>
      <t>Paga com acréscimo legal</t>
    </r>
    <r>
      <rPr>
        <vertAlign val="superscript"/>
        <sz val="11"/>
        <rFont val="Calibri"/>
        <family val="2"/>
        <scheme val="minor"/>
      </rPr>
      <t>(2)</t>
    </r>
  </si>
  <si>
    <r>
      <t>03/05/2010</t>
    </r>
    <r>
      <rPr>
        <vertAlign val="superscript"/>
        <sz val="11"/>
        <rFont val="Calibri"/>
        <family val="2"/>
        <scheme val="minor"/>
      </rPr>
      <t>(1)</t>
    </r>
  </si>
  <si>
    <r>
      <t>17/05/2010</t>
    </r>
    <r>
      <rPr>
        <vertAlign val="superscript"/>
        <sz val="11"/>
        <rFont val="Calibri"/>
        <family val="2"/>
        <scheme val="minor"/>
      </rPr>
      <t>(1)</t>
    </r>
  </si>
  <si>
    <r>
      <t>18/05/2010</t>
    </r>
    <r>
      <rPr>
        <vertAlign val="superscript"/>
        <sz val="11"/>
        <rFont val="Calibri"/>
        <family val="2"/>
        <scheme val="minor"/>
      </rPr>
      <t>(1)</t>
    </r>
  </si>
  <si>
    <r>
      <t>23/06/2010</t>
    </r>
    <r>
      <rPr>
        <vertAlign val="superscript"/>
        <sz val="11"/>
        <rFont val="Calibri"/>
        <family val="2"/>
        <scheme val="minor"/>
      </rPr>
      <t>(1)</t>
    </r>
  </si>
  <si>
    <r>
      <t>01/07/2010</t>
    </r>
    <r>
      <rPr>
        <vertAlign val="superscript"/>
        <sz val="11"/>
        <rFont val="Calibri"/>
        <family val="2"/>
        <scheme val="minor"/>
      </rPr>
      <t>(1)</t>
    </r>
  </si>
  <si>
    <r>
      <t>14/07/2010</t>
    </r>
    <r>
      <rPr>
        <vertAlign val="superscript"/>
        <sz val="11"/>
        <rFont val="Calibri"/>
        <family val="2"/>
        <scheme val="minor"/>
      </rPr>
      <t>(1)</t>
    </r>
  </si>
  <si>
    <r>
      <t>03/08/2010</t>
    </r>
    <r>
      <rPr>
        <vertAlign val="superscript"/>
        <sz val="11"/>
        <rFont val="Calibri"/>
        <family val="2"/>
        <scheme val="minor"/>
      </rPr>
      <t>(1)</t>
    </r>
  </si>
  <si>
    <r>
      <t>20/09/2010</t>
    </r>
    <r>
      <rPr>
        <vertAlign val="superscript"/>
        <sz val="11"/>
        <rFont val="Calibri"/>
        <family val="2"/>
        <scheme val="minor"/>
      </rPr>
      <t>(1)</t>
    </r>
  </si>
  <si>
    <r>
      <t>22/09/2010</t>
    </r>
    <r>
      <rPr>
        <vertAlign val="superscript"/>
        <sz val="11"/>
        <rFont val="Calibri"/>
        <family val="2"/>
        <scheme val="minor"/>
      </rPr>
      <t>(1)</t>
    </r>
  </si>
  <si>
    <t>48610.002749/2013-62</t>
  </si>
  <si>
    <t>802 103 13 33 403683</t>
  </si>
  <si>
    <t>10.144.628/0004-67</t>
  </si>
  <si>
    <t>48610.005935/2013-53</t>
  </si>
  <si>
    <t>802 106 13 33 403723</t>
  </si>
  <si>
    <t>PETRÓLEO BRASILEIRO S/A  - PETROBRAS (REMAN)</t>
  </si>
  <si>
    <t>33.000.167/0793-79</t>
  </si>
  <si>
    <t>Não envio de protocolo de renovação e nova LO no prazo (Inciso IV do art . 14 da Resolução ANP nº 16/2010)</t>
  </si>
  <si>
    <t>48610.007919/2013-03</t>
  </si>
  <si>
    <t>802 108 13 33 403724</t>
  </si>
  <si>
    <t>Não envio de dados relativos à gestão do meio ambiente e segurança (Item 8 do Regulamento Técnico ANP nº 1/2010 - Resolução ANP nº 16/2010)</t>
  </si>
  <si>
    <t>48610.007918/2013-51</t>
  </si>
  <si>
    <t>802 108 13 33 403725</t>
  </si>
  <si>
    <t>REFINARIA DE PETRÓLEOS DE MANGUINHOS S/A</t>
  </si>
  <si>
    <t>33.412.081/0001-96</t>
  </si>
  <si>
    <t>48610.007916/2013-61</t>
  </si>
  <si>
    <t>802 108 13 33 403726</t>
  </si>
  <si>
    <t>PETRÓLEO BRASILEIRO S/A - PETROBRAS (REMAN)</t>
  </si>
  <si>
    <t>48610.007915/2013-17</t>
  </si>
  <si>
    <t>802 108 13 33 403729</t>
  </si>
  <si>
    <t>DAX OIL REFINO S/A</t>
  </si>
  <si>
    <t>04.585.532/0001-99</t>
  </si>
  <si>
    <t>48610.007917/2013-14</t>
  </si>
  <si>
    <t>802 108 13 33 403730</t>
  </si>
  <si>
    <t>Não envio de dados relativos à gestão do meio ambiente e segurança (Item 8 do Regulamento Técnico ANP nº 2/2010 - Resolução ANP nº 17/2010)</t>
  </si>
  <si>
    <t>48610.009360/2013-48</t>
  </si>
  <si>
    <t>802 109 13 33 403732</t>
  </si>
  <si>
    <t>48610.009359/2013-13</t>
  </si>
  <si>
    <t>802 109 13 33 403733</t>
  </si>
  <si>
    <t>ARAGUASSU ÓLEOS VEGETAIS INDÚSTRIA E COMÉRCIO LTDA.</t>
  </si>
  <si>
    <t>48610.009352/2013-00</t>
  </si>
  <si>
    <t>802 109 13 33 403734</t>
  </si>
  <si>
    <t>48610.009350/2013-11</t>
  </si>
  <si>
    <t>802 109 13 33 403736</t>
  </si>
  <si>
    <t>48610.009357/2013-24</t>
  </si>
  <si>
    <t>802 109 13 33 403739</t>
  </si>
  <si>
    <t>BRASIL ECODIESEL COMÉRCIO E INDÚSTRIA DE ÓLEOS VEGETAIS</t>
  </si>
  <si>
    <t>48610.009356/2013-80</t>
  </si>
  <si>
    <t>802 109 13 33 403740</t>
  </si>
  <si>
    <t>48610.009355/2013-35</t>
  </si>
  <si>
    <t>802 109 13 33 403741</t>
  </si>
  <si>
    <t>GRAND-VALLE BIO ENERGIA LTDA.</t>
  </si>
  <si>
    <t>04.837.643/0001-45</t>
  </si>
  <si>
    <t>48610.009354/2013-91</t>
  </si>
  <si>
    <t>802 109 13 33 403742</t>
  </si>
  <si>
    <t>JATAÍ AGROINDÚSTRIA DE BIO-COMBUSTÍVEL LTDA. - EPP</t>
  </si>
  <si>
    <t>Aguardando nova decisão de 1ª instância</t>
  </si>
  <si>
    <t>48610.009362/2013-37</t>
  </si>
  <si>
    <t>802 109 13 33 403744</t>
  </si>
  <si>
    <t>PETROBRAS BIOCOMBUSTÍVEL S/A</t>
  </si>
  <si>
    <t>48610.009757/2013-30</t>
  </si>
  <si>
    <t>802 109 13 33 403746</t>
  </si>
  <si>
    <t>AÇÚCAR E ÁLCOOL BANDEIRANTES S.A.</t>
  </si>
  <si>
    <t>75.619.056/0001-28</t>
  </si>
  <si>
    <t>48610.009758/2013-84</t>
  </si>
  <si>
    <t>802 109 13 33 403747</t>
  </si>
  <si>
    <t>AGRO INDUSTRIAL TABU S.A.</t>
  </si>
  <si>
    <t>09.053.646/0001-01</t>
  </si>
  <si>
    <t>48610.009756/2013-95</t>
  </si>
  <si>
    <t>802 109 13 33 403748</t>
  </si>
  <si>
    <t>BIOENERGÉTICA AROEIRA S.A.</t>
  </si>
  <si>
    <t>08.355.201/0001-13</t>
  </si>
  <si>
    <t>48610.009743/2013-16</t>
  </si>
  <si>
    <t>802 109 13 33 403749</t>
  </si>
  <si>
    <t>CENTRAL ENERGÉTICA AÇÚCAR E ÁLCOOL LTDA.</t>
  </si>
  <si>
    <t>08.057.019/0001-86</t>
  </si>
  <si>
    <t>48610.009759/2013-29</t>
  </si>
  <si>
    <t>802 109 13 33 403751</t>
  </si>
  <si>
    <t>COOPERATIVA AGROINDUSTRIAL DO ESTADO DO RIO DE JANEIRO LTDA.</t>
  </si>
  <si>
    <t>05.500.757/0001-68</t>
  </si>
  <si>
    <t>48610.009750/2013-18</t>
  </si>
  <si>
    <t>802 109 13 33 403753</t>
  </si>
  <si>
    <t>DESTILARIA ALCIDIA S/A</t>
  </si>
  <si>
    <t>46.448.270/0004-03</t>
  </si>
  <si>
    <t>48610.009749/2013-93</t>
  </si>
  <si>
    <t>802 109 13 33 403754</t>
  </si>
  <si>
    <t>D'PADUA - DESTILAÇÃO, PRODUÇÃO, AGROINDÚSTRIA E COMÉRCIO S/A</t>
  </si>
  <si>
    <t>06.312.488/0001-79</t>
  </si>
  <si>
    <t>48610.009745/2013-13</t>
  </si>
  <si>
    <t>802 109 13 33 403757</t>
  </si>
  <si>
    <t>PIONEIROS BIOENERGIA S/A</t>
  </si>
  <si>
    <t>51.096.477/0001-53</t>
  </si>
  <si>
    <t>48610.009744/2013-61</t>
  </si>
  <si>
    <t>802 109 13 33 403758</t>
  </si>
  <si>
    <t>TGM INDÚSTRIA E COMÉRCIO DE ÁLCOOL E AGUARDENTE LTDA.</t>
  </si>
  <si>
    <t>47.233.416/0001-13</t>
  </si>
  <si>
    <t>48610.009753/2013-51</t>
  </si>
  <si>
    <t>802 109 13 33 403762</t>
  </si>
  <si>
    <t>USINA CONQUISTA DO PONTAL S.A.</t>
  </si>
  <si>
    <t>07.298.800/0001-80</t>
  </si>
  <si>
    <t>48610.009760/2013-53</t>
  </si>
  <si>
    <t>802 109 13 33 403763</t>
  </si>
  <si>
    <t>USINA DE AÇÚCAR E ÁLCOOL GOIOERÊ LTDA.</t>
  </si>
  <si>
    <t>77.264.224/0001-35</t>
  </si>
  <si>
    <t>48610.009771/2013-33</t>
  </si>
  <si>
    <t>802 109 13 33 403764</t>
  </si>
  <si>
    <t>USINA DE AÇÚCAR SANTA TEREZINHA LTDA.</t>
  </si>
  <si>
    <t>75.717.355/0001-03</t>
  </si>
  <si>
    <t>48610.009770/2013-99</t>
  </si>
  <si>
    <t>802 109 13 33 403765</t>
  </si>
  <si>
    <t>USINA DELTA S.A.</t>
  </si>
  <si>
    <t>13.537.735/0001-09</t>
  </si>
  <si>
    <t>48610.009769/2013-64</t>
  </si>
  <si>
    <t>802 109 13 33 403766</t>
  </si>
  <si>
    <t>USINA IACANGA DE AÇÚCAR E ÁLCOOL S.A.</t>
  </si>
  <si>
    <t>07.280.328/0001-58</t>
  </si>
  <si>
    <t>48610.009766/2013-21</t>
  </si>
  <si>
    <t>802 109 13 33 403767</t>
  </si>
  <si>
    <t>USINA JJ - ETANOL E AÇÚCAR LTDA.</t>
  </si>
  <si>
    <t>07.964.642/0001-50</t>
  </si>
  <si>
    <t>48610.009767/2013-75</t>
  </si>
  <si>
    <t>802 109 13 33 403768</t>
  </si>
  <si>
    <t>USINA MONTE ALEGRE LTDA.</t>
  </si>
  <si>
    <t>22.587.687/0001-46</t>
  </si>
  <si>
    <t>48610.009762/2013-42</t>
  </si>
  <si>
    <t>802 109 13 33 403771</t>
  </si>
  <si>
    <t>48610.011203/2013-01</t>
  </si>
  <si>
    <t>802 110 13 33 403780</t>
  </si>
  <si>
    <t>Parcelamento rescindido - aguardando débito residual</t>
  </si>
  <si>
    <t>48610.011188/2013-92</t>
  </si>
  <si>
    <t>802 110 13 33 403791</t>
  </si>
  <si>
    <t>48610.011186/2013-01</t>
  </si>
  <si>
    <t>802 110 13 33 403792</t>
  </si>
  <si>
    <t>48610.011192/2013-51</t>
  </si>
  <si>
    <t>802 110 14 33 403796</t>
  </si>
  <si>
    <t>48610.011190/2013-61</t>
  </si>
  <si>
    <t>802 110 13 33 403797</t>
  </si>
  <si>
    <t>POTENCIAL BIODIESEL LTDA.</t>
  </si>
  <si>
    <t>12.613.484/0001-23</t>
  </si>
  <si>
    <t>48610.011185/2013-59</t>
  </si>
  <si>
    <t>802 110 13 33 403798</t>
  </si>
  <si>
    <t>48610.011191/2013-14</t>
  </si>
  <si>
    <t>802 110 13 33 403799</t>
  </si>
  <si>
    <t>SSIL SOCIEDADE SALES INDUSTRIAL LTDA. - EPP</t>
  </si>
  <si>
    <t>48610.011218/2013-61</t>
  </si>
  <si>
    <t>802 110 13 33 403800</t>
  </si>
  <si>
    <t>Não envio de relatório detalhado de incidentes no prazo (art. 3º da Resolução ANP nº 44/2009.)</t>
  </si>
  <si>
    <t>48610.012404/2013-17</t>
  </si>
  <si>
    <t>802 112 13 33 403803</t>
  </si>
  <si>
    <t>48610.012405/2013-61</t>
  </si>
  <si>
    <t>802 112 13 33 403804</t>
  </si>
  <si>
    <t>BIONASA COMBUSTÍVEL NATURAL S.A.</t>
  </si>
  <si>
    <t>06.123.299/0001-58</t>
  </si>
  <si>
    <t>48610.012406/2013-14</t>
  </si>
  <si>
    <t>802 112 13 33 403805</t>
  </si>
  <si>
    <t>48610.012407/2013-51</t>
  </si>
  <si>
    <t>802 112 13 33 403806</t>
  </si>
  <si>
    <t>48610.012476/2013-64</t>
  </si>
  <si>
    <t>802 112 13 33 403807</t>
  </si>
  <si>
    <t>BRASKEM S/A</t>
  </si>
  <si>
    <t>42.150.391/0001-70</t>
  </si>
  <si>
    <t>Não envio de informações mensais sobre movimentações de produtos (SIMP) (art. 1º da Resolução ANP nº 17/2004)</t>
  </si>
  <si>
    <t>48610.012477/2013-17</t>
  </si>
  <si>
    <t>802 112 13 33 403808</t>
  </si>
  <si>
    <t>QUATTOR PARTICIPAÇÕES S/A</t>
  </si>
  <si>
    <t>09.017.802/0001-89</t>
  </si>
  <si>
    <t>48610.013194/2013-84</t>
  </si>
  <si>
    <t>802 112 13 33 403810</t>
  </si>
  <si>
    <t>AGRISA-AGRO INDUSTRIAL SÃO JOÃO S/A</t>
  </si>
  <si>
    <t>28.851.889/0002-10</t>
  </si>
  <si>
    <t>Paga - aguardando débito residual</t>
  </si>
  <si>
    <t>48610.013195/2013-29</t>
  </si>
  <si>
    <t>802 112 13 33 403811</t>
  </si>
  <si>
    <t>USINA ARAGUARI LTDA.</t>
  </si>
  <si>
    <t>08.415.816/0003-50</t>
  </si>
  <si>
    <t>48610.013196/2013-73</t>
  </si>
  <si>
    <t>802 112 13 33 403812</t>
  </si>
  <si>
    <t>48610.013186/2013-38</t>
  </si>
  <si>
    <t>802 112 13 33 403813</t>
  </si>
  <si>
    <t>48610.013188/2013-27</t>
  </si>
  <si>
    <t>802 112 13 33 403815</t>
  </si>
  <si>
    <t>COMPANHIA AGRO INDUSTRIAL DE GOIANA</t>
  </si>
  <si>
    <t>10.319.853/0001-44</t>
  </si>
  <si>
    <t>48610.013189/2013-71</t>
  </si>
  <si>
    <t>802 112 13 33 403816</t>
  </si>
  <si>
    <t>48610.013190/2013-04</t>
  </si>
  <si>
    <t>802 112 13 33 403817</t>
  </si>
  <si>
    <t>USINA IPOJUCA S/A</t>
  </si>
  <si>
    <t>10.384.022/0001-56</t>
  </si>
  <si>
    <t>48610.013191/2013-41</t>
  </si>
  <si>
    <t>802 112 13 33 403818</t>
  </si>
  <si>
    <t>LASA LINHARES AGROINDUSTRIAL S/A</t>
  </si>
  <si>
    <t>27.291.400/0001-50</t>
  </si>
  <si>
    <t>48610.013192/2013-95</t>
  </si>
  <si>
    <t>802 112 13 33 403819</t>
  </si>
  <si>
    <t>DESTILARIA DE ÁLCOOL LIBRA LTDA.</t>
  </si>
  <si>
    <t>00.297.598/0001-22</t>
  </si>
  <si>
    <t>48610.013193/2013-30</t>
  </si>
  <si>
    <t>802 112 13 33 403820</t>
  </si>
  <si>
    <t>MENDO SAMPAIO S/A</t>
  </si>
  <si>
    <t>10.776.540/0043-74</t>
  </si>
  <si>
    <t xml:space="preserve">Aguardando pagamento (após decisão de 2ª instância) </t>
  </si>
  <si>
    <t>48610.013181/2013-13</t>
  </si>
  <si>
    <t>802 112 13 33 403821</t>
  </si>
  <si>
    <t>CENTRAL ENERGÉTICA PARAÍSO S/A</t>
  </si>
  <si>
    <t>07.752.894/0001-15</t>
  </si>
  <si>
    <t>Aguardando julgamento em 2ª instância</t>
  </si>
  <si>
    <t>48610.013182/2013-50</t>
  </si>
  <si>
    <t>802 112 13 33 403822</t>
  </si>
  <si>
    <t>COOPERATIVA DE COLONIZAÇÃO AGROPECUÁRIA E INDUSTRIAL PINDORAMA LTDA.</t>
  </si>
  <si>
    <t>12.229.753/0001-52</t>
  </si>
  <si>
    <t>Aguardando análise de recurso</t>
  </si>
  <si>
    <t>48610.013183/2013-02</t>
  </si>
  <si>
    <t>802 112 13 33 403823</t>
  </si>
  <si>
    <t>48610.013184/2013-49</t>
  </si>
  <si>
    <t>802 112 13 33 403824</t>
  </si>
  <si>
    <t>COOPERATIVA AGROINDUSTRIAL DE RUBIATABA LTDA.</t>
  </si>
  <si>
    <t>03.347.747/0001-09</t>
  </si>
  <si>
    <t>48610.013180/2013-61</t>
  </si>
  <si>
    <t>802 112 13 33 403826</t>
  </si>
  <si>
    <t>UNIÃO INDUSTRIAL AÇUCAREIRA LTDA.</t>
  </si>
  <si>
    <t>48610.013179/2013-36</t>
  </si>
  <si>
    <t>802 112 13 33 403827</t>
  </si>
  <si>
    <t>ZAMBIANCO - AÇÚCAR E ÁLCOOL LTDA.</t>
  </si>
  <si>
    <t>72.455.876/0001-33</t>
  </si>
  <si>
    <t>48610.000474/2014-11</t>
  </si>
  <si>
    <t>802 101 14 33 403829</t>
  </si>
  <si>
    <t>48610.001552/2014-97</t>
  </si>
  <si>
    <t>802 102 14 33 403836</t>
  </si>
  <si>
    <t>PETRÓLEO BRASILEIRO S/A  - PETROBRAS (RPBC)</t>
  </si>
  <si>
    <t>48610.001862/2014-10</t>
  </si>
  <si>
    <t>802 102 14 33 403838</t>
  </si>
  <si>
    <t>48610.001863/2014-56</t>
  </si>
  <si>
    <t>802 102 14 33 403839</t>
  </si>
  <si>
    <t>48610.001864/2014-09</t>
  </si>
  <si>
    <t>802 102 14 33 403840</t>
  </si>
  <si>
    <t>OLEOPLAN NORDESTE INDÚSTRIA DE BIOCOMBUSTÍVEL LTDA.</t>
  </si>
  <si>
    <t>13.463.913/0003-58</t>
  </si>
  <si>
    <t>48610.002311/2014-65</t>
  </si>
  <si>
    <t>802 102 14 33 403841</t>
  </si>
  <si>
    <t>48610.002312/2014-18</t>
  </si>
  <si>
    <t>802 102 14 33 403842</t>
  </si>
  <si>
    <t>BIOENERGÉTICA VALE DO PARACATU S/A</t>
  </si>
  <si>
    <t>08.793.343/0001-62</t>
  </si>
  <si>
    <t>48610.002313/2014-54</t>
  </si>
  <si>
    <t>802 102 14 33 403843</t>
  </si>
  <si>
    <t>CENTROÁLCOOL S/A</t>
  </si>
  <si>
    <t>02.896.264/0001-09</t>
  </si>
  <si>
    <t>48610.002315/2014-43</t>
  </si>
  <si>
    <t>802 102 14 33 403844</t>
  </si>
  <si>
    <t>48610.002314/2014-07</t>
  </si>
  <si>
    <t>802 102 14 33 403845</t>
  </si>
  <si>
    <t>48610.002323/2014-90</t>
  </si>
  <si>
    <t>802 102 14 33 403846</t>
  </si>
  <si>
    <t>COSTA BIOENERGIA LTDA. - ME</t>
  </si>
  <si>
    <t>08.089.046/0001-30</t>
  </si>
  <si>
    <t>48610.002322/2014-45</t>
  </si>
  <si>
    <t>802 102 14 33 403847</t>
  </si>
  <si>
    <t>DACALDA AÇÚCAR E ÁLCOOL LTDA.</t>
  </si>
  <si>
    <t>75.444.430/0001-00</t>
  </si>
  <si>
    <t>48610.002310/2014-11</t>
  </si>
  <si>
    <t>802 102 14 33 403848</t>
  </si>
  <si>
    <t>48610.002317/2014-32</t>
  </si>
  <si>
    <t>802 102 14 33 403849</t>
  </si>
  <si>
    <t>48610.002318/2014-87</t>
  </si>
  <si>
    <t>802 102 14 33 403850</t>
  </si>
  <si>
    <t>48610.002325/2014-89</t>
  </si>
  <si>
    <t>802 102 14 33 403851</t>
  </si>
  <si>
    <t>S/A USINA CORURIPE AÇÚCAR E ÁLCOOL</t>
  </si>
  <si>
    <t>12.229.415/0001-10</t>
  </si>
  <si>
    <t>48610.002319/2014-21</t>
  </si>
  <si>
    <t>802 102 14 33 403852</t>
  </si>
  <si>
    <t>SJC BIOENERGIA LTDA.</t>
  </si>
  <si>
    <t>10.249.419/0001-35</t>
  </si>
  <si>
    <t>48610.002320/2014-56</t>
  </si>
  <si>
    <t>802 102 14 33 403853</t>
  </si>
  <si>
    <t>48610.002321/2014-09</t>
  </si>
  <si>
    <t>802 102 14 33 403856</t>
  </si>
  <si>
    <t>USINA PETRIBU S/A</t>
  </si>
  <si>
    <t>10.645.075/0001-83</t>
  </si>
  <si>
    <t>48610.002324/2014-34</t>
  </si>
  <si>
    <t>802 102 14 33 403857</t>
  </si>
  <si>
    <t>USINA TERMO ELÉTRICA IOLANDO LEITE LTDA.</t>
  </si>
  <si>
    <t>06.941.800/0001-93</t>
  </si>
  <si>
    <t>48610.003209/2014-87</t>
  </si>
  <si>
    <t>802 103 14 33 403860</t>
  </si>
  <si>
    <t>48610.003458/2014 - 72</t>
  </si>
  <si>
    <t>802 103 14 33 403861</t>
  </si>
  <si>
    <t>PETROLEO BRASILEIRO S/A</t>
  </si>
  <si>
    <t>33.000.167/1119-57</t>
  </si>
  <si>
    <t>Comunicando decisão</t>
  </si>
  <si>
    <t>48610.004183/2014-94</t>
  </si>
  <si>
    <t>802 104 14 33 403866</t>
  </si>
  <si>
    <t>Comercializar sem ter autorização da ANP (art. 18 da Resolução ANP nº 30/2013)</t>
  </si>
  <si>
    <t>48610.005303/2014-71</t>
  </si>
  <si>
    <t>802 105 14 33 403867</t>
  </si>
  <si>
    <t>48610.005302/2014 - 26</t>
  </si>
  <si>
    <t>802 105 14 33 403868</t>
  </si>
  <si>
    <t>48610.005301/2014-81</t>
  </si>
  <si>
    <t>802 105 14 33 403869</t>
  </si>
  <si>
    <t>TRÊS TENTOS AGROINDUSTRIAL S/A</t>
  </si>
  <si>
    <t>94.813.102/0017-37</t>
  </si>
  <si>
    <t>48610.005532/2014-95</t>
  </si>
  <si>
    <t>802 105 14 33 403871</t>
  </si>
  <si>
    <t>AGROPEU - AGRO INDUSTRIAL DE POMPEU S/A</t>
  </si>
  <si>
    <t>16.617.789/0001-64</t>
  </si>
  <si>
    <t>48610.005540/2014-31</t>
  </si>
  <si>
    <t>802 105 14 33 434471</t>
  </si>
  <si>
    <t>PRODUTORA DE ETANOL NORTE CAPIXABA LTDA.</t>
  </si>
  <si>
    <t>14.060.293/0001-07</t>
  </si>
  <si>
    <t>48610.005541/2014-86</t>
  </si>
  <si>
    <t>802 105 14 33 434472</t>
  </si>
  <si>
    <t>CAMBUI AÇÚCAR E ÁLCOOL LTDA.</t>
  </si>
  <si>
    <t>09.022.388/0001-04</t>
  </si>
  <si>
    <t>48610.005539/2014-15</t>
  </si>
  <si>
    <t>802 105 14 33 434473</t>
  </si>
  <si>
    <t>CENTRAL ENERGÉTICA VICENTINA LTDA.</t>
  </si>
  <si>
    <t>07.863.768/0001-38</t>
  </si>
  <si>
    <t>48610.005538/2014-62</t>
  </si>
  <si>
    <t>802 105 14 33 434474</t>
  </si>
  <si>
    <t>CHS AGRONEGÓCIO - INDÚSTRIA E COMÉRCIO LTDA.</t>
  </si>
  <si>
    <t>05.492.968/0010-97</t>
  </si>
  <si>
    <t>48610.005536/2014-73</t>
  </si>
  <si>
    <t>802 105 14 33 434475</t>
  </si>
  <si>
    <t>48610.005534/2014-84</t>
  </si>
  <si>
    <t>802 105 14 33 434476</t>
  </si>
  <si>
    <t>COMPANHIA AÇUCAREIRA DE PENÁPOLIS EM RECUPERAÇÃO JUDICIAL</t>
  </si>
  <si>
    <t>61.081.840/0002-00</t>
  </si>
  <si>
    <t>48610.005621/2014-31</t>
  </si>
  <si>
    <t>802 105 14 33 434477</t>
  </si>
  <si>
    <t>COMPANHIA ÁLCOOLQUIMICA NACIONAL-ÁLCOOLQUIMICA</t>
  </si>
  <si>
    <t>11.699.378/0007-37</t>
  </si>
  <si>
    <t>48610.005617/2014-73</t>
  </si>
  <si>
    <t>802 105 14 33 434481</t>
  </si>
  <si>
    <t>DESTILARIA SENHORA DA GLORIA LTDA. - EPP</t>
  </si>
  <si>
    <t>08.104.272/0001-43</t>
  </si>
  <si>
    <t>48610.005606/2014-93</t>
  </si>
  <si>
    <t>802 105 14 33 434483</t>
  </si>
  <si>
    <t>FÁBRICA DE AGUARDENTE E ÁLCOOL SANTA LUZIA LTDA. - EPP</t>
  </si>
  <si>
    <t>53.591.988/0001-77</t>
  </si>
  <si>
    <t>48610.005614/2014-30</t>
  </si>
  <si>
    <t>802 105 14 33 434484</t>
  </si>
  <si>
    <t>FÁTIMA DO SUL AGRO-ENERGÉTICA S/A - ÁLCOOL E AÇÚCAR</t>
  </si>
  <si>
    <t>08.830.263/0001-30</t>
  </si>
  <si>
    <t>48610.005615/2014-84</t>
  </si>
  <si>
    <t>802 105 14 33 434485</t>
  </si>
  <si>
    <t>INDÚSTRIA E COMÉRCIO DE BEBIDAS SEIS LAGOAS LTDA.</t>
  </si>
  <si>
    <t>49.049.638/0001-06</t>
  </si>
  <si>
    <t>48610.005613/2014-95</t>
  </si>
  <si>
    <t>802 105 14 33 434486</t>
  </si>
  <si>
    <t>IRMÃOS TONIELLO LTDA.</t>
  </si>
  <si>
    <t>71.321.566/0001-63</t>
  </si>
  <si>
    <t>48610.005616/2014-29</t>
  </si>
  <si>
    <t>802 105 14 33 434487</t>
  </si>
  <si>
    <t>ONDA VERDE AGROCOMERCIAL S/A</t>
  </si>
  <si>
    <t>04.248.044/0002-77</t>
  </si>
  <si>
    <t>48610.005610/2014-51</t>
  </si>
  <si>
    <t>802 105 14 33 434490</t>
  </si>
  <si>
    <t>URUACU AÇÚCAR E ÁLCOOL LTDA.</t>
  </si>
  <si>
    <t>07.987.748/0001-79</t>
  </si>
  <si>
    <t>48610.005605/2014-49</t>
  </si>
  <si>
    <t>802 105 14 33 434492</t>
  </si>
  <si>
    <t>USINA GRANELLI LTDA.</t>
  </si>
  <si>
    <t>56.624.174/0001-80</t>
  </si>
  <si>
    <t>48610.005608/2014-82</t>
  </si>
  <si>
    <t>802 105 14 33 434493</t>
  </si>
  <si>
    <t>USINA RIO PARDO S/A</t>
  </si>
  <si>
    <t>08.657.268/0001-02</t>
  </si>
  <si>
    <t>48610.008629/2014 - 50</t>
  </si>
  <si>
    <t>802 107 14 33 442680</t>
  </si>
  <si>
    <t>ALCOOL VERDE S/A</t>
  </si>
  <si>
    <t>07.591.836/0001-57</t>
  </si>
  <si>
    <t>48610.008631/2014-29</t>
  </si>
  <si>
    <t>802 107 14 33 442682</t>
  </si>
  <si>
    <t>48610.008636/2014 - 51</t>
  </si>
  <si>
    <t>802 107 14 33 442687</t>
  </si>
  <si>
    <t>BERTOLO AGROINDUSTRIAL LTDA</t>
  </si>
  <si>
    <t>52.317.435/0001-68</t>
  </si>
  <si>
    <t>48610.008637/2014 - 04</t>
  </si>
  <si>
    <t>802 107 14 33 442688</t>
  </si>
  <si>
    <t>FABRICA DE AGUARDENTE E ALCOOL SANTA LUZIA LTDA. - EPP</t>
  </si>
  <si>
    <t>48610.008639/2014 - 95</t>
  </si>
  <si>
    <t>802 107 14 33 442690</t>
  </si>
  <si>
    <t>FLORALCO ACUCAR E ALCOOL LTDA.</t>
  </si>
  <si>
    <t>60.918.968/0001-23</t>
  </si>
  <si>
    <t>48610.008640/2014 - 10</t>
  </si>
  <si>
    <t>802 107 14 33 442691</t>
  </si>
  <si>
    <t>COMPANHIA ACUCAREIRA DE PENAPOLIS EM RECUPERACAO JUDICIAL</t>
  </si>
  <si>
    <t>48610.009505/2014-91</t>
  </si>
  <si>
    <t>802 108 14 33 442696</t>
  </si>
  <si>
    <t>AGRO INDUSTRIAL CAMPO LINDO LTDA.</t>
  </si>
  <si>
    <t>07.454.414/0001-30</t>
  </si>
  <si>
    <t>48610.009503/2014-01</t>
  </si>
  <si>
    <t>802 108 14 33 442698</t>
  </si>
  <si>
    <t>ALTA PAULISTA INDÚSTRIA E COMÉRCIO LTDA.</t>
  </si>
  <si>
    <t>04.728.642/0001-62</t>
  </si>
  <si>
    <t>48610.009508/2014-25</t>
  </si>
  <si>
    <t>802 108 14 33 442700</t>
  </si>
  <si>
    <t>COMPANHIA ENERGÉTICA VALE DO SÃO SIMÃO</t>
  </si>
  <si>
    <t>08.215.996/0001-64</t>
  </si>
  <si>
    <t>48610.012279/2014-26</t>
  </si>
  <si>
    <t>802 111 14 33 442743</t>
  </si>
  <si>
    <t>USINAS ITAMARATI S/A</t>
  </si>
  <si>
    <t>15.009.178/0001-70</t>
  </si>
  <si>
    <t>(1) Multas aplicadas em julgamentos de 1ª instância no ano de 2011.</t>
  </si>
  <si>
    <t>(2) Decisão refeita com redução do valor da multa, entretanto já havia sido efetuado pagamento.</t>
  </si>
  <si>
    <t>RELAÇÃO DE PROCESSOS INSTAURADOS PELA APLICAÇÃO DE MULTAS EM 2011 - 2015:</t>
  </si>
  <si>
    <t>48610.012074/2014-41</t>
  </si>
  <si>
    <t>810-111-1433-401508</t>
  </si>
  <si>
    <t>48610.013135/2014-97</t>
  </si>
  <si>
    <t>810-111-1433-416434</t>
  </si>
  <si>
    <t>Parnaíba Gás Natural S.A.</t>
  </si>
  <si>
    <t>48610.002595/2015-71</t>
  </si>
  <si>
    <t>810-103-1533-416437</t>
  </si>
  <si>
    <t>48610.003525/2015-30</t>
  </si>
  <si>
    <t>810-104-1533-416438</t>
  </si>
  <si>
    <t>Não entrega do CIP</t>
  </si>
  <si>
    <t>48610.003447/2015-73</t>
  </si>
  <si>
    <t>810-104-1533-416439</t>
  </si>
  <si>
    <t>48610.002457/2015-91</t>
  </si>
  <si>
    <t>810-104-1533-416440</t>
  </si>
  <si>
    <t>Não apresentação de PAT/PAP</t>
  </si>
  <si>
    <t>48610.002455/2015-01</t>
  </si>
  <si>
    <t>810-104-1533-416441</t>
  </si>
  <si>
    <t>Não apresentação do BAR</t>
  </si>
  <si>
    <t>48610.003340/2015-25</t>
  </si>
  <si>
    <t>810-106-1533-416442</t>
  </si>
  <si>
    <t>IPI Oil Exploração de Petróleo Ltda.</t>
  </si>
  <si>
    <t>19.285.411/0001-07</t>
  </si>
  <si>
    <t>48610.005657/2015-04</t>
  </si>
  <si>
    <t>810-106-1533-416443</t>
  </si>
  <si>
    <t>48610.006034/2015-41</t>
  </si>
  <si>
    <t>810-106-1533-416444</t>
  </si>
  <si>
    <t>Statoil Brasil Óleo e Gás Ltda.</t>
  </si>
  <si>
    <t>04.028.583/0001-13</t>
  </si>
  <si>
    <t>Descumprimento de Prazo para submissão do PAT</t>
  </si>
  <si>
    <t>48610.006478/2015-86</t>
  </si>
  <si>
    <t>810-106-1533-416445</t>
  </si>
  <si>
    <t>48610.007329/2015-34</t>
  </si>
  <si>
    <t>810-107-1533-416446</t>
  </si>
  <si>
    <t>48610.007967/2015-55</t>
  </si>
  <si>
    <t>810-109-1533-416448</t>
  </si>
  <si>
    <t>Descumprimento de Prazo para entrega de Documentos</t>
  </si>
  <si>
    <t>48610.007976/2015-46</t>
  </si>
  <si>
    <t>810-109-1533-416449</t>
  </si>
  <si>
    <t>48610.007969/2015-44</t>
  </si>
  <si>
    <t>810-109-1533-416450</t>
  </si>
  <si>
    <t>48610.007975/2015-00</t>
  </si>
  <si>
    <t>810-109-1533-416451</t>
  </si>
  <si>
    <t>48610.007971/2015-13</t>
  </si>
  <si>
    <t>810-109-1533-416452</t>
  </si>
  <si>
    <t>48610.007972/2015-68</t>
  </si>
  <si>
    <t>810-109-1533-416453</t>
  </si>
  <si>
    <t>48610.007973/2015-11</t>
  </si>
  <si>
    <t>810-109-1533-470094</t>
  </si>
  <si>
    <t>48610.007974/2015-57</t>
  </si>
  <si>
    <t>810-109-1533-470095</t>
  </si>
  <si>
    <t>48610.007424/2015-38</t>
  </si>
  <si>
    <t>810-109-1533-416447</t>
  </si>
  <si>
    <t>Descumprimento de Notificação e Prazo para entrega de Documentos</t>
  </si>
  <si>
    <t>48610.010711/2015-25</t>
  </si>
  <si>
    <t>810-111-1533-470096</t>
  </si>
  <si>
    <t>Totais 2015 →</t>
  </si>
  <si>
    <t>Decisão insubsistente</t>
  </si>
  <si>
    <t>48610.013562/2014-75</t>
  </si>
  <si>
    <t>805.112.14.33.445467</t>
  </si>
  <si>
    <t>Petrobras Transporte S.A -Transpetro</t>
  </si>
  <si>
    <t>Prestação de informação Inverídica</t>
  </si>
  <si>
    <t>48610.011412/2014-27</t>
  </si>
  <si>
    <t>805.110.14.33.445452</t>
  </si>
  <si>
    <t>FARSTAD SHIPPING S.A</t>
  </si>
  <si>
    <t>02.873.539/0001-80</t>
  </si>
  <si>
    <t>Total 2014-&gt;</t>
  </si>
  <si>
    <t>48610.007317/2015-18</t>
  </si>
  <si>
    <t>805.107.15.34.445502</t>
  </si>
  <si>
    <t>44.983.435/0001-79</t>
  </si>
  <si>
    <t>Não enviar relatório Isimp</t>
  </si>
  <si>
    <t>Decisão de Insubsistência.</t>
  </si>
  <si>
    <t>48610.007316/2015-65</t>
  </si>
  <si>
    <t>805.107.15.34.445499</t>
  </si>
  <si>
    <t>T Liq Logística e Serviços Ltda</t>
  </si>
  <si>
    <t>19.924.788/0001-50</t>
  </si>
  <si>
    <t>Não enviar as informações mensais sobre suas atividades</t>
  </si>
  <si>
    <t>48610.006290/2015-38</t>
  </si>
  <si>
    <t>805.106.15.34.445481</t>
  </si>
  <si>
    <t>Transpetro</t>
  </si>
  <si>
    <t>48610.000354/2015-97</t>
  </si>
  <si>
    <t>805.101.15.33.445471</t>
  </si>
  <si>
    <t>Ocorrência de incidente e falta de comunicação à ANP</t>
  </si>
  <si>
    <t>48610.004193/2015-19</t>
  </si>
  <si>
    <t>805.104.15.33.445485</t>
  </si>
  <si>
    <t>Construção de instalações sem prévia e expressa autorização</t>
  </si>
  <si>
    <t>48610.006544/2015-18</t>
  </si>
  <si>
    <t>805.106.15.34.445493</t>
  </si>
  <si>
    <t>Tequimar</t>
  </si>
  <si>
    <t>14.688.220/0011-36</t>
  </si>
  <si>
    <t>Não enviar Comunicação Inicial de Incidente e Relatório Detalhado</t>
  </si>
  <si>
    <t>48610.006546/2015-15</t>
  </si>
  <si>
    <t>805.106.15.34.445494</t>
  </si>
  <si>
    <t>48610.007319/2015-07</t>
  </si>
  <si>
    <t>805.107.15.34.445500</t>
  </si>
  <si>
    <t>Utingas Armazenadora S.A</t>
  </si>
  <si>
    <t>61.916.920/0001-49</t>
  </si>
  <si>
    <t>Não mandar as informações mensais</t>
  </si>
  <si>
    <t>48610.000355/2015-31</t>
  </si>
  <si>
    <t>805.101.15.13.445475</t>
  </si>
  <si>
    <t>FAROL APOIO MARÍTIMO LTDA</t>
  </si>
  <si>
    <t>12.981.187/0001-30</t>
  </si>
  <si>
    <t>Total 2015-&gt;</t>
  </si>
  <si>
    <t>Pago com desconto legal após reconsideração de 1ª Instância</t>
  </si>
  <si>
    <t>48610.002619/2011-68</t>
  </si>
  <si>
    <t>808-102-1133-319187</t>
  </si>
  <si>
    <t>Violação itens do RTM</t>
  </si>
  <si>
    <t>Pago com desconto legal. Houve reconsideração  parcial da Decisão de 1ª Instância.</t>
  </si>
  <si>
    <t>Pagamento parcial. Houve reconsideração de 1ª Instância. Aguardando pagamento ou recurso das infrações restantes</t>
  </si>
  <si>
    <t>Em análise de Recurso Adminstrativo</t>
  </si>
  <si>
    <t>Pagamento Parcial. Alguns itens Sub Judice Processo Judicial n° 0127732-67.2015.4.02.5101</t>
  </si>
  <si>
    <t>Sub judice (Processo Judicial nº 022826-26.2015.4.02.5101)</t>
  </si>
  <si>
    <t>48610.001596/2014-17</t>
  </si>
  <si>
    <t>808-104-1433-401141</t>
  </si>
  <si>
    <t>Violação itens 5.1 do RTM e inciso II e IV do art. 4º e 5ª do Decreto 2.705/1998</t>
  </si>
  <si>
    <t>Houve reconsideração parcial da Decisão de 1ª InstânciaEm análise de Recurso Adminstrativo</t>
  </si>
  <si>
    <t>Sub judice (Processo Judicial nº 0118596-46.2015.4.02.5101</t>
  </si>
  <si>
    <t>Pago Parcialmente com desconto legal, item n°2. Encaminhado para inscrição em Dívida Ativa da União</t>
  </si>
  <si>
    <t>Sub judice (Processo Judicial nº 0000203-31.2016.4.02.5101)</t>
  </si>
  <si>
    <t>Sub judice (Processo Judicial nº 0129710-79.2015.4.02.5101</t>
  </si>
  <si>
    <t>Encaminhado para inscrição em Dívida Ativa da União. Houve reconsideração de 1ª Instância</t>
  </si>
  <si>
    <t>INSUBSISTENTE (Houve reconsideração de 1ª Instância)</t>
  </si>
  <si>
    <t>48610.000511/2015-64</t>
  </si>
  <si>
    <t>808-101-1533-446617</t>
  </si>
  <si>
    <t>Violação aos itens 5.1, 6.3.3 b), e 6.3.6 do Regulamento Técnico de Medição</t>
  </si>
  <si>
    <t>Pagamento Parcial com desconto legal. Encaminhado para inscrição em Dívida Ativa da União</t>
  </si>
  <si>
    <t>48610.013254/2014-40</t>
  </si>
  <si>
    <t>808-101-1533-446625</t>
  </si>
  <si>
    <t>48610.013259/2014-72</t>
  </si>
  <si>
    <t>808-101-1533-446626</t>
  </si>
  <si>
    <t>48610.013253/2014-03</t>
  </si>
  <si>
    <t>808-103-1533-446627</t>
  </si>
  <si>
    <t>OGX Petróleo e Gás S.A.</t>
  </si>
  <si>
    <t>48610.013258/2014-28</t>
  </si>
  <si>
    <t>808-101-1533-446628</t>
  </si>
  <si>
    <t>48610.000396/2015-28</t>
  </si>
  <si>
    <t>808-101-1533-446629</t>
  </si>
  <si>
    <t>48610.000650/2015-98</t>
  </si>
  <si>
    <t>808-101-1533-446630</t>
  </si>
  <si>
    <t>48610.000649/2015-63</t>
  </si>
  <si>
    <t>808-101-1533-446631</t>
  </si>
  <si>
    <t>48610.000745/2015-10</t>
  </si>
  <si>
    <t>808-101-1533-446632</t>
  </si>
  <si>
    <t>48610.000397/2015-72</t>
  </si>
  <si>
    <t>808-101-1533-446634</t>
  </si>
  <si>
    <t>Shell Brasil Petróleo Ltda</t>
  </si>
  <si>
    <t>Pagamento Parcial, em análise Recurso Administrativo</t>
  </si>
  <si>
    <t>48610.000395/2015-83</t>
  </si>
  <si>
    <t>808-101-1533-446635</t>
  </si>
  <si>
    <t>48610.000029/2015-24</t>
  </si>
  <si>
    <t>808-101-1533-446636</t>
  </si>
  <si>
    <t>Violação ao item 5.2.1 e 5.3.4 do Regulamento Técnico de Medição</t>
  </si>
  <si>
    <t>48610.000652/2015-87</t>
  </si>
  <si>
    <t>808-101-1533-446637</t>
  </si>
  <si>
    <t>48610.000743/2015-12</t>
  </si>
  <si>
    <t>808-101-1533-446638</t>
  </si>
  <si>
    <t>48610.000744/2015-67</t>
  </si>
  <si>
    <t>808-101-1533-446639</t>
  </si>
  <si>
    <t>48610.001075/2015-41</t>
  </si>
  <si>
    <t>808-102-1533-446640</t>
  </si>
  <si>
    <t>48610.001030/2015-76</t>
  </si>
  <si>
    <t>808-102-1533-446641</t>
  </si>
  <si>
    <t xml:space="preserve">48610.001018/2015-61 </t>
  </si>
  <si>
    <t>808-102-1533-446642</t>
  </si>
  <si>
    <t>48610.001386/2015-18</t>
  </si>
  <si>
    <t>808-102-1533-446643</t>
  </si>
  <si>
    <t>UTC Óleo e Gás S.A.</t>
  </si>
  <si>
    <t>48610.001389/2015-43</t>
  </si>
  <si>
    <t>808-102-1533-446644</t>
  </si>
  <si>
    <t>48610.001883/2015-16</t>
  </si>
  <si>
    <t>808-102-1533-446645</t>
  </si>
  <si>
    <t>48610.001884/2015-52</t>
  </si>
  <si>
    <t>808-102-1533-458178</t>
  </si>
  <si>
    <t>48610.005623/2014-21</t>
  </si>
  <si>
    <t>808-105-1533-458179</t>
  </si>
  <si>
    <t>Violação aos itens 5.1 e 5.7 do do Regulamento Técnico de Medição, e artigos 4º, incisos II e IV, e 5º do Decreto n° 2.705/98</t>
  </si>
  <si>
    <t>48610.001644/2014-77</t>
  </si>
  <si>
    <t>808-105-1533-401136</t>
  </si>
  <si>
    <t>Violação ao item 7.2.5 do Regulamento Técnico de Medição e arts. 7º e 8º, da Lei nº 9.478/97</t>
  </si>
  <si>
    <t>48610.006284/2015-81</t>
  </si>
  <si>
    <t>808-108-1533-458181</t>
  </si>
  <si>
    <t>Violação do item 6.4.1 do Regulamento Técnico de Medição</t>
  </si>
  <si>
    <t>48610.006285/2015-25</t>
  </si>
  <si>
    <t>808-108-1533-458180</t>
  </si>
  <si>
    <t>Violação aos itens 6.4.4, 8.1.9 e 9.1.1 do Regulamento Técnico de Medição</t>
  </si>
  <si>
    <t>48610.008154/2015-82</t>
  </si>
  <si>
    <t>808-108-1533-458182</t>
  </si>
  <si>
    <t>Violação aos itens 5.1 e 7.1.7 do Regulamento Técnico de Medição, e artigos 4º, incisos II e IV, e 5º do Decreto n° 2.705/98</t>
  </si>
  <si>
    <t>48610.008153/2015-38</t>
  </si>
  <si>
    <t>808-108-1533-458183</t>
  </si>
  <si>
    <t>Violação aos itens 5.4.6, 8.2.2, 9.1.1 e 9.1.9 do Regulamento Técnico de Medição</t>
  </si>
  <si>
    <t>48610.009476/2015-49</t>
  </si>
  <si>
    <t>808-109-1533-458186</t>
  </si>
  <si>
    <t xml:space="preserve">Shell </t>
  </si>
  <si>
    <t>48610.009477/2015-93</t>
  </si>
  <si>
    <t>808-109-1533-458187</t>
  </si>
  <si>
    <t>48610.009479/2015-82</t>
  </si>
  <si>
    <t>808-109-1533-458188</t>
  </si>
  <si>
    <t>48610.009725/2015-04</t>
  </si>
  <si>
    <t>808-109-1533-458189</t>
  </si>
  <si>
    <t>Petrogal</t>
  </si>
  <si>
    <t>Violação aos itens 5.1, 5.2, 5.6, 5.7 e 9.4.3 do Regulamento Técnico de Medição</t>
  </si>
  <si>
    <t>48610.011372/2015-02</t>
  </si>
  <si>
    <t>808-111-1533-458190</t>
  </si>
  <si>
    <t>Violação aos itens 5.1.1, 7.1.10 e 9.1.9 do Regulamento Técnico de Medição; e item 4.4.1 do Regulamento Técnico de Análises Físico Químicas</t>
  </si>
  <si>
    <t>RELAÇÃO DE PROCESSOS INSTAURADOS PARA APLICAÇÃO DE MULTAS EM 2011 - 2015:</t>
  </si>
  <si>
    <t>Pago Parcialemtne com desconto legal. Alguns itens sub judice Processo Judicial nº 0127775-04.2015.4.02.5101</t>
  </si>
  <si>
    <t>Pago Parcialmente com desconto legal. Encaminhado para inscrição em Dívida Ativa da União.</t>
  </si>
  <si>
    <t>Encaminhado para Inscrição em Dívida Ativa da União</t>
  </si>
  <si>
    <t>Sub Judice (Proc. Jud n.°  0007754-04.2012.4.02.5101 - 5ª VF/RJ)</t>
  </si>
  <si>
    <r>
      <t xml:space="preserve">Total 2011 </t>
    </r>
    <r>
      <rPr>
        <b/>
        <sz val="14"/>
        <rFont val="Calibri"/>
        <family val="2"/>
      </rPr>
      <t>→</t>
    </r>
  </si>
  <si>
    <t>Sub Judice (Proc. Jud n.° 0043468-25.2012.4.2.5101 - 20ª VF/RJ)</t>
  </si>
  <si>
    <t>Sub Judice (Proc. Jud n.° 0009004-72.2012.4.02.5101 - 6ª VF/RJ)</t>
  </si>
  <si>
    <t xml:space="preserve">Sub Judice (Proc. Jud n.° 000494-81.2011.4.02.0000- 2ª VF/RJ - Originário 0490006-33.2011.4.02.5101)
</t>
  </si>
  <si>
    <t>Sub Judice (Proc. Jud. n.° 0012375-10.2013.4.02.5101)</t>
  </si>
  <si>
    <r>
      <t xml:space="preserve">Total 2012 </t>
    </r>
    <r>
      <rPr>
        <b/>
        <sz val="14"/>
        <rFont val="Calibri"/>
        <family val="2"/>
      </rPr>
      <t>→</t>
    </r>
  </si>
  <si>
    <r>
      <t xml:space="preserve">Total 2013 </t>
    </r>
    <r>
      <rPr>
        <b/>
        <sz val="14"/>
        <rFont val="Calibri"/>
        <family val="2"/>
      </rPr>
      <t>→</t>
    </r>
  </si>
  <si>
    <t>48610.011748/2014-90</t>
  </si>
  <si>
    <t>804. 110. 0733.434725</t>
  </si>
  <si>
    <t>art. 3º, inciso V, da Lei nº 9.847/99</t>
  </si>
  <si>
    <t>48610.000285/2015-11</t>
  </si>
  <si>
    <t>804. 110. 0733.434726</t>
  </si>
  <si>
    <t>STATOIL BRASIL OLEO E GÁS LTDA</t>
  </si>
  <si>
    <t>art. 3º, inciso XVI, da Lei nº 9.847/99</t>
  </si>
  <si>
    <t>48610.000770/2015-95</t>
  </si>
  <si>
    <t>804. 110. 0733.434730</t>
  </si>
  <si>
    <t>PROEN PROJETOS ENGENHARIA COMERCIO E MONTAGENS LTDA</t>
  </si>
  <si>
    <t>arts. 4º, IV, e 6°, I, da Portaria ANP n.° 234/2003</t>
  </si>
  <si>
    <t>48610.000884/2015-35</t>
  </si>
  <si>
    <t>804. 110. 0733.434731</t>
  </si>
  <si>
    <t>UP PETRÓLEO DO BRASIL LTDA</t>
  </si>
  <si>
    <t>02.859.489/0001-87</t>
  </si>
  <si>
    <t>art. 3º, inciso XIX, da Lei nº 9.847/99</t>
  </si>
  <si>
    <t>48610.000593/2015-47</t>
  </si>
  <si>
    <t>804. 110. 0733.434734</t>
  </si>
  <si>
    <t>48610.001557/2015-09</t>
  </si>
  <si>
    <t>804. 110. 0733.434737</t>
  </si>
  <si>
    <t>48610.003908/2015-16</t>
  </si>
  <si>
    <t>804. 110. 0733.434738</t>
  </si>
  <si>
    <t>48610.006708/2015-15</t>
  </si>
  <si>
    <t>804. 110. 0733.434741</t>
  </si>
  <si>
    <t>48610.007355/2015-62</t>
  </si>
  <si>
    <t>804. 110. 0733.434742</t>
  </si>
  <si>
    <t>NOVA PETRÓLEO</t>
  </si>
  <si>
    <t>48610.011554/2015-75</t>
  </si>
  <si>
    <t>804. 110. 0733.434744</t>
  </si>
  <si>
    <t>PETRA ENERGIA S/A</t>
  </si>
  <si>
    <t>48610.011696/2015-32</t>
  </si>
  <si>
    <t>804. 110. 0733.434746</t>
  </si>
  <si>
    <t>48610.010923/2015-11</t>
  </si>
  <si>
    <t>754.000.1531.478474</t>
  </si>
  <si>
    <t>48610.013345/2015-66</t>
  </si>
  <si>
    <t>754.000.1531.478495</t>
  </si>
  <si>
    <r>
      <t xml:space="preserve">Total 2015 </t>
    </r>
    <r>
      <rPr>
        <b/>
        <sz val="14"/>
        <rFont val="Calibri"/>
        <family val="2"/>
      </rPr>
      <t>→</t>
    </r>
  </si>
  <si>
    <r>
      <t xml:space="preserve">Total Geral </t>
    </r>
    <r>
      <rPr>
        <b/>
        <sz val="14"/>
        <rFont val="Calibri"/>
        <family val="2"/>
      </rPr>
      <t>→</t>
    </r>
  </si>
  <si>
    <t>48610.007720/2014-58</t>
  </si>
  <si>
    <t>812-107-1433-446595</t>
  </si>
  <si>
    <t>Descumprimento do Art. 3º, XVI, Lei 9847/99</t>
  </si>
  <si>
    <t>Nord Oil&amp;Gas S.A.</t>
  </si>
  <si>
    <t>48610.009806/2014-15</t>
  </si>
  <si>
    <t>Descumprimento da cláusula 20 dos contrato de concessão 48610.008013/2004, referente ao compromisso de conteúdo local da Fase de exploração dos blocos REC-T-139.</t>
  </si>
  <si>
    <t>Paga com desconto</t>
  </si>
  <si>
    <t>48610.011219/2014-96</t>
  </si>
  <si>
    <t>812-110-1433-451590</t>
  </si>
  <si>
    <t>Silver Marlin E&amp;P de Petróleo e Gás LTDA</t>
  </si>
  <si>
    <t>07.513.230/0001-01</t>
  </si>
  <si>
    <t>Descumprimentoo do Art. 3º, XVI, Lei 9847/99</t>
  </si>
  <si>
    <t xml:space="preserve">Encaminhado para inscrição em Dívida Ativa da União </t>
  </si>
  <si>
    <t>812-110-1433  454861</t>
  </si>
  <si>
    <t xml:space="preserve">Sub júdice </t>
  </si>
  <si>
    <t>48610.000696/2015-15</t>
  </si>
  <si>
    <t>812-102-1533-457820</t>
  </si>
  <si>
    <t>Descumprimento da cláusula 20 do contrato de concessão 48610.009212/2005-13, referente ao compromisso de conteúdo local da Fase de exploração dos blocos SF-T-101.</t>
  </si>
  <si>
    <t>48610.002463/2015-49</t>
  </si>
  <si>
    <t>812-103-1533-457821</t>
  </si>
  <si>
    <t>Descumprimento da cláusula 20 do contrato de concessão 48610.001428/2008-41, referente ao compromisso de conteúdo local da Fase de exploração dos blocos REC-T-168.</t>
  </si>
  <si>
    <t>48610.003477/2015-80</t>
  </si>
  <si>
    <t>812-104-1533-460248</t>
  </si>
  <si>
    <t>Descumprimento da cláusula 20 do contrato de concessão 48610.009129/2005-44, referente ao compromisso de conteúdo local da Fase de exploração dos blocos POT-T-605, POT-T-606.</t>
  </si>
  <si>
    <t>48610.013593/2014-26</t>
  </si>
  <si>
    <t>095-105-1533-460249</t>
  </si>
  <si>
    <t>Descumprimento da cláusula 20 do contrato de concessão 48610.011930/2005-41, referente ao compromisso de conteúdo local da Fase de exploração dos blocos SEAL-T-390, SEAL-T-391 e SEAL-T-410.</t>
  </si>
  <si>
    <t>48610.007571/2014-27</t>
  </si>
  <si>
    <t>812-105-1533 460251</t>
  </si>
  <si>
    <t>Central Resources do Brasil</t>
  </si>
  <si>
    <t>52.127.214/0001-27</t>
  </si>
  <si>
    <t>Descumprimento da cláusula 20 do contrato de concessão 48610.009127/2005-55, referente ao compromisso de conteúdo local da Fase de exploração dos blocos POT-T-612.</t>
  </si>
  <si>
    <t>Parcelamento do débito</t>
  </si>
  <si>
    <t>48610.005578/2015-95</t>
  </si>
  <si>
    <t>812-106-1533-460252</t>
  </si>
  <si>
    <t>Descumprimento da cláusula 20 do contrato de concessão 48610.009177/2005-32, 48610.009130/2005-79, referente ao compromisso de conteúdo local da Fase de exploração dos blocosPOT-T-706, POT-T-744, POT-T-745.</t>
  </si>
  <si>
    <t>48610.006133/2015-22</t>
  </si>
  <si>
    <t>812-109-1533 460253</t>
  </si>
  <si>
    <t>Descumprimento da cláusula 20 do contrato de concessão 48610.009188/2005-12, referente ao compromisso de conteúdo local da Fase de exploração dos blocos ES-T-372, ES-T-409, ES-T-418.</t>
  </si>
  <si>
    <t>48610.006910/2015-39</t>
  </si>
  <si>
    <t>812-107-1533-460254</t>
  </si>
  <si>
    <t>Descumprimento da cláusula 20 do contrato de concessão 48610.009155/2005-72, referente ao compromisso de conteúdo local da Fase de exploração dos blocos POT-T-445, POT-T-488.</t>
  </si>
  <si>
    <r>
      <t xml:space="preserve">Totais 2015 </t>
    </r>
    <r>
      <rPr>
        <b/>
        <sz val="14"/>
        <color theme="1"/>
        <rFont val="Calibri"/>
        <family val="2"/>
      </rPr>
      <t>→</t>
    </r>
  </si>
  <si>
    <t>Decisão de insubsistência</t>
  </si>
  <si>
    <t>Decisão de Insubsistência</t>
  </si>
  <si>
    <t>Paga com acrescimo de juros e multa</t>
  </si>
  <si>
    <t>Pago com Desconto Legal</t>
  </si>
  <si>
    <t>Pago com Acréscimos Legais</t>
  </si>
  <si>
    <t>Auto julgado insubsitente</t>
  </si>
  <si>
    <t>Encaminhamento para Execução Fiscal</t>
  </si>
  <si>
    <t>08.584.563/0001-86</t>
  </si>
  <si>
    <t>02.681.185/0001-72</t>
  </si>
  <si>
    <t>03.571.723/0001-59</t>
  </si>
  <si>
    <t>Total Geral</t>
  </si>
  <si>
    <t>RELAÇÃO DE PROCESSOS INSTAURADOS PARA APLICAÇÃO DE MULTAS EM 2011  -  2015:</t>
  </si>
  <si>
    <t>Em Análise de Recurso</t>
  </si>
  <si>
    <t>48610.000622/2015-71</t>
  </si>
  <si>
    <t>804-110-0733-434729</t>
  </si>
  <si>
    <t>Defesa apresentada</t>
  </si>
  <si>
    <t>Alegações Finais apresentadas</t>
  </si>
  <si>
    <t>Valor da PG Devida</t>
  </si>
  <si>
    <t>Valor da PG Atualizada até mar/2016</t>
  </si>
  <si>
    <t>Valor da PG (Recolhida)</t>
  </si>
  <si>
    <t>48610.007047/2009-99</t>
  </si>
  <si>
    <t>804-110-0733-291930</t>
  </si>
  <si>
    <t>CLEP - pagamento incorreto de PE</t>
  </si>
  <si>
    <t>Judicializado</t>
  </si>
  <si>
    <t>48610.003325/2010-72</t>
  </si>
  <si>
    <t>804-110-0733-291934</t>
  </si>
  <si>
    <t>Ral Oil</t>
  </si>
  <si>
    <t>Foz do Vaza Barris -não pagamento de royalties</t>
  </si>
  <si>
    <t>Encerrado</t>
  </si>
  <si>
    <t>48610.006030/2011-39</t>
  </si>
  <si>
    <t>804-110-0733-291937</t>
  </si>
  <si>
    <t>Devon</t>
  </si>
  <si>
    <t>PE campo de Polvo</t>
  </si>
  <si>
    <t>48610.016624/2011-58</t>
  </si>
  <si>
    <t>804-110-0733-291945</t>
  </si>
  <si>
    <t>Pagamento incorreto de royalties e PE</t>
  </si>
  <si>
    <t>48610.000721/2012-18</t>
  </si>
  <si>
    <t>804-110-0733-291947</t>
  </si>
  <si>
    <t>Chevron</t>
  </si>
  <si>
    <t>Pagamento incorreto de royalties</t>
  </si>
  <si>
    <t>48610.002004/2012-12</t>
  </si>
  <si>
    <t>804-110-0733-291948</t>
  </si>
  <si>
    <t>Cisco Oil and Gas S/A</t>
  </si>
  <si>
    <t>pagamento pelo ocupação e retenção de área</t>
  </si>
  <si>
    <t>48610.002184/2012-32</t>
  </si>
  <si>
    <t>804-110-0733-291949</t>
  </si>
  <si>
    <t>Nord Oil and Gas S/A</t>
  </si>
  <si>
    <t>48610.011331/2011-84</t>
  </si>
  <si>
    <t>804-110-0733-291955</t>
  </si>
  <si>
    <t>Pagamento incorreto de PE - Campo de Frade</t>
  </si>
  <si>
    <t>48610.017361/2010-13</t>
  </si>
  <si>
    <t>804-110-0733-291956</t>
  </si>
  <si>
    <t>Pagamento incorreto de PE -   Campo de Marlim Sul</t>
  </si>
  <si>
    <t>48610.015278/2011-91</t>
  </si>
  <si>
    <t>804-110-0733-291958</t>
  </si>
  <si>
    <t>Pagamento incorreto de PE - Campos de Barracuda e Caratinga</t>
  </si>
  <si>
    <t>48610.002747/2013-73</t>
  </si>
  <si>
    <t>804-110-0733-291960</t>
  </si>
  <si>
    <t>pagamento pelo ocupação e retenção de área - Campos de Guará e Harpia</t>
  </si>
  <si>
    <t>Execução Fiscal</t>
  </si>
  <si>
    <t>48610.002746/2013-29</t>
  </si>
  <si>
    <t>804-110-0733-291961</t>
  </si>
  <si>
    <t>pagamento pelo ocupação e retenção de área -  Bloco SF-T-133</t>
  </si>
  <si>
    <t>48610.002748/2013-18</t>
  </si>
  <si>
    <t>804-110-0733-291959</t>
  </si>
  <si>
    <t>Máxima 07 Exploração e Produção de Petróleo Ltda</t>
  </si>
  <si>
    <t>08.834.891/0001-93</t>
  </si>
  <si>
    <t>pagamento pelo ocupação e retenção de área - campo de Porto do Mangue</t>
  </si>
  <si>
    <t>48610.004351/2012-80</t>
  </si>
  <si>
    <t>804-110-0733-291969</t>
  </si>
  <si>
    <t>Pagamento incorreto de PE</t>
  </si>
  <si>
    <t>48610.000540/2013-64</t>
  </si>
  <si>
    <t>804-110-0733-291971</t>
  </si>
  <si>
    <t>48610.010689/2013-51</t>
  </si>
  <si>
    <t>804-110-0733-291975</t>
  </si>
  <si>
    <t>EGESA Engenharia S. A.</t>
  </si>
  <si>
    <t>Não efetuou o recolhimento de royalties - Campo de ARAÇÁS LESTE</t>
  </si>
  <si>
    <t>48610.011667/2013-17</t>
  </si>
  <si>
    <t>804-110-0733-291977</t>
  </si>
  <si>
    <t>Não efetuou o recolhimento de royalties - Campo de RIO DO CARMO</t>
  </si>
  <si>
    <t>CADIN</t>
  </si>
  <si>
    <t>48610.011988/2013-17</t>
  </si>
  <si>
    <t>804-110-0733-291978</t>
  </si>
  <si>
    <t>48610.000207/2014-36</t>
  </si>
  <si>
    <t>804-110-0733-291980</t>
  </si>
  <si>
    <t>Não efetuou pagamento de royalties do campo de Araçás Leste</t>
  </si>
  <si>
    <t>48610.000751/2014-88</t>
  </si>
  <si>
    <t>804-110-0733-291981</t>
  </si>
  <si>
    <t>48610.002424/2014-61</t>
  </si>
  <si>
    <t>804-110-0733-434701</t>
  </si>
  <si>
    <t>48610.004350/2012-35</t>
  </si>
  <si>
    <t>804-110-0733-434706</t>
  </si>
  <si>
    <t>Pagamento incorreto de PE - campo de Rio Urucu</t>
  </si>
  <si>
    <t>48610.002534/2014-22</t>
  </si>
  <si>
    <t>804-110-0733-434703</t>
  </si>
  <si>
    <t>não efetuou pagamento pelo ocupação e retenção de área-Bloco SF-T-133</t>
  </si>
  <si>
    <t>48610.002533/2014-88</t>
  </si>
  <si>
    <t>804-110-0733-434704</t>
  </si>
  <si>
    <t xml:space="preserve">não efetuou pagamento pelo ocupação e retenção de área -Campos de guará e Harpia </t>
  </si>
  <si>
    <t>48610.002532/2014-88</t>
  </si>
  <si>
    <t>804-110-0733-434705</t>
  </si>
  <si>
    <t>não efetuou pagamento pelo ocupação e retenção de área - Campo de Rio do Carmo</t>
  </si>
  <si>
    <t>48610.003212/2014-09</t>
  </si>
  <si>
    <t>804-110-0733-434708</t>
  </si>
  <si>
    <t>48610.008578/2013-85</t>
  </si>
  <si>
    <t>804-110-0733-434717</t>
  </si>
  <si>
    <t xml:space="preserve"> Pagamento incorreto de PE - Campo de Manati</t>
  </si>
  <si>
    <t>48610.000867/2013-36</t>
  </si>
  <si>
    <t>804-110-0733-434720</t>
  </si>
  <si>
    <t>Pagamento incorreto de royalties -  Em relação ao Plano de Avaliação (PA) -1BRSA489DRN-BT-POT-8</t>
  </si>
  <si>
    <t>48610.002979/2013-21</t>
  </si>
  <si>
    <t>804-110-0733-434721</t>
  </si>
  <si>
    <t>Pagamento incorreto de royalties- Leste de Urucu e Rio Urucu</t>
  </si>
  <si>
    <t>48610.010687/2013-62</t>
  </si>
  <si>
    <t>804-110-0733-434722</t>
  </si>
  <si>
    <t>Pagamento incorreto de royalties- Campo de Lula</t>
  </si>
  <si>
    <t>48610.008583/2013-98</t>
  </si>
  <si>
    <t>804-110-0733-434727</t>
  </si>
  <si>
    <t xml:space="preserve"> Pagamento incorreto de PE - Campo de Canto do Amaro 4T12</t>
  </si>
  <si>
    <t>48610.012784/2013-90</t>
  </si>
  <si>
    <t>804-110-0733-434728</t>
  </si>
  <si>
    <t xml:space="preserve"> Pagamento incorreto de PE - Campo de Canto do Amaro 3T13</t>
  </si>
  <si>
    <t>48610.001148/2015-02</t>
  </si>
  <si>
    <t>804-110-0733-434732</t>
  </si>
  <si>
    <t>48610.001149/2015-49</t>
  </si>
  <si>
    <t>804-110-0733-434733</t>
  </si>
  <si>
    <t>48610.001608/2015-94</t>
  </si>
  <si>
    <t>804-110-0733-434735</t>
  </si>
  <si>
    <t>48610.009801/2012-21</t>
  </si>
  <si>
    <t>804-110-0733-434736</t>
  </si>
  <si>
    <t>Não efetuou o recolhimento de royalties - campo de Harpia</t>
  </si>
  <si>
    <t>48610.003976/2015-77</t>
  </si>
  <si>
    <t>804-110-0733-434739</t>
  </si>
  <si>
    <t>Não efetuou o recolhimento de royalties -campo de Harpia</t>
  </si>
  <si>
    <t>48610.001072/2015-15</t>
  </si>
  <si>
    <t>804-110-0733-434740</t>
  </si>
  <si>
    <t>Petra Energia S/A</t>
  </si>
  <si>
    <t>não efetuou pagamento pelo ocupação e retenção de área - para os blocos SF-T-85, SF-T-86, SF-T-94, SF-T-95, SF-T-96, SF-T-105, SF-T-106, SF-T-115,SF-T-121, SF-T-128, SF-T-134, SF-T-138, SF-T-118, SF-T-124, SF-T-125, SF-T-130, SF-T-131, SF-T-137, SF-T-139, SF-T-143, SF-T-119,SF-T-126, SF-T-92, AM-T-83, TUC-T-139, TUC-T-147, TUC-T-148, TUC-T-149, TUC-T-150, TUC-T-155, TUC-T-156, TUC-T-157, TUC-T-158, TUC-T-163, TUC-T-164, TUC-T-168, TUC-T-169, TUC-T-173, TUC-T-174, PAR-T-199, PAR-T-219, PAR-T-220, PAR-T-300 PAR-T-309</t>
  </si>
  <si>
    <t>48610.009381/2015-25</t>
  </si>
  <si>
    <t>804-110-0733-434743</t>
  </si>
  <si>
    <t>Oceania O´G Exploração e Participação em Petróleo Ltda</t>
  </si>
  <si>
    <t>12.432.261/0001-60</t>
  </si>
  <si>
    <t>não efetuou pagamento pelo ocupação e retenção de área -Campos de Viva</t>
  </si>
  <si>
    <t>48610.011808/2015-55</t>
  </si>
  <si>
    <t>804-110-0733-434745</t>
  </si>
  <si>
    <t>OGX - PETROLEO E GAS S/A</t>
  </si>
  <si>
    <t>Não efetuou o recolhimento de royalties -campo deTubarão Azul e Tubarão Martelo.</t>
  </si>
  <si>
    <t>48610.013332/2015-97</t>
  </si>
  <si>
    <t>755-000-1533-478494</t>
  </si>
  <si>
    <t>Não efetuou pagamento referente à produção de outubro/2015, de petróleo e gás natural, do campo de Tubarão Martelo</t>
  </si>
  <si>
    <r>
      <rPr>
        <b/>
        <sz val="12"/>
        <color theme="1"/>
        <rFont val="Calibri"/>
        <family val="2"/>
        <scheme val="minor"/>
      </rPr>
      <t>Valor da PG (Aplicada)</t>
    </r>
    <r>
      <rPr>
        <sz val="12"/>
        <color theme="1"/>
        <rFont val="Calibri"/>
        <family val="2"/>
        <scheme val="minor"/>
      </rPr>
      <t>: valor devido sem eventuais descontos legais ou acréscimos legais</t>
    </r>
  </si>
  <si>
    <r>
      <rPr>
        <b/>
        <sz val="12"/>
        <color theme="1"/>
        <rFont val="Calibri"/>
        <family val="2"/>
        <scheme val="minor"/>
      </rPr>
      <t>Valor da PG (Recolhida)</t>
    </r>
    <r>
      <rPr>
        <sz val="12"/>
        <color theme="1"/>
        <rFont val="Calibri"/>
        <family val="2"/>
        <scheme val="minor"/>
      </rPr>
      <t>: valor efetivamente pago considerando eventuais descontos legais ou acréscimos legais</t>
    </r>
  </si>
  <si>
    <t>RELAÇÃO DE PROCESSOS INSTAURADOS PARA COBRANÇA DE PARTICIPAÇÕES GOVERNAMENTAIS NÃO PAGAS - 2011 - 2015</t>
  </si>
  <si>
    <t>Superintendência de Participações Governamentais - SPG</t>
  </si>
  <si>
    <t/>
  </si>
</sst>
</file>

<file path=xl/styles.xml><?xml version="1.0" encoding="utf-8"?>
<styleSheet xmlns="http://schemas.openxmlformats.org/spreadsheetml/2006/main">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9" formatCode="0_ ;\-0\ "/>
    <numFmt numFmtId="170" formatCode="_(&quot;R$&quot;* #,##0.00_);_(&quot;R$&quot;* \(#,##0.00\);_(&quot;R$&quot;* &quot;-&quot;??_);_(@_)"/>
    <numFmt numFmtId="171" formatCode="_(* #,##0.00_);_(* \(#,##0.00\);_(* &quot;-&quot;??_);_(@_)"/>
  </numFmts>
  <fonts count="66">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rgb="FFFF0000"/>
      <name val="Calibri"/>
      <family val="2"/>
      <scheme val="minor"/>
    </font>
    <font>
      <sz val="11"/>
      <color theme="1"/>
      <name val="Calibri"/>
      <family val="2"/>
    </font>
    <font>
      <sz val="10"/>
      <color theme="1"/>
      <name val="Arial"/>
      <family val="2"/>
    </font>
    <font>
      <b/>
      <sz val="12"/>
      <color theme="7"/>
      <name val="Calibri"/>
      <family val="2"/>
      <scheme val="minor"/>
    </font>
    <font>
      <b/>
      <sz val="11"/>
      <color theme="7"/>
      <name val="Calibri"/>
      <family val="2"/>
      <scheme val="minor"/>
    </font>
    <font>
      <b/>
      <sz val="12"/>
      <color rgb="FF00B050"/>
      <name val="Calibri"/>
      <family val="2"/>
      <scheme val="minor"/>
    </font>
    <font>
      <b/>
      <sz val="11"/>
      <color rgb="FF00B050"/>
      <name val="Calibri"/>
      <family val="2"/>
      <scheme val="minor"/>
    </font>
    <font>
      <b/>
      <sz val="11"/>
      <color rgb="FFFF0000"/>
      <name val="Calibri"/>
      <family val="2"/>
      <scheme val="minor"/>
    </font>
    <font>
      <b/>
      <sz val="12"/>
      <color rgb="FFFF0000"/>
      <name val="Calibri"/>
      <family val="2"/>
      <scheme val="minor"/>
    </font>
    <font>
      <sz val="14"/>
      <color theme="1"/>
      <name val="Calibri"/>
      <family val="2"/>
      <scheme val="minor"/>
    </font>
    <font>
      <sz val="14"/>
      <name val="Calibri"/>
      <family val="2"/>
      <scheme val="minor"/>
    </font>
    <font>
      <b/>
      <sz val="14"/>
      <color rgb="FFFF0000"/>
      <name val="Calibri"/>
      <family val="2"/>
      <scheme val="minor"/>
    </font>
    <font>
      <sz val="14"/>
      <color rgb="FFFF0000"/>
      <name val="Calibri"/>
      <family val="2"/>
      <scheme val="minor"/>
    </font>
    <font>
      <b/>
      <sz val="14"/>
      <name val="Calibri"/>
      <family val="2"/>
    </font>
    <font>
      <b/>
      <sz val="14"/>
      <color rgb="FF00B050"/>
      <name val="Calibri"/>
      <family val="2"/>
      <scheme val="minor"/>
    </font>
    <font>
      <b/>
      <sz val="14"/>
      <color theme="1"/>
      <name val="Calibri"/>
      <family val="2"/>
    </font>
    <font>
      <sz val="11"/>
      <color rgb="FF000000"/>
      <name val="Calibri"/>
      <family val="2"/>
      <scheme val="minor"/>
    </font>
    <font>
      <sz val="10"/>
      <name val="Calibri"/>
      <family val="2"/>
      <scheme val="minor"/>
    </font>
    <font>
      <b/>
      <sz val="12"/>
      <color indexed="8"/>
      <name val="Calibri"/>
      <family val="2"/>
      <scheme val="minor"/>
    </font>
    <font>
      <sz val="12"/>
      <color indexed="8"/>
      <name val="Calibri"/>
      <family val="2"/>
      <scheme val="minor"/>
    </font>
    <font>
      <b/>
      <sz val="11"/>
      <color rgb="FF00FF00"/>
      <name val="Calibri"/>
      <family val="2"/>
      <scheme val="minor"/>
    </font>
    <font>
      <sz val="11"/>
      <color theme="1"/>
      <name val="Arial"/>
      <family val="2"/>
    </font>
    <font>
      <b/>
      <sz val="11"/>
      <name val="Calibri"/>
      <family val="2"/>
    </font>
    <font>
      <b/>
      <sz val="11"/>
      <color theme="0"/>
      <name val="Calibri"/>
      <family val="2"/>
      <scheme val="minor"/>
    </font>
    <font>
      <sz val="9"/>
      <color theme="1"/>
      <name val="Calibri"/>
      <family val="2"/>
      <scheme val="minor"/>
    </font>
    <font>
      <sz val="12"/>
      <color rgb="FF000000"/>
      <name val="Calibri"/>
      <family val="2"/>
      <scheme val="minor"/>
    </font>
    <font>
      <b/>
      <sz val="13"/>
      <color theme="1"/>
      <name val="Calibri"/>
      <family val="2"/>
      <scheme val="minor"/>
    </font>
    <font>
      <sz val="14"/>
      <color theme="1"/>
      <name val="Times New Roman"/>
      <family val="1"/>
    </font>
    <font>
      <b/>
      <u/>
      <sz val="14"/>
      <name val="Calibri"/>
      <family val="2"/>
      <scheme val="minor"/>
    </font>
    <font>
      <b/>
      <u/>
      <sz val="14"/>
      <color theme="1"/>
      <name val="Calibri"/>
      <family val="2"/>
      <scheme val="minor"/>
    </font>
    <font>
      <b/>
      <u/>
      <sz val="11"/>
      <color rgb="FF00FF00"/>
      <name val="Calibri"/>
      <family val="2"/>
      <scheme val="minor"/>
    </font>
    <font>
      <u/>
      <sz val="11"/>
      <color theme="1"/>
      <name val="Calibri"/>
      <family val="2"/>
      <scheme val="minor"/>
    </font>
    <font>
      <u/>
      <sz val="14"/>
      <color theme="1"/>
      <name val="Calibri"/>
      <family val="2"/>
      <scheme val="minor"/>
    </font>
    <font>
      <u/>
      <sz val="14"/>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4659260841701"/>
        <bgColor indexed="64"/>
      </patternFill>
    </fill>
    <fill>
      <patternFill patternType="solid">
        <fgColor theme="4" tint="0.79995117038483843"/>
        <bgColor indexed="64"/>
      </patternFill>
    </fill>
    <fill>
      <patternFill patternType="solid">
        <fgColor theme="4" tint="0.79998168889431442"/>
        <bgColor theme="4" tint="0.79998168889431442"/>
      </patternFill>
    </fill>
    <fill>
      <patternFill patternType="solid">
        <fgColor rgb="FFDCE6F1"/>
        <bgColor indexed="64"/>
      </patternFill>
    </fill>
  </fills>
  <borders count="62">
    <border>
      <left/>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theme="0" tint="-4.9989318521683403E-2"/>
      </right>
      <top/>
      <bottom/>
      <diagonal/>
    </border>
    <border>
      <left/>
      <right style="thin">
        <color theme="0" tint="-4.9989318521683403E-2"/>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auto="1"/>
      </left>
      <right style="thin">
        <color theme="0"/>
      </right>
      <top style="medium">
        <color auto="1"/>
      </top>
      <bottom style="thin">
        <color auto="1"/>
      </bottom>
      <diagonal/>
    </border>
    <border>
      <left/>
      <right style="thin">
        <color theme="0"/>
      </right>
      <top style="medium">
        <color auto="1"/>
      </top>
      <bottom style="thin">
        <color auto="1"/>
      </bottom>
      <diagonal/>
    </border>
    <border>
      <left/>
      <right style="thin">
        <color auto="1"/>
      </right>
      <top style="medium">
        <color auto="1"/>
      </top>
      <bottom style="thin">
        <color auto="1"/>
      </bottom>
      <diagonal/>
    </border>
    <border>
      <left/>
      <right style="thin">
        <color theme="0" tint="-0.14996795556505021"/>
      </right>
      <top/>
      <bottom/>
      <diagonal/>
    </border>
    <border>
      <left style="medium">
        <color indexed="64"/>
      </left>
      <right style="thin">
        <color theme="0"/>
      </right>
      <top style="medium">
        <color indexed="64"/>
      </top>
      <bottom style="thin">
        <color indexed="64"/>
      </bottom>
      <diagonal/>
    </border>
    <border>
      <left style="medium">
        <color indexed="64"/>
      </left>
      <right style="thin">
        <color theme="0" tint="-0.14996795556505021"/>
      </right>
      <top/>
      <bottom/>
      <diagonal/>
    </border>
    <border>
      <left style="medium">
        <color indexed="64"/>
      </left>
      <right style="thin">
        <color theme="0" tint="-4.9989318521683403E-2"/>
      </right>
      <top style="thin">
        <color theme="4" tint="0.39994506668294322"/>
      </top>
      <bottom style="thin">
        <color theme="4" tint="0.39994506668294322"/>
      </bottom>
      <diagonal/>
    </border>
    <border>
      <left style="medium">
        <color indexed="64"/>
      </left>
      <right style="thin">
        <color theme="0" tint="-4.9989318521683403E-2"/>
      </right>
      <top style="thin">
        <color theme="4" tint="0.39994506668294322"/>
      </top>
      <bottom style="thin">
        <color indexed="64"/>
      </bottom>
      <diagonal/>
    </border>
    <border>
      <left/>
      <right style="thin">
        <color theme="0" tint="-4.9989318521683403E-2"/>
      </right>
      <top style="thin">
        <color theme="4" tint="0.39994506668294322"/>
      </top>
      <bottom style="thin">
        <color indexed="64"/>
      </bottom>
      <diagonal/>
    </border>
    <border>
      <left/>
      <right/>
      <top style="thin">
        <color theme="4" tint="0.39994506668294322"/>
      </top>
      <bottom style="thin">
        <color indexed="64"/>
      </bottom>
      <diagonal/>
    </border>
    <border>
      <left/>
      <right style="thin">
        <color theme="0" tint="-0.14996795556505021"/>
      </right>
      <top/>
      <bottom style="thin">
        <color theme="4" tint="0.39994506668294322"/>
      </bottom>
      <diagonal/>
    </border>
    <border>
      <left/>
      <right style="thin">
        <color theme="0" tint="-4.9989318521683403E-2"/>
      </right>
      <top style="thin">
        <color theme="4" tint="0.39994506668294322"/>
      </top>
      <bottom/>
      <diagonal/>
    </border>
    <border>
      <left/>
      <right/>
      <top style="thin">
        <color theme="4" tint="0.39994506668294322"/>
      </top>
      <bottom/>
      <diagonal/>
    </border>
    <border>
      <left style="medium">
        <color indexed="64"/>
      </left>
      <right style="thin">
        <color theme="0"/>
      </right>
      <top style="medium">
        <color indexed="64"/>
      </top>
      <bottom/>
      <diagonal/>
    </border>
    <border>
      <left/>
      <right style="thin">
        <color theme="0" tint="-0.14996795556505021"/>
      </right>
      <top style="thin">
        <color theme="4" tint="0.39994506668294322"/>
      </top>
      <bottom style="thin">
        <color theme="4" tint="0.39994506668294322"/>
      </bottom>
      <diagonal/>
    </border>
    <border>
      <left/>
      <right style="thin">
        <color theme="0" tint="-4.9989318521683403E-2"/>
      </right>
      <top style="thin">
        <color theme="4" tint="0.39994506668294322"/>
      </top>
      <bottom style="thin">
        <color theme="4" tint="0.39991454817346722"/>
      </bottom>
      <diagonal/>
    </border>
    <border>
      <left/>
      <right style="thin">
        <color theme="0" tint="-0.14996795556505021"/>
      </right>
      <top style="thin">
        <color theme="4" tint="0.39991454817346722"/>
      </top>
      <bottom style="thin">
        <color theme="4" tint="0.39991454817346722"/>
      </bottom>
      <diagonal/>
    </border>
    <border>
      <left/>
      <right style="thin">
        <color theme="0" tint="-4.9989318521683403E-2"/>
      </right>
      <top style="thin">
        <color theme="4" tint="0.39991454817346722"/>
      </top>
      <bottom style="thin">
        <color theme="4" tint="0.39991454817346722"/>
      </bottom>
      <diagonal/>
    </border>
    <border>
      <left/>
      <right/>
      <top style="thin">
        <color theme="4" tint="0.39991454817346722"/>
      </top>
      <bottom style="thin">
        <color theme="4" tint="0.39991454817346722"/>
      </bottom>
      <diagonal/>
    </border>
    <border>
      <left/>
      <right/>
      <top style="thin">
        <color theme="1"/>
      </top>
      <bottom style="thin">
        <color theme="1"/>
      </bottom>
      <diagonal/>
    </border>
    <border>
      <left/>
      <right style="thin">
        <color theme="0" tint="-4.9989318521683403E-2"/>
      </right>
      <top style="thin">
        <color indexed="64"/>
      </top>
      <bottom/>
      <diagonal/>
    </border>
    <border>
      <left/>
      <right style="thin">
        <color indexed="64"/>
      </right>
      <top style="thin">
        <color indexed="64"/>
      </top>
      <bottom/>
      <diagonal/>
    </border>
    <border>
      <left/>
      <right style="thin">
        <color indexed="64"/>
      </right>
      <top style="thin">
        <color theme="4" tint="0.39994506668294322"/>
      </top>
      <bottom style="thin">
        <color theme="4" tint="0.39994506668294322"/>
      </bottom>
      <diagonal/>
    </border>
    <border>
      <left/>
      <right style="thin">
        <color indexed="64"/>
      </right>
      <top/>
      <bottom/>
      <diagonal/>
    </border>
    <border>
      <left/>
      <right style="thin">
        <color theme="0" tint="-4.9989318521683403E-2"/>
      </right>
      <top/>
      <bottom style="thin">
        <color indexed="64"/>
      </bottom>
      <diagonal/>
    </border>
    <border>
      <left/>
      <right style="thin">
        <color indexed="64"/>
      </right>
      <top/>
      <bottom style="thin">
        <color indexed="64"/>
      </bottom>
      <diagonal/>
    </border>
    <border>
      <left/>
      <right style="thin">
        <color indexed="64"/>
      </right>
      <top style="thin">
        <color theme="4" tint="0.39994506668294322"/>
      </top>
      <bottom style="thin">
        <color indexed="64"/>
      </bottom>
      <diagonal/>
    </border>
    <border>
      <left style="thin">
        <color theme="0" tint="-4.9989318521683403E-2"/>
      </left>
      <right style="thin">
        <color indexed="64"/>
      </right>
      <top style="thin">
        <color theme="4" tint="0.39994506668294322"/>
      </top>
      <bottom style="thin">
        <color theme="4" tint="0.39994506668294322"/>
      </bottom>
      <diagonal/>
    </border>
    <border>
      <left/>
      <right style="thin">
        <color theme="0"/>
      </right>
      <top style="medium">
        <color auto="1"/>
      </top>
      <bottom/>
      <diagonal/>
    </border>
    <border>
      <left/>
      <right/>
      <top style="thin">
        <color theme="1"/>
      </top>
      <bottom/>
      <diagonal/>
    </border>
    <border>
      <left style="thin">
        <color theme="0" tint="-4.9989318521683403E-2"/>
      </left>
      <right/>
      <top style="thin">
        <color theme="4" tint="0.39994506668294322"/>
      </top>
      <bottom/>
      <diagonal/>
    </border>
    <border>
      <left/>
      <right/>
      <top style="thin">
        <color indexed="64"/>
      </top>
      <bottom style="medium">
        <color indexed="64"/>
      </bottom>
      <diagonal/>
    </border>
    <border>
      <left style="thin">
        <color theme="0" tint="-4.9989318521683403E-2"/>
      </left>
      <right/>
      <top style="thin">
        <color indexed="64"/>
      </top>
      <bottom style="thin">
        <color theme="4" tint="0.39994506668294322"/>
      </bottom>
      <diagonal/>
    </border>
    <border>
      <left style="thin">
        <color theme="0" tint="-0.14999847407452621"/>
      </left>
      <right style="thin">
        <color theme="0" tint="-4.9989318521683403E-2"/>
      </right>
      <top style="thin">
        <color theme="0" tint="-0.14999847407452621"/>
      </top>
      <bottom style="thin">
        <color theme="4" tint="0.59999389629810485"/>
      </bottom>
      <diagonal/>
    </border>
    <border>
      <left/>
      <right style="thin">
        <color theme="0" tint="-4.9989318521683403E-2"/>
      </right>
      <top style="thin">
        <color theme="0" tint="-0.14999847407452621"/>
      </top>
      <bottom style="thin">
        <color theme="4" tint="0.59999389629810485"/>
      </bottom>
      <diagonal/>
    </border>
    <border>
      <left/>
      <right style="thin">
        <color theme="0" tint="-4.9989318521683403E-2"/>
      </right>
      <top style="thin">
        <color theme="0" tint="-0.14999847407452621"/>
      </top>
      <bottom/>
      <diagonal/>
    </border>
    <border>
      <left/>
      <right style="thin">
        <color theme="0" tint="-4.9989318521683403E-2"/>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style="thin">
        <color theme="0" tint="-4.9989318521683403E-2"/>
      </right>
      <top style="thin">
        <color theme="4" tint="0.59999389629810485"/>
      </top>
      <bottom style="thin">
        <color theme="4" tint="0.59999389629810485"/>
      </bottom>
      <diagonal/>
    </border>
    <border>
      <left style="thin">
        <color theme="4" tint="0.59999389629810485"/>
      </left>
      <right/>
      <top style="thin">
        <color theme="0" tint="-0.14999847407452621"/>
      </top>
      <bottom style="thin">
        <color theme="4" tint="0.59999389629810485"/>
      </bottom>
      <diagonal/>
    </border>
    <border>
      <left/>
      <right/>
      <top style="thin">
        <color theme="0" tint="-0.14999847407452621"/>
      </top>
      <bottom style="thin">
        <color theme="4" tint="0.59999389629810485"/>
      </bottom>
      <diagonal/>
    </border>
    <border>
      <left style="medium">
        <color indexed="64"/>
      </left>
      <right/>
      <top/>
      <bottom/>
      <diagonal/>
    </border>
    <border>
      <left/>
      <right style="thin">
        <color theme="0" tint="-4.9989318521683403E-2"/>
      </right>
      <top style="thin">
        <color indexed="64"/>
      </top>
      <bottom style="thin">
        <color theme="4" tint="0.39994506668294322"/>
      </bottom>
      <diagonal/>
    </border>
    <border>
      <left style="thin">
        <color theme="0" tint="-4.9989318521683403E-2"/>
      </left>
      <right style="thin">
        <color indexed="64"/>
      </right>
      <top style="thin">
        <color indexed="64"/>
      </top>
      <bottom style="thin">
        <color theme="4" tint="0.39994506668294322"/>
      </bottom>
      <diagonal/>
    </border>
    <border>
      <left style="thin">
        <color theme="0" tint="-4.9989318521683403E-2"/>
      </left>
      <right style="thin">
        <color indexed="64"/>
      </right>
      <top/>
      <bottom/>
      <diagonal/>
    </border>
    <border>
      <left style="thin">
        <color theme="0" tint="-4.9989318521683403E-2"/>
      </left>
      <right style="thin">
        <color indexed="64"/>
      </right>
      <top style="thin">
        <color theme="4" tint="0.39994506668294322"/>
      </top>
      <bottom/>
      <diagonal/>
    </border>
    <border>
      <left style="thin">
        <color theme="0" tint="-4.9989318521683403E-2"/>
      </left>
      <right style="thin">
        <color theme="0" tint="-4.9989318521683403E-2"/>
      </right>
      <top/>
      <bottom style="thin">
        <color indexed="64"/>
      </bottom>
      <diagonal/>
    </border>
    <border>
      <left style="thin">
        <color theme="0" tint="-4.9989318521683403E-2"/>
      </left>
      <right/>
      <top/>
      <bottom/>
      <diagonal/>
    </border>
    <border>
      <left/>
      <right/>
      <top/>
      <bottom style="medium">
        <color theme="1"/>
      </bottom>
      <diagonal/>
    </border>
    <border>
      <left style="thin">
        <color theme="0" tint="-4.9989318521683403E-2"/>
      </left>
      <right style="thin">
        <color indexed="64"/>
      </right>
      <top style="thin">
        <color theme="3" tint="0.79998168889431442"/>
      </top>
      <bottom style="thin">
        <color theme="4" tint="0.39994506668294322"/>
      </bottom>
      <diagonal/>
    </border>
    <border>
      <left style="thin">
        <color theme="0" tint="-4.9989318521683403E-2"/>
      </left>
      <right style="thin">
        <color theme="0" tint="-4.9989318521683403E-2"/>
      </right>
      <top style="thin">
        <color theme="3" tint="0.79998168889431442"/>
      </top>
      <bottom style="thin">
        <color theme="4" tint="0.39994506668294322"/>
      </bottom>
      <diagonal/>
    </border>
    <border>
      <left/>
      <right style="thin">
        <color theme="0" tint="-4.9989318521683403E-2"/>
      </right>
      <top style="thin">
        <color theme="3" tint="0.79998168889431442"/>
      </top>
      <bottom style="thin">
        <color theme="4" tint="0.39994506668294322"/>
      </bottom>
      <diagonal/>
    </border>
  </borders>
  <cellStyleXfs count="4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6"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170"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25">
    <xf numFmtId="0" fontId="0" fillId="0" borderId="0" xfId="0"/>
    <xf numFmtId="0" fontId="13" fillId="0" borderId="0" xfId="4" applyFont="1" applyFill="1" applyBorder="1" applyAlignment="1">
      <alignment horizontal="center" vertical="center"/>
    </xf>
    <xf numFmtId="0" fontId="39" fillId="0" borderId="0" xfId="4" applyFont="1" applyFill="1" applyBorder="1" applyAlignment="1">
      <alignment horizontal="center" vertical="center"/>
    </xf>
    <xf numFmtId="0" fontId="11" fillId="0" borderId="0" xfId="0" applyFont="1" applyFill="1" applyBorder="1"/>
    <xf numFmtId="0" fontId="13" fillId="0" borderId="0" xfId="0" applyFont="1" applyFill="1" applyBorder="1" applyAlignment="1">
      <alignment horizontal="left" vertical="center" wrapText="1"/>
    </xf>
    <xf numFmtId="0" fontId="13" fillId="2"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2" borderId="0" xfId="4" applyFont="1" applyFill="1" applyBorder="1" applyAlignment="1">
      <alignment horizontal="center" vertical="center"/>
    </xf>
    <xf numFmtId="0" fontId="2" fillId="0" borderId="0" xfId="0" applyFont="1" applyFill="1" applyBorder="1"/>
    <xf numFmtId="8" fontId="13" fillId="0" borderId="0" xfId="4" applyNumberFormat="1" applyFont="1" applyFill="1" applyBorder="1" applyAlignment="1">
      <alignment horizontal="center" vertical="center"/>
    </xf>
    <xf numFmtId="0" fontId="1" fillId="0" borderId="0" xfId="4" applyFont="1" applyFill="1" applyBorder="1" applyAlignment="1">
      <alignment horizontal="center" vertical="center"/>
    </xf>
    <xf numFmtId="0" fontId="13" fillId="2" borderId="10" xfId="4" applyFont="1" applyFill="1" applyBorder="1" applyAlignment="1">
      <alignment horizontal="center" vertical="center"/>
    </xf>
    <xf numFmtId="0" fontId="13" fillId="3" borderId="5" xfId="4" applyFont="1" applyFill="1" applyBorder="1" applyAlignment="1">
      <alignment horizontal="center" vertical="center"/>
    </xf>
    <xf numFmtId="0" fontId="13" fillId="3" borderId="6" xfId="4" applyFont="1" applyFill="1" applyBorder="1" applyAlignment="1">
      <alignment horizontal="center" vertical="center"/>
    </xf>
    <xf numFmtId="0" fontId="13" fillId="2" borderId="5" xfId="4" applyFont="1" applyFill="1" applyBorder="1" applyAlignment="1">
      <alignment horizontal="center" vertical="center"/>
    </xf>
    <xf numFmtId="0" fontId="13" fillId="2" borderId="6" xfId="4" applyFont="1" applyFill="1" applyBorder="1" applyAlignment="1">
      <alignment horizontal="center" vertical="center"/>
    </xf>
    <xf numFmtId="0" fontId="13" fillId="0" borderId="4" xfId="4" applyFont="1" applyFill="1" applyBorder="1" applyAlignment="1">
      <alignment horizontal="center" vertical="center"/>
    </xf>
    <xf numFmtId="8" fontId="8" fillId="0" borderId="1" xfId="0" applyNumberFormat="1" applyFont="1" applyFill="1" applyBorder="1" applyAlignment="1">
      <alignment horizontal="center" vertical="center"/>
    </xf>
    <xf numFmtId="0" fontId="13" fillId="0" borderId="1" xfId="4" applyFont="1" applyFill="1" applyBorder="1" applyAlignment="1">
      <alignment horizontal="center" vertical="center"/>
    </xf>
    <xf numFmtId="0" fontId="13" fillId="2" borderId="10" xfId="4" applyFont="1" applyFill="1" applyBorder="1" applyAlignment="1">
      <alignment horizontal="center"/>
    </xf>
    <xf numFmtId="0" fontId="1" fillId="0" borderId="6" xfId="0" applyFont="1" applyBorder="1" applyAlignment="1">
      <alignment horizontal="center"/>
    </xf>
    <xf numFmtId="0" fontId="1" fillId="0" borderId="25" xfId="0" applyFont="1" applyBorder="1" applyAlignment="1">
      <alignment horizontal="center"/>
    </xf>
    <xf numFmtId="14" fontId="1" fillId="2" borderId="5" xfId="0" applyNumberFormat="1" applyFont="1" applyFill="1" applyBorder="1" applyAlignment="1">
      <alignment horizontal="center" vertical="center"/>
    </xf>
    <xf numFmtId="4" fontId="1" fillId="2" borderId="5" xfId="0" applyNumberFormat="1" applyFont="1" applyFill="1" applyBorder="1" applyAlignment="1">
      <alignment horizontal="center" vertical="center"/>
    </xf>
    <xf numFmtId="8" fontId="1" fillId="2" borderId="5" xfId="0" applyNumberFormat="1" applyFont="1" applyFill="1" applyBorder="1" applyAlignment="1">
      <alignment horizontal="center" vertical="center"/>
    </xf>
    <xf numFmtId="8" fontId="1" fillId="2" borderId="6"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8" fontId="1" fillId="0" borderId="4"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48" fillId="0" borderId="4"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18" xfId="0" applyFont="1" applyFill="1" applyBorder="1" applyAlignment="1">
      <alignment horizontal="center" vertical="center"/>
    </xf>
    <xf numFmtId="8" fontId="32" fillId="0" borderId="0" xfId="0" applyNumberFormat="1" applyFont="1" applyFill="1" applyBorder="1" applyAlignment="1">
      <alignment horizontal="center" vertical="center"/>
    </xf>
    <xf numFmtId="0" fontId="14" fillId="4" borderId="7" xfId="0" applyFont="1" applyFill="1" applyBorder="1" applyAlignment="1">
      <alignment horizontal="center" vertical="center" wrapText="1"/>
    </xf>
    <xf numFmtId="0" fontId="13" fillId="2" borderId="18" xfId="0" applyFont="1" applyFill="1" applyBorder="1" applyAlignment="1">
      <alignment horizontal="center" vertical="center"/>
    </xf>
    <xf numFmtId="0" fontId="18" fillId="2" borderId="10" xfId="0" applyFont="1" applyFill="1" applyBorder="1" applyAlignment="1">
      <alignment horizontal="left" vertical="center" wrapText="1"/>
    </xf>
    <xf numFmtId="0" fontId="0" fillId="2" borderId="0"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4" fontId="26" fillId="0" borderId="1" xfId="2" applyNumberFormat="1" applyFont="1" applyFill="1" applyBorder="1" applyAlignment="1">
      <alignment horizontal="center" vertical="center" wrapText="1"/>
    </xf>
    <xf numFmtId="164" fontId="8" fillId="0" borderId="2" xfId="2"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64" fontId="13" fillId="0" borderId="27" xfId="0" applyNumberFormat="1" applyFont="1" applyFill="1" applyBorder="1" applyAlignment="1">
      <alignment horizontal="center" vertical="center"/>
    </xf>
    <xf numFmtId="0" fontId="0" fillId="2" borderId="5" xfId="0" applyFont="1" applyFill="1" applyBorder="1" applyAlignment="1">
      <alignment horizontal="center" vertical="center"/>
    </xf>
    <xf numFmtId="164" fontId="13" fillId="0" borderId="4" xfId="0" applyNumberFormat="1" applyFont="1" applyFill="1" applyBorder="1" applyAlignment="1">
      <alignment horizontal="center" vertical="center"/>
    </xf>
    <xf numFmtId="164" fontId="13" fillId="2" borderId="5"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13" fillId="0" borderId="27" xfId="0" applyFont="1" applyFill="1" applyBorder="1" applyAlignment="1">
      <alignment horizontal="center" vertical="center"/>
    </xf>
    <xf numFmtId="164" fontId="0" fillId="2" borderId="10" xfId="2" applyNumberFormat="1" applyFont="1" applyFill="1" applyBorder="1" applyAlignment="1">
      <alignment horizontal="center" vertical="center" wrapText="1"/>
    </xf>
    <xf numFmtId="164" fontId="26"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Border="1"/>
    <xf numFmtId="0" fontId="5" fillId="0" borderId="0" xfId="7" applyFont="1" applyFill="1" applyBorder="1" applyAlignment="1">
      <alignment horizontal="center" vertical="center" wrapText="1"/>
    </xf>
    <xf numFmtId="4" fontId="0" fillId="0" borderId="0" xfId="0" applyNumberFormat="1" applyFill="1" applyBorder="1" applyAlignment="1">
      <alignment horizontal="center" vertical="center"/>
    </xf>
    <xf numFmtId="4" fontId="8" fillId="0" borderId="0" xfId="0" applyNumberFormat="1" applyFont="1" applyFill="1" applyBorder="1" applyAlignment="1">
      <alignment horizontal="center" vertical="center"/>
    </xf>
    <xf numFmtId="164" fontId="5" fillId="0" borderId="0" xfId="7" applyNumberFormat="1" applyFont="1" applyFill="1" applyBorder="1" applyAlignment="1">
      <alignment horizontal="center" vertical="center" wrapText="1"/>
    </xf>
    <xf numFmtId="0" fontId="10" fillId="0" borderId="0" xfId="0" applyFont="1" applyFill="1" applyBorder="1"/>
    <xf numFmtId="0" fontId="6" fillId="0" borderId="0" xfId="0" applyFont="1" applyFill="1" applyBorder="1"/>
    <xf numFmtId="164" fontId="0" fillId="0" borderId="0" xfId="0" applyNumberFormat="1" applyFill="1" applyBorder="1" applyAlignment="1">
      <alignment horizontal="center" vertical="center"/>
    </xf>
    <xf numFmtId="14" fontId="0" fillId="2" borderId="5" xfId="0" applyNumberFormat="1" applyFill="1" applyBorder="1" applyAlignment="1">
      <alignment horizontal="center" vertical="center"/>
    </xf>
    <xf numFmtId="14" fontId="0" fillId="0" borderId="4" xfId="0" applyNumberFormat="1" applyFill="1" applyBorder="1" applyAlignment="1">
      <alignment horizontal="center" vertical="center"/>
    </xf>
    <xf numFmtId="0" fontId="5" fillId="4" borderId="20" xfId="7" applyFont="1" applyFill="1" applyBorder="1" applyAlignment="1">
      <alignment horizontal="center" vertical="center" wrapText="1"/>
    </xf>
    <xf numFmtId="0" fontId="0" fillId="2" borderId="0" xfId="0" applyFill="1" applyBorder="1" applyAlignment="1">
      <alignment horizontal="center" vertical="center"/>
    </xf>
    <xf numFmtId="164" fontId="3" fillId="0" borderId="0" xfId="0" applyNumberFormat="1"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xf>
    <xf numFmtId="164" fontId="11" fillId="0" borderId="0" xfId="3"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0" fillId="2" borderId="10" xfId="0" applyFill="1" applyBorder="1" applyAlignment="1">
      <alignment horizontal="center" vertical="center"/>
    </xf>
    <xf numFmtId="14" fontId="0" fillId="2" borderId="10" xfId="0" applyNumberFormat="1" applyFill="1" applyBorder="1" applyAlignment="1">
      <alignment horizontal="center" vertical="center"/>
    </xf>
    <xf numFmtId="49" fontId="0" fillId="2"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164" fontId="0" fillId="2" borderId="10" xfId="3" applyNumberFormat="1" applyFont="1" applyFill="1" applyBorder="1" applyAlignment="1">
      <alignment horizontal="center" vertical="center"/>
    </xf>
    <xf numFmtId="164" fontId="0" fillId="2" borderId="10" xfId="0" applyNumberFormat="1" applyFill="1" applyBorder="1" applyAlignment="1">
      <alignment horizontal="center" vertical="center"/>
    </xf>
    <xf numFmtId="0" fontId="0" fillId="3" borderId="5" xfId="0" applyFill="1" applyBorder="1" applyAlignment="1">
      <alignment horizontal="center" vertical="center"/>
    </xf>
    <xf numFmtId="14" fontId="0" fillId="3" borderId="5" xfId="0" applyNumberFormat="1" applyFill="1" applyBorder="1" applyAlignment="1">
      <alignment horizontal="center" vertical="center"/>
    </xf>
    <xf numFmtId="49" fontId="0" fillId="3" borderId="5" xfId="0" applyNumberFormat="1" applyFill="1" applyBorder="1" applyAlignment="1">
      <alignment horizontal="center" vertical="center"/>
    </xf>
    <xf numFmtId="1" fontId="0" fillId="3" borderId="5" xfId="0" applyNumberFormat="1" applyFill="1" applyBorder="1" applyAlignment="1">
      <alignment horizontal="center" vertical="center"/>
    </xf>
    <xf numFmtId="164" fontId="0" fillId="3" borderId="5" xfId="3" applyNumberFormat="1" applyFont="1" applyFill="1" applyBorder="1" applyAlignment="1">
      <alignment horizontal="center" vertical="center"/>
    </xf>
    <xf numFmtId="164" fontId="0" fillId="3" borderId="5" xfId="0" applyNumberFormat="1" applyFill="1" applyBorder="1" applyAlignment="1">
      <alignment horizontal="center" vertical="center"/>
    </xf>
    <xf numFmtId="0" fontId="0" fillId="0" borderId="4" xfId="0" applyFill="1" applyBorder="1" applyAlignment="1">
      <alignment horizontal="center" vertical="center"/>
    </xf>
    <xf numFmtId="1" fontId="0" fillId="0" borderId="4" xfId="0" applyNumberFormat="1" applyFill="1" applyBorder="1" applyAlignment="1">
      <alignment horizontal="center" vertical="center"/>
    </xf>
    <xf numFmtId="164" fontId="0" fillId="0" borderId="4" xfId="3" applyNumberFormat="1" applyFont="1" applyFill="1" applyBorder="1" applyAlignment="1">
      <alignment horizontal="center" vertical="center"/>
    </xf>
    <xf numFmtId="164" fontId="0" fillId="0" borderId="4" xfId="0" applyNumberFormat="1" applyFill="1" applyBorder="1" applyAlignment="1">
      <alignment horizontal="center" vertical="center"/>
    </xf>
    <xf numFmtId="0" fontId="0" fillId="2" borderId="5" xfId="0" applyFill="1" applyBorder="1" applyAlignment="1">
      <alignment horizontal="center" vertical="center"/>
    </xf>
    <xf numFmtId="49" fontId="0" fillId="2" borderId="5" xfId="0" applyNumberFormat="1" applyFill="1" applyBorder="1" applyAlignment="1">
      <alignment horizontal="center" vertical="center"/>
    </xf>
    <xf numFmtId="1" fontId="0" fillId="2" borderId="5" xfId="0" applyNumberFormat="1" applyFill="1" applyBorder="1" applyAlignment="1">
      <alignment horizontal="center" vertical="center"/>
    </xf>
    <xf numFmtId="164" fontId="0" fillId="2" borderId="5" xfId="3" applyNumberFormat="1" applyFont="1" applyFill="1" applyBorder="1" applyAlignment="1">
      <alignment horizontal="center" vertical="center"/>
    </xf>
    <xf numFmtId="164" fontId="0" fillId="2" borderId="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2" borderId="6" xfId="0" applyFill="1" applyBorder="1" applyAlignment="1">
      <alignment horizontal="center" vertical="center"/>
    </xf>
    <xf numFmtId="164" fontId="8" fillId="0" borderId="1" xfId="3"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3" fontId="32" fillId="0" borderId="0" xfId="1" applyFont="1" applyFill="1" applyBorder="1" applyAlignment="1"/>
    <xf numFmtId="0" fontId="32" fillId="0" borderId="0" xfId="0" applyFont="1" applyFill="1" applyBorder="1" applyAlignment="1"/>
    <xf numFmtId="0" fontId="39" fillId="0" borderId="0" xfId="0" applyFont="1" applyFill="1" applyBorder="1" applyAlignment="1"/>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6" fillId="0" borderId="0" xfId="0" applyFont="1" applyFill="1" applyBorder="1" applyAlignment="1">
      <alignment vertical="center"/>
    </xf>
    <xf numFmtId="0" fontId="8" fillId="0" borderId="0" xfId="0" applyFont="1" applyFill="1" applyBorder="1"/>
    <xf numFmtId="0" fontId="28" fillId="0" borderId="0" xfId="0" applyFont="1" applyFill="1" applyBorder="1" applyAlignment="1">
      <alignment horizontal="center" vertical="center"/>
    </xf>
    <xf numFmtId="0" fontId="5" fillId="4" borderId="9" xfId="7" applyFont="1" applyFill="1" applyBorder="1" applyAlignment="1">
      <alignment horizontal="center" vertical="center" wrapText="1"/>
    </xf>
    <xf numFmtId="0" fontId="25" fillId="0" borderId="0" xfId="0" applyFont="1" applyFill="1" applyBorder="1" applyAlignment="1">
      <alignment vertical="center" wrapText="1"/>
    </xf>
    <xf numFmtId="0" fontId="13" fillId="0" borderId="0" xfId="0" applyFont="1" applyFill="1" applyBorder="1" applyAlignment="1">
      <alignment horizontal="left" vertical="center"/>
    </xf>
    <xf numFmtId="0" fontId="26" fillId="0" borderId="2" xfId="0" applyFont="1" applyFill="1" applyBorder="1" applyAlignment="1">
      <alignment horizontal="center" vertical="center"/>
    </xf>
    <xf numFmtId="14" fontId="13" fillId="2" borderId="10" xfId="0" applyNumberFormat="1" applyFont="1" applyFill="1" applyBorder="1" applyAlignment="1">
      <alignment horizontal="center" vertical="center"/>
    </xf>
    <xf numFmtId="0" fontId="13" fillId="2" borderId="10" xfId="0" applyFont="1" applyFill="1" applyBorder="1" applyAlignment="1">
      <alignment horizontal="center" vertical="center"/>
    </xf>
    <xf numFmtId="14" fontId="13" fillId="3" borderId="5"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6" xfId="0" applyFont="1" applyFill="1" applyBorder="1" applyAlignment="1">
      <alignment horizontal="center" vertical="center"/>
    </xf>
    <xf numFmtId="3" fontId="13" fillId="0" borderId="4" xfId="0" applyNumberFormat="1" applyFont="1" applyFill="1" applyBorder="1" applyAlignment="1">
      <alignment horizontal="center" vertical="center"/>
    </xf>
    <xf numFmtId="43" fontId="39" fillId="0" borderId="0" xfId="1" applyFont="1" applyFill="1" applyBorder="1" applyAlignment="1"/>
    <xf numFmtId="0" fontId="13" fillId="3" borderId="5" xfId="0" applyFont="1" applyFill="1" applyBorder="1" applyAlignment="1">
      <alignment horizontal="left" vertical="center"/>
    </xf>
    <xf numFmtId="4" fontId="13" fillId="3" borderId="6" xfId="0" applyNumberFormat="1" applyFont="1" applyFill="1" applyBorder="1" applyAlignment="1">
      <alignment horizontal="center" vertical="center"/>
    </xf>
    <xf numFmtId="4" fontId="13" fillId="2" borderId="0" xfId="0" applyNumberFormat="1" applyFont="1" applyFill="1" applyBorder="1" applyAlignment="1">
      <alignment horizontal="center" vertical="center"/>
    </xf>
    <xf numFmtId="8" fontId="13" fillId="0" borderId="4" xfId="0" applyNumberFormat="1" applyFont="1" applyFill="1" applyBorder="1" applyAlignment="1">
      <alignment horizontal="center" vertical="center"/>
    </xf>
    <xf numFmtId="4" fontId="13"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0" fontId="2" fillId="0" borderId="0" xfId="0" applyFont="1" applyFill="1" applyBorder="1" applyAlignment="1"/>
    <xf numFmtId="0" fontId="4" fillId="0" borderId="0" xfId="0" applyFont="1" applyFill="1" applyBorder="1" applyAlignment="1">
      <alignment horizontal="left" vertical="top"/>
    </xf>
    <xf numFmtId="0" fontId="21" fillId="0" borderId="0" xfId="0" applyFont="1" applyFill="1" applyBorder="1" applyAlignment="1"/>
    <xf numFmtId="0" fontId="0" fillId="0" borderId="0" xfId="0" applyFill="1" applyBorder="1"/>
    <xf numFmtId="0" fontId="5" fillId="4" borderId="8" xfId="7" applyFont="1" applyFill="1" applyBorder="1" applyAlignment="1">
      <alignment horizontal="center" vertical="center" wrapText="1"/>
    </xf>
    <xf numFmtId="164" fontId="5" fillId="4" borderId="8" xfId="7" applyNumberFormat="1" applyFont="1" applyFill="1" applyBorder="1" applyAlignment="1">
      <alignment horizontal="center" vertical="center" wrapText="1"/>
    </xf>
    <xf numFmtId="0" fontId="5" fillId="4" borderId="11" xfId="7" applyFont="1" applyFill="1" applyBorder="1" applyAlignment="1">
      <alignment horizontal="center" vertical="center" wrapText="1"/>
    </xf>
    <xf numFmtId="0" fontId="13" fillId="2" borderId="10" xfId="0" applyFont="1" applyFill="1" applyBorder="1" applyAlignment="1">
      <alignment horizontal="center" vertical="center" wrapText="1"/>
    </xf>
    <xf numFmtId="14" fontId="13" fillId="2" borderId="10" xfId="0" applyNumberFormat="1" applyFont="1" applyFill="1" applyBorder="1" applyAlignment="1">
      <alignment horizontal="center" vertical="center" wrapText="1"/>
    </xf>
    <xf numFmtId="0" fontId="13" fillId="0" borderId="0" xfId="0" applyFont="1" applyFill="1" applyBorder="1" applyAlignment="1">
      <alignment vertical="center" wrapText="1"/>
    </xf>
    <xf numFmtId="49" fontId="13" fillId="0" borderId="0" xfId="0" applyNumberFormat="1" applyFont="1" applyFill="1" applyBorder="1" applyAlignment="1">
      <alignment horizontal="center" vertical="center" wrapText="1"/>
    </xf>
    <xf numFmtId="0" fontId="13" fillId="0" borderId="0" xfId="0" applyFont="1" applyFill="1" applyBorder="1" applyAlignment="1"/>
    <xf numFmtId="0" fontId="26" fillId="0" borderId="0" xfId="0" applyFont="1" applyFill="1" applyBorder="1"/>
    <xf numFmtId="0" fontId="26" fillId="0" borderId="0" xfId="0" applyFont="1" applyFill="1" applyBorder="1" applyAlignment="1"/>
    <xf numFmtId="0" fontId="28" fillId="0" borderId="0" xfId="0" applyFont="1" applyFill="1" applyBorder="1"/>
    <xf numFmtId="0" fontId="7" fillId="0" borderId="0" xfId="0" applyFont="1" applyFill="1" applyBorder="1"/>
    <xf numFmtId="0" fontId="13" fillId="0" borderId="0" xfId="0" applyFont="1" applyFill="1" applyBorder="1" applyAlignment="1">
      <alignment vertical="center"/>
    </xf>
    <xf numFmtId="43" fontId="13" fillId="0" borderId="0" xfId="1" applyFont="1" applyFill="1" applyBorder="1" applyAlignment="1">
      <alignment horizontal="center" vertical="center" wrapText="1"/>
    </xf>
    <xf numFmtId="0" fontId="13" fillId="0" borderId="4" xfId="0" applyNumberFormat="1" applyFont="1" applyFill="1" applyBorder="1" applyAlignment="1">
      <alignment horizontal="center" vertical="center"/>
    </xf>
    <xf numFmtId="0" fontId="13" fillId="3" borderId="5" xfId="0" applyNumberFormat="1" applyFont="1" applyFill="1" applyBorder="1" applyAlignment="1">
      <alignment horizontal="center" vertical="center"/>
    </xf>
    <xf numFmtId="0" fontId="13" fillId="2" borderId="5" xfId="0" applyNumberFormat="1" applyFont="1" applyFill="1" applyBorder="1" applyAlignment="1">
      <alignment horizontal="center" vertical="center"/>
    </xf>
    <xf numFmtId="0" fontId="1" fillId="0" borderId="0" xfId="4" applyFont="1" applyFill="1" applyBorder="1" applyAlignment="1"/>
    <xf numFmtId="0" fontId="1" fillId="0" borderId="0" xfId="0" applyFont="1" applyFill="1" applyBorder="1" applyAlignment="1"/>
    <xf numFmtId="43" fontId="1" fillId="0" borderId="0" xfId="1" applyFont="1" applyFill="1" applyBorder="1" applyAlignment="1"/>
    <xf numFmtId="0" fontId="11" fillId="0" borderId="0" xfId="4" applyFont="1" applyFill="1" applyBorder="1" applyAlignment="1"/>
    <xf numFmtId="0" fontId="13" fillId="2" borderId="21" xfId="4" applyFont="1" applyFill="1" applyBorder="1" applyAlignment="1">
      <alignment horizontal="center"/>
    </xf>
    <xf numFmtId="14" fontId="13" fillId="2" borderId="10" xfId="4" applyNumberFormat="1" applyFont="1" applyFill="1" applyBorder="1" applyAlignment="1">
      <alignment horizontal="center" vertical="center"/>
    </xf>
    <xf numFmtId="0" fontId="13" fillId="2" borderId="10" xfId="4" applyFont="1" applyFill="1" applyBorder="1" applyAlignment="1">
      <alignment horizontal="left" vertical="center"/>
    </xf>
    <xf numFmtId="8" fontId="13" fillId="2" borderId="10" xfId="5" applyNumberFormat="1" applyFont="1" applyFill="1" applyBorder="1" applyAlignment="1" applyProtection="1">
      <alignment horizontal="center" vertical="center"/>
    </xf>
    <xf numFmtId="4" fontId="13" fillId="2" borderId="0" xfId="4" applyNumberFormat="1" applyFont="1" applyFill="1" applyBorder="1" applyAlignment="1">
      <alignment horizontal="center" vertical="center"/>
    </xf>
    <xf numFmtId="4" fontId="7" fillId="0" borderId="0" xfId="4" applyNumberFormat="1" applyFont="1" applyFill="1" applyBorder="1" applyAlignment="1">
      <alignment horizontal="center" vertical="center"/>
    </xf>
    <xf numFmtId="14" fontId="13" fillId="3" borderId="5" xfId="4" applyNumberFormat="1" applyFont="1" applyFill="1" applyBorder="1" applyAlignment="1">
      <alignment horizontal="center" vertical="center"/>
    </xf>
    <xf numFmtId="0" fontId="13" fillId="3" borderId="5" xfId="4" applyFont="1" applyFill="1" applyBorder="1" applyAlignment="1">
      <alignment horizontal="left" vertical="center"/>
    </xf>
    <xf numFmtId="8" fontId="13" fillId="3" borderId="5" xfId="5" applyNumberFormat="1" applyFont="1" applyFill="1" applyBorder="1" applyAlignment="1" applyProtection="1">
      <alignment horizontal="center" vertical="center"/>
    </xf>
    <xf numFmtId="4" fontId="13" fillId="3" borderId="6" xfId="4" applyNumberFormat="1" applyFont="1" applyFill="1" applyBorder="1" applyAlignment="1">
      <alignment horizontal="center" vertical="center"/>
    </xf>
    <xf numFmtId="4" fontId="13" fillId="2" borderId="10" xfId="4" applyNumberFormat="1" applyFont="1" applyFill="1" applyBorder="1" applyAlignment="1">
      <alignment horizontal="center" vertical="center"/>
    </xf>
    <xf numFmtId="4" fontId="13" fillId="2" borderId="10" xfId="4" applyNumberFormat="1" applyFont="1" applyFill="1" applyBorder="1" applyAlignment="1">
      <alignment horizontal="left" vertical="center"/>
    </xf>
    <xf numFmtId="0" fontId="13" fillId="3" borderId="5" xfId="4" applyFont="1" applyFill="1" applyBorder="1" applyAlignment="1">
      <alignment horizontal="center"/>
    </xf>
    <xf numFmtId="4" fontId="13" fillId="2" borderId="10" xfId="4" applyNumberFormat="1" applyFont="1" applyFill="1" applyBorder="1" applyAlignment="1">
      <alignment horizontal="center"/>
    </xf>
    <xf numFmtId="0" fontId="13" fillId="3" borderId="22" xfId="4" applyFont="1" applyFill="1" applyBorder="1" applyAlignment="1">
      <alignment horizontal="center"/>
    </xf>
    <xf numFmtId="4" fontId="13" fillId="2" borderId="23" xfId="4" applyNumberFormat="1" applyFont="1" applyFill="1" applyBorder="1" applyAlignment="1">
      <alignment horizontal="center"/>
    </xf>
    <xf numFmtId="0" fontId="13" fillId="3" borderId="24" xfId="4" applyFont="1" applyFill="1" applyBorder="1" applyAlignment="1">
      <alignment horizontal="center"/>
    </xf>
    <xf numFmtId="3" fontId="13" fillId="3" borderId="24" xfId="4" applyNumberFormat="1" applyFont="1" applyFill="1" applyBorder="1" applyAlignment="1">
      <alignment horizontal="center"/>
    </xf>
    <xf numFmtId="3" fontId="13" fillId="3" borderId="5" xfId="4" applyNumberFormat="1" applyFont="1" applyFill="1" applyBorder="1" applyAlignment="1">
      <alignment horizontal="center" vertical="center"/>
    </xf>
    <xf numFmtId="4" fontId="13" fillId="2" borderId="17" xfId="4" applyNumberFormat="1" applyFont="1" applyFill="1" applyBorder="1" applyAlignment="1">
      <alignment horizontal="center" vertical="center"/>
    </xf>
    <xf numFmtId="14" fontId="13" fillId="2" borderId="17" xfId="4" applyNumberFormat="1" applyFont="1" applyFill="1" applyBorder="1" applyAlignment="1">
      <alignment horizontal="center" vertical="center"/>
    </xf>
    <xf numFmtId="4" fontId="13" fillId="2" borderId="17" xfId="4" applyNumberFormat="1" applyFont="1" applyFill="1" applyBorder="1" applyAlignment="1">
      <alignment horizontal="left" vertical="center"/>
    </xf>
    <xf numFmtId="8" fontId="26" fillId="0" borderId="1" xfId="5" applyNumberFormat="1" applyFont="1" applyFill="1" applyBorder="1" applyAlignment="1" applyProtection="1">
      <alignment horizontal="center" vertical="center"/>
    </xf>
    <xf numFmtId="4" fontId="7" fillId="0" borderId="1" xfId="4" applyNumberFormat="1" applyFont="1" applyFill="1" applyBorder="1" applyAlignment="1">
      <alignment horizontal="center" vertical="center"/>
    </xf>
    <xf numFmtId="4" fontId="13" fillId="0" borderId="4" xfId="4" applyNumberFormat="1" applyFont="1" applyFill="1" applyBorder="1" applyAlignment="1">
      <alignment horizontal="center" vertical="center"/>
    </xf>
    <xf numFmtId="14" fontId="13" fillId="0" borderId="4" xfId="4" applyNumberFormat="1" applyFont="1" applyFill="1" applyBorder="1" applyAlignment="1">
      <alignment horizontal="center" vertical="center"/>
    </xf>
    <xf numFmtId="4" fontId="13" fillId="0" borderId="4" xfId="4" applyNumberFormat="1" applyFont="1" applyFill="1" applyBorder="1" applyAlignment="1">
      <alignment horizontal="left" vertical="center"/>
    </xf>
    <xf numFmtId="8" fontId="13" fillId="0" borderId="4" xfId="5" applyNumberFormat="1" applyFont="1" applyFill="1" applyBorder="1" applyAlignment="1" applyProtection="1">
      <alignment horizontal="center" vertical="center"/>
    </xf>
    <xf numFmtId="4" fontId="13" fillId="0" borderId="0" xfId="4" applyNumberFormat="1" applyFont="1" applyFill="1" applyBorder="1" applyAlignment="1">
      <alignment horizontal="center" vertical="center"/>
    </xf>
    <xf numFmtId="14" fontId="13" fillId="2" borderId="5" xfId="4" applyNumberFormat="1" applyFont="1" applyFill="1" applyBorder="1" applyAlignment="1">
      <alignment horizontal="center" vertical="center"/>
    </xf>
    <xf numFmtId="0" fontId="13" fillId="2" borderId="5" xfId="4" applyFont="1" applyFill="1" applyBorder="1" applyAlignment="1">
      <alignment horizontal="left" vertical="center"/>
    </xf>
    <xf numFmtId="8" fontId="13" fillId="2" borderId="5" xfId="5" applyNumberFormat="1" applyFont="1" applyFill="1" applyBorder="1" applyAlignment="1" applyProtection="1">
      <alignment horizontal="center" vertical="center"/>
    </xf>
    <xf numFmtId="4" fontId="13" fillId="2" borderId="5" xfId="4" applyNumberFormat="1" applyFont="1" applyFill="1" applyBorder="1" applyAlignment="1">
      <alignment horizontal="center" vertical="center"/>
    </xf>
    <xf numFmtId="4" fontId="13" fillId="2" borderId="5" xfId="4" applyNumberFormat="1" applyFont="1" applyFill="1" applyBorder="1" applyAlignment="1">
      <alignment horizontal="left" vertical="center"/>
    </xf>
    <xf numFmtId="0" fontId="32" fillId="0" borderId="0" xfId="4" applyFont="1" applyFill="1" applyBorder="1" applyAlignment="1"/>
    <xf numFmtId="0" fontId="32" fillId="0" borderId="0" xfId="4" applyFont="1" applyFill="1" applyBorder="1" applyAlignment="1">
      <alignment horizontal="center" vertical="center"/>
    </xf>
    <xf numFmtId="0" fontId="39" fillId="0" borderId="0" xfId="4" applyFont="1" applyFill="1" applyBorder="1" applyAlignment="1"/>
    <xf numFmtId="164" fontId="13" fillId="2" borderId="5" xfId="5" applyNumberFormat="1" applyFont="1" applyFill="1" applyBorder="1" applyAlignment="1" applyProtection="1">
      <alignment horizontal="center" vertical="center"/>
    </xf>
    <xf numFmtId="0" fontId="1" fillId="0" borderId="4" xfId="4" applyFont="1" applyFill="1" applyBorder="1" applyAlignment="1">
      <alignment horizontal="center" vertical="center"/>
    </xf>
    <xf numFmtId="14" fontId="1" fillId="0" borderId="4" xfId="4" applyNumberFormat="1" applyFont="1" applyFill="1" applyBorder="1" applyAlignment="1">
      <alignment horizontal="center" vertical="center"/>
    </xf>
    <xf numFmtId="0" fontId="48" fillId="0" borderId="4" xfId="0" applyFont="1" applyFill="1" applyBorder="1" applyAlignment="1">
      <alignment horizontal="left" vertical="center"/>
    </xf>
    <xf numFmtId="8" fontId="13" fillId="0" borderId="4" xfId="4" applyNumberFormat="1" applyFont="1" applyFill="1" applyBorder="1" applyAlignment="1">
      <alignment horizontal="center" vertical="center"/>
    </xf>
    <xf numFmtId="4" fontId="1" fillId="2" borderId="6" xfId="0" applyNumberFormat="1" applyFont="1" applyFill="1" applyBorder="1" applyAlignment="1">
      <alignment horizontal="center" vertical="center"/>
    </xf>
    <xf numFmtId="4" fontId="6" fillId="0" borderId="0" xfId="0" applyNumberFormat="1" applyFont="1" applyFill="1" applyBorder="1" applyAlignment="1">
      <alignment horizontal="center" vertical="center"/>
    </xf>
    <xf numFmtId="0" fontId="1" fillId="0" borderId="4" xfId="4" applyFont="1" applyFill="1" applyBorder="1" applyAlignment="1">
      <alignment horizontal="left" vertical="center"/>
    </xf>
    <xf numFmtId="4" fontId="40" fillId="0" borderId="0" xfId="0" applyNumberFormat="1" applyFont="1" applyFill="1" applyBorder="1" applyAlignment="1">
      <alignment horizontal="center" vertical="center"/>
    </xf>
    <xf numFmtId="0" fontId="7" fillId="0" borderId="0" xfId="4" applyFont="1" applyFill="1" applyBorder="1" applyAlignment="1">
      <alignment horizontal="center" vertical="center"/>
    </xf>
    <xf numFmtId="164" fontId="13" fillId="0" borderId="4" xfId="5" applyNumberFormat="1" applyFont="1" applyFill="1" applyBorder="1" applyAlignment="1" applyProtection="1">
      <alignment horizontal="center" vertical="center"/>
    </xf>
    <xf numFmtId="164" fontId="26" fillId="0" borderId="1" xfId="5" applyNumberFormat="1" applyFont="1" applyFill="1" applyBorder="1" applyAlignment="1" applyProtection="1">
      <alignment horizontal="center" vertical="center"/>
    </xf>
    <xf numFmtId="0" fontId="1" fillId="0" borderId="4" xfId="4" applyNumberFormat="1" applyFont="1" applyFill="1" applyBorder="1" applyAlignment="1">
      <alignment horizontal="left" vertical="center"/>
    </xf>
    <xf numFmtId="8" fontId="13" fillId="0" borderId="0" xfId="5" applyNumberFormat="1" applyFont="1" applyFill="1" applyBorder="1" applyAlignment="1" applyProtection="1">
      <alignment horizontal="center" vertical="center"/>
    </xf>
    <xf numFmtId="0" fontId="1" fillId="2" borderId="5" xfId="4" applyFont="1" applyFill="1" applyBorder="1" applyAlignment="1">
      <alignment horizontal="center" vertical="center"/>
    </xf>
    <xf numFmtId="14" fontId="1" fillId="2" borderId="5" xfId="4" applyNumberFormat="1" applyFont="1" applyFill="1" applyBorder="1" applyAlignment="1">
      <alignment horizontal="center" vertical="center"/>
    </xf>
    <xf numFmtId="0" fontId="1" fillId="2" borderId="5" xfId="4" applyFont="1" applyFill="1" applyBorder="1" applyAlignment="1">
      <alignment horizontal="left" vertical="center"/>
    </xf>
    <xf numFmtId="8" fontId="13" fillId="2" borderId="6" xfId="5" applyNumberFormat="1" applyFont="1" applyFill="1" applyBorder="1" applyAlignment="1" applyProtection="1">
      <alignment horizontal="center" vertical="center"/>
    </xf>
    <xf numFmtId="0" fontId="40" fillId="0" borderId="0" xfId="4" applyFont="1" applyFill="1" applyBorder="1" applyAlignment="1">
      <alignment horizontal="center" vertical="center"/>
    </xf>
    <xf numFmtId="0" fontId="1" fillId="2" borderId="18" xfId="4" applyFont="1" applyFill="1" applyBorder="1" applyAlignment="1">
      <alignment horizontal="center" vertical="center"/>
    </xf>
    <xf numFmtId="14" fontId="1" fillId="2" borderId="18" xfId="4" applyNumberFormat="1" applyFont="1" applyFill="1" applyBorder="1" applyAlignment="1">
      <alignment horizontal="center" vertical="center"/>
    </xf>
    <xf numFmtId="0" fontId="1" fillId="2" borderId="18" xfId="4" applyFont="1" applyFill="1" applyBorder="1" applyAlignment="1">
      <alignment horizontal="left" vertical="center"/>
    </xf>
    <xf numFmtId="8" fontId="13" fillId="2" borderId="19" xfId="5" applyNumberFormat="1" applyFont="1" applyFill="1" applyBorder="1" applyAlignment="1" applyProtection="1">
      <alignment horizontal="center" vertical="center"/>
    </xf>
    <xf numFmtId="0" fontId="44" fillId="0" borderId="0" xfId="4" applyFont="1" applyFill="1" applyBorder="1" applyAlignment="1"/>
    <xf numFmtId="0" fontId="44" fillId="0" borderId="0" xfId="4" applyFont="1" applyFill="1" applyBorder="1" applyAlignment="1">
      <alignment horizontal="center" vertical="center"/>
    </xf>
    <xf numFmtId="0" fontId="41" fillId="0" borderId="0" xfId="0" applyFont="1" applyFill="1" applyBorder="1" applyAlignment="1"/>
    <xf numFmtId="0" fontId="44" fillId="0" borderId="0" xfId="0" applyFont="1" applyFill="1" applyBorder="1" applyAlignment="1"/>
    <xf numFmtId="43" fontId="44" fillId="0" borderId="0" xfId="1" applyFont="1" applyFill="1" applyBorder="1" applyAlignment="1"/>
    <xf numFmtId="8" fontId="26" fillId="0" borderId="2" xfId="5" applyNumberFormat="1" applyFont="1" applyFill="1" applyBorder="1" applyAlignment="1" applyProtection="1">
      <alignment horizontal="center" vertical="center"/>
    </xf>
    <xf numFmtId="0" fontId="42" fillId="0" borderId="2" xfId="4" applyFont="1" applyFill="1" applyBorder="1" applyAlignment="1">
      <alignment horizontal="center" vertical="center"/>
    </xf>
    <xf numFmtId="0" fontId="2" fillId="0" borderId="0" xfId="4" applyFont="1" applyFill="1" applyBorder="1" applyAlignment="1"/>
    <xf numFmtId="14" fontId="49" fillId="0" borderId="0" xfId="4" applyNumberFormat="1" applyFont="1" applyFill="1" applyBorder="1" applyAlignment="1">
      <alignment horizontal="center" vertical="center"/>
    </xf>
    <xf numFmtId="0" fontId="49" fillId="0" borderId="0" xfId="4" applyFont="1" applyFill="1" applyBorder="1" applyAlignment="1">
      <alignment horizontal="center" vertical="center"/>
    </xf>
    <xf numFmtId="8" fontId="49" fillId="0" borderId="0" xfId="5" applyNumberFormat="1" applyFont="1" applyFill="1" applyBorder="1" applyAlignment="1" applyProtection="1">
      <alignment horizontal="center" vertical="center"/>
    </xf>
    <xf numFmtId="8" fontId="1" fillId="0" borderId="0" xfId="4" applyNumberFormat="1" applyFont="1" applyFill="1" applyBorder="1" applyAlignment="1"/>
    <xf numFmtId="0" fontId="10" fillId="0" borderId="0" xfId="4" applyFont="1" applyFill="1" applyBorder="1" applyAlignment="1"/>
    <xf numFmtId="0" fontId="6" fillId="0" borderId="0" xfId="4" applyFont="1" applyFill="1" applyBorder="1" applyAlignment="1"/>
    <xf numFmtId="7" fontId="13" fillId="2" borderId="10" xfId="1" applyNumberFormat="1" applyFont="1" applyFill="1" applyBorder="1" applyAlignment="1">
      <alignment horizontal="center" vertical="center"/>
    </xf>
    <xf numFmtId="7" fontId="13" fillId="3" borderId="5" xfId="1" applyNumberFormat="1" applyFont="1" applyFill="1" applyBorder="1" applyAlignment="1">
      <alignment horizontal="center" vertical="center"/>
    </xf>
    <xf numFmtId="0" fontId="13" fillId="2" borderId="10" xfId="0" applyNumberFormat="1" applyFont="1" applyFill="1" applyBorder="1" applyAlignment="1">
      <alignment horizontal="center" vertical="center"/>
    </xf>
    <xf numFmtId="7" fontId="26" fillId="0" borderId="26" xfId="1" applyNumberFormat="1" applyFont="1" applyFill="1" applyBorder="1" applyAlignment="1">
      <alignment horizontal="center" vertical="center"/>
    </xf>
    <xf numFmtId="4" fontId="26" fillId="0" borderId="26" xfId="0" applyNumberFormat="1" applyFont="1" applyFill="1" applyBorder="1" applyAlignment="1">
      <alignment horizontal="center" vertical="center"/>
    </xf>
    <xf numFmtId="8" fontId="13" fillId="0" borderId="4" xfId="1" applyNumberFormat="1" applyFont="1" applyFill="1" applyBorder="1" applyAlignment="1">
      <alignment horizontal="center" vertical="center"/>
    </xf>
    <xf numFmtId="7" fontId="13" fillId="2" borderId="5" xfId="1"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7" fontId="13" fillId="0" borderId="4" xfId="1" applyNumberFormat="1" applyFont="1" applyFill="1" applyBorder="1" applyAlignment="1">
      <alignment horizontal="center" vertical="center"/>
    </xf>
    <xf numFmtId="0" fontId="13" fillId="2" borderId="18" xfId="0" applyNumberFormat="1" applyFont="1" applyFill="1" applyBorder="1" applyAlignment="1">
      <alignment horizontal="center" vertical="center"/>
    </xf>
    <xf numFmtId="14" fontId="13" fillId="2" borderId="18" xfId="0" applyNumberFormat="1" applyFont="1" applyFill="1" applyBorder="1" applyAlignment="1">
      <alignment horizontal="center" vertical="center"/>
    </xf>
    <xf numFmtId="0" fontId="13" fillId="2" borderId="18" xfId="0" applyFont="1" applyFill="1" applyBorder="1" applyAlignment="1">
      <alignment horizontal="left" vertical="center"/>
    </xf>
    <xf numFmtId="7" fontId="13" fillId="2" borderId="18" xfId="1" applyNumberFormat="1" applyFont="1" applyFill="1" applyBorder="1" applyAlignment="1">
      <alignment horizontal="center" vertical="center"/>
    </xf>
    <xf numFmtId="4" fontId="13" fillId="2" borderId="19" xfId="0" applyNumberFormat="1" applyFont="1" applyFill="1" applyBorder="1" applyAlignment="1">
      <alignment horizontal="center" vertical="center"/>
    </xf>
    <xf numFmtId="0" fontId="0" fillId="0" borderId="0" xfId="0"/>
    <xf numFmtId="0" fontId="13" fillId="0" borderId="0" xfId="0" applyFont="1" applyFill="1" applyBorder="1"/>
    <xf numFmtId="0" fontId="21" fillId="0" borderId="0" xfId="0" applyFont="1" applyFill="1" applyBorder="1"/>
    <xf numFmtId="0" fontId="13" fillId="0" borderId="0" xfId="0" applyFont="1" applyFill="1" applyBorder="1" applyAlignment="1">
      <alignment horizontal="center" vertical="center" wrapText="1"/>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7" fontId="1" fillId="0" borderId="0" xfId="1" applyNumberFormat="1" applyFont="1" applyFill="1" applyBorder="1" applyAlignment="1">
      <alignment horizontal="center" vertical="center"/>
    </xf>
    <xf numFmtId="4" fontId="0"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7" fontId="13" fillId="0" borderId="0" xfId="1" applyNumberFormat="1" applyFont="1" applyFill="1" applyBorder="1" applyAlignment="1">
      <alignment horizontal="center" vertical="center"/>
    </xf>
    <xf numFmtId="14" fontId="1"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1" fillId="2" borderId="0" xfId="4" applyFont="1" applyFill="1" applyBorder="1" applyAlignment="1">
      <alignment horizontal="center" vertical="center" wrapText="1"/>
    </xf>
    <xf numFmtId="14" fontId="1" fillId="2" borderId="0" xfId="4" applyNumberFormat="1" applyFont="1" applyFill="1" applyBorder="1" applyAlignment="1">
      <alignment horizontal="center" vertical="center" wrapText="1"/>
    </xf>
    <xf numFmtId="0" fontId="48" fillId="2" borderId="0" xfId="0" applyFont="1" applyFill="1" applyBorder="1" applyAlignment="1">
      <alignment horizontal="center" vertical="center"/>
    </xf>
    <xf numFmtId="0" fontId="1" fillId="2" borderId="0" xfId="4" applyFont="1" applyFill="1" applyBorder="1" applyAlignment="1">
      <alignment horizontal="left" vertical="center" wrapText="1"/>
    </xf>
    <xf numFmtId="8" fontId="13" fillId="2" borderId="0" xfId="5" applyNumberFormat="1" applyFont="1" applyFill="1" applyBorder="1" applyAlignment="1" applyProtection="1">
      <alignment horizontal="center" vertical="center" wrapText="1"/>
    </xf>
    <xf numFmtId="0" fontId="1" fillId="3" borderId="0" xfId="4" applyFont="1" applyFill="1" applyBorder="1" applyAlignment="1">
      <alignment horizontal="center" vertical="center" wrapText="1"/>
    </xf>
    <xf numFmtId="14" fontId="1" fillId="3" borderId="0" xfId="4" applyNumberFormat="1" applyFont="1" applyFill="1" applyBorder="1" applyAlignment="1">
      <alignment horizontal="center" vertical="center" wrapText="1"/>
    </xf>
    <xf numFmtId="0" fontId="48" fillId="3" borderId="0" xfId="0" applyFont="1" applyFill="1" applyBorder="1" applyAlignment="1">
      <alignment horizontal="center" vertical="center"/>
    </xf>
    <xf numFmtId="0" fontId="1" fillId="3" borderId="0" xfId="4" applyFont="1" applyFill="1" applyBorder="1" applyAlignment="1">
      <alignment horizontal="left" vertical="center" wrapText="1"/>
    </xf>
    <xf numFmtId="8" fontId="13" fillId="3" borderId="0" xfId="5" applyNumberFormat="1" applyFont="1" applyFill="1" applyBorder="1" applyAlignment="1" applyProtection="1">
      <alignment horizontal="center" vertical="center" wrapText="1"/>
    </xf>
    <xf numFmtId="0" fontId="0" fillId="0" borderId="0" xfId="0" applyFill="1" applyBorder="1" applyAlignment="1">
      <alignment horizontal="center" vertical="center"/>
    </xf>
    <xf numFmtId="0" fontId="13" fillId="0" borderId="4" xfId="0" applyFont="1" applyFill="1" applyBorder="1" applyAlignment="1">
      <alignment horizontal="center" vertical="center"/>
    </xf>
    <xf numFmtId="14" fontId="13" fillId="0" borderId="4" xfId="0" applyNumberFormat="1" applyFont="1" applyFill="1" applyBorder="1" applyAlignment="1">
      <alignment horizontal="center" vertical="center"/>
    </xf>
    <xf numFmtId="0" fontId="13" fillId="2" borderId="5" xfId="0" applyFont="1" applyFill="1" applyBorder="1" applyAlignment="1">
      <alignment horizontal="center" vertical="center"/>
    </xf>
    <xf numFmtId="14" fontId="13" fillId="2" borderId="5" xfId="0" applyNumberFormat="1" applyFont="1" applyFill="1" applyBorder="1" applyAlignment="1">
      <alignment horizontal="center" vertical="center"/>
    </xf>
    <xf numFmtId="0" fontId="13" fillId="0" borderId="4" xfId="0" applyFont="1" applyFill="1" applyBorder="1" applyAlignment="1">
      <alignment horizontal="left" vertical="center"/>
    </xf>
    <xf numFmtId="0" fontId="13" fillId="2" borderId="5" xfId="0" applyFont="1" applyFill="1" applyBorder="1" applyAlignment="1">
      <alignment horizontal="left"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7" fontId="0" fillId="0" borderId="0" xfId="1" applyNumberFormat="1" applyFont="1" applyFill="1" applyBorder="1" applyAlignment="1">
      <alignment horizontal="center" vertical="center"/>
    </xf>
    <xf numFmtId="0" fontId="0" fillId="0" borderId="0" xfId="0" applyFill="1" applyBorder="1" applyAlignment="1">
      <alignment horizontal="left" vertical="center"/>
    </xf>
    <xf numFmtId="164" fontId="8" fillId="0" borderId="2" xfId="0" applyNumberFormat="1" applyFont="1" applyFill="1" applyBorder="1" applyAlignment="1">
      <alignment horizontal="center" vertical="center"/>
    </xf>
    <xf numFmtId="4" fontId="8" fillId="0" borderId="2"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26" fillId="0" borderId="1" xfId="0" applyFont="1" applyFill="1" applyBorder="1" applyAlignment="1">
      <alignment horizontal="center" vertical="center"/>
    </xf>
    <xf numFmtId="14" fontId="8" fillId="0" borderId="1" xfId="0" applyNumberFormat="1" applyFont="1" applyFill="1" applyBorder="1" applyAlignment="1">
      <alignment horizontal="right" vertical="center"/>
    </xf>
    <xf numFmtId="0" fontId="25" fillId="0" borderId="0" xfId="0" applyFont="1" applyFill="1" applyBorder="1" applyAlignment="1">
      <alignment horizontal="left" vertical="center" wrapText="1"/>
    </xf>
    <xf numFmtId="0" fontId="26" fillId="0" borderId="1" xfId="0" applyFont="1" applyFill="1" applyBorder="1" applyAlignment="1">
      <alignment horizontal="center" vertical="center"/>
    </xf>
    <xf numFmtId="164" fontId="13" fillId="0" borderId="0" xfId="0" applyNumberFormat="1" applyFont="1" applyFill="1" applyBorder="1" applyAlignment="1">
      <alignment horizontal="center" vertical="center" wrapText="1"/>
    </xf>
    <xf numFmtId="0" fontId="53" fillId="0" borderId="0" xfId="0" applyFont="1" applyFill="1" applyBorder="1" applyAlignment="1">
      <alignment horizontal="left" vertical="top" wrapText="1"/>
    </xf>
    <xf numFmtId="0" fontId="0" fillId="0" borderId="0" xfId="0" applyFont="1" applyFill="1" applyBorder="1" applyAlignment="1"/>
    <xf numFmtId="0" fontId="0" fillId="7" borderId="19" xfId="0" applyFont="1" applyFill="1" applyBorder="1" applyAlignment="1">
      <alignment horizontal="center" vertical="center"/>
    </xf>
    <xf numFmtId="0" fontId="0" fillId="7" borderId="37" xfId="0" applyFont="1" applyFill="1" applyBorder="1" applyAlignment="1">
      <alignment horizontal="center" vertical="center"/>
    </xf>
    <xf numFmtId="14" fontId="0" fillId="7" borderId="37" xfId="0" applyNumberFormat="1" applyFont="1" applyFill="1" applyBorder="1" applyAlignment="1">
      <alignment horizontal="center" vertical="center"/>
    </xf>
    <xf numFmtId="0" fontId="0" fillId="0" borderId="19" xfId="0" applyFont="1" applyFill="1" applyBorder="1" applyAlignment="1">
      <alignment horizontal="center" vertical="center"/>
    </xf>
    <xf numFmtId="14" fontId="0" fillId="0" borderId="19" xfId="0" applyNumberFormat="1" applyFont="1" applyFill="1" applyBorder="1" applyAlignment="1">
      <alignment horizontal="center" vertical="center"/>
    </xf>
    <xf numFmtId="49" fontId="0" fillId="7" borderId="37" xfId="0" applyNumberFormat="1"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7" borderId="3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19" fillId="0" borderId="0" xfId="0" applyFont="1" applyFill="1" applyBorder="1" applyAlignment="1"/>
    <xf numFmtId="3" fontId="0" fillId="0" borderId="0" xfId="0" applyNumberFormat="1" applyFont="1" applyFill="1" applyBorder="1" applyAlignment="1">
      <alignment horizontal="center" vertical="center"/>
    </xf>
    <xf numFmtId="164" fontId="8" fillId="0" borderId="1" xfId="2" applyNumberFormat="1" applyFont="1" applyFill="1" applyBorder="1" applyAlignment="1">
      <alignment horizontal="center" vertical="center" wrapText="1"/>
    </xf>
    <xf numFmtId="0" fontId="11" fillId="0" borderId="0" xfId="0" applyFont="1" applyFill="1" applyBorder="1" applyAlignment="1"/>
    <xf numFmtId="0" fontId="18" fillId="2" borderId="10" xfId="0" applyFont="1" applyFill="1" applyBorder="1" applyAlignment="1">
      <alignment horizontal="left" vertical="center"/>
    </xf>
    <xf numFmtId="164" fontId="4" fillId="2" borderId="10" xfId="2" applyNumberFormat="1" applyFont="1" applyFill="1" applyBorder="1" applyAlignment="1">
      <alignment horizontal="center" vertical="center"/>
    </xf>
    <xf numFmtId="0" fontId="0"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18" fillId="3" borderId="5" xfId="0" applyFont="1" applyFill="1" applyBorder="1" applyAlignment="1">
      <alignment horizontal="left" vertical="center"/>
    </xf>
    <xf numFmtId="164" fontId="13" fillId="3" borderId="5" xfId="2" applyNumberFormat="1" applyFont="1" applyFill="1" applyBorder="1" applyAlignment="1">
      <alignment horizontal="center" vertical="center"/>
    </xf>
    <xf numFmtId="0" fontId="13" fillId="3" borderId="6"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164" fontId="13" fillId="2" borderId="10" xfId="2" applyNumberFormat="1" applyFont="1" applyFill="1" applyBorder="1" applyAlignment="1">
      <alignment horizontal="center" vertical="center"/>
    </xf>
    <xf numFmtId="0" fontId="13" fillId="2" borderId="0" xfId="0" applyNumberFormat="1" applyFont="1" applyFill="1" applyBorder="1" applyAlignment="1">
      <alignment horizontal="center" vertical="center"/>
    </xf>
    <xf numFmtId="14" fontId="11" fillId="0" borderId="0" xfId="0" applyNumberFormat="1" applyFont="1" applyFill="1" applyBorder="1" applyAlignment="1"/>
    <xf numFmtId="0" fontId="23" fillId="0" borderId="0" xfId="0" applyFont="1" applyFill="1" applyBorder="1" applyAlignment="1"/>
    <xf numFmtId="164" fontId="13" fillId="2" borderId="10" xfId="0" applyNumberFormat="1" applyFont="1" applyFill="1" applyBorder="1" applyAlignment="1">
      <alignment horizontal="center" vertical="center"/>
    </xf>
    <xf numFmtId="0" fontId="35" fillId="0" borderId="0" xfId="0" applyFont="1" applyFill="1" applyBorder="1" applyAlignment="1"/>
    <xf numFmtId="0" fontId="36" fillId="0" borderId="0" xfId="0" applyFont="1" applyFill="1" applyBorder="1" applyAlignment="1"/>
    <xf numFmtId="3" fontId="19" fillId="0" borderId="0" xfId="0" applyNumberFormat="1" applyFont="1" applyFill="1" applyBorder="1" applyAlignment="1"/>
    <xf numFmtId="165" fontId="13" fillId="3" borderId="6" xfId="2" applyNumberFormat="1" applyFont="1" applyFill="1" applyBorder="1" applyAlignment="1">
      <alignment horizontal="left" vertical="center"/>
    </xf>
    <xf numFmtId="0" fontId="37" fillId="0" borderId="0" xfId="0" applyFont="1" applyFill="1" applyBorder="1" applyAlignment="1"/>
    <xf numFmtId="0" fontId="38" fillId="0" borderId="0" xfId="0" applyFont="1" applyFill="1" applyBorder="1" applyAlignment="1"/>
    <xf numFmtId="0" fontId="24" fillId="0" borderId="0" xfId="0" applyFont="1" applyFill="1" applyBorder="1" applyAlignment="1"/>
    <xf numFmtId="165" fontId="13" fillId="3" borderId="6" xfId="2" applyNumberFormat="1" applyFont="1" applyFill="1" applyBorder="1" applyAlignment="1">
      <alignment horizontal="center" vertical="center"/>
    </xf>
    <xf numFmtId="165" fontId="13" fillId="2" borderId="0" xfId="2" applyNumberFormat="1" applyFont="1" applyFill="1" applyBorder="1" applyAlignment="1">
      <alignment horizontal="center" vertical="center"/>
    </xf>
    <xf numFmtId="0" fontId="13" fillId="3" borderId="18" xfId="0" applyFont="1" applyFill="1" applyBorder="1" applyAlignment="1">
      <alignment horizontal="center" vertical="center"/>
    </xf>
    <xf numFmtId="14" fontId="13" fillId="3" borderId="18" xfId="0" applyNumberFormat="1" applyFont="1" applyFill="1" applyBorder="1" applyAlignment="1">
      <alignment horizontal="center" vertical="center"/>
    </xf>
    <xf numFmtId="0" fontId="13" fillId="3" borderId="19" xfId="0" applyFont="1" applyFill="1" applyBorder="1" applyAlignment="1">
      <alignment horizontal="center" vertical="center"/>
    </xf>
    <xf numFmtId="0" fontId="13" fillId="3" borderId="18" xfId="0" applyFont="1" applyFill="1" applyBorder="1" applyAlignment="1">
      <alignment vertical="center"/>
    </xf>
    <xf numFmtId="164" fontId="13" fillId="3" borderId="18" xfId="2" applyNumberFormat="1" applyFont="1" applyFill="1" applyBorder="1" applyAlignment="1">
      <alignment horizontal="center" vertical="center"/>
    </xf>
    <xf numFmtId="0" fontId="13" fillId="3" borderId="19" xfId="0" applyNumberFormat="1" applyFont="1" applyFill="1" applyBorder="1" applyAlignment="1">
      <alignment horizontal="center" vertical="center"/>
    </xf>
    <xf numFmtId="164" fontId="26" fillId="0" borderId="1" xfId="2"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0" fontId="46" fillId="0" borderId="0" xfId="0" applyFont="1" applyFill="1" applyBorder="1" applyAlignment="1"/>
    <xf numFmtId="0" fontId="0" fillId="0" borderId="4" xfId="0" applyFont="1" applyFill="1" applyBorder="1" applyAlignment="1">
      <alignment horizontal="left" vertical="center"/>
    </xf>
    <xf numFmtId="0" fontId="0" fillId="2" borderId="5" xfId="0" applyFont="1" applyFill="1" applyBorder="1" applyAlignment="1">
      <alignment horizontal="left" vertical="center"/>
    </xf>
    <xf numFmtId="164" fontId="0" fillId="2" borderId="5" xfId="2" applyNumberFormat="1" applyFont="1" applyFill="1" applyBorder="1" applyAlignment="1">
      <alignment horizontal="center" vertical="center"/>
    </xf>
    <xf numFmtId="0" fontId="0" fillId="2" borderId="6" xfId="0" applyNumberFormat="1" applyFont="1" applyFill="1" applyBorder="1" applyAlignment="1">
      <alignment horizontal="center" vertical="center"/>
    </xf>
    <xf numFmtId="164" fontId="0" fillId="0" borderId="4" xfId="2" applyNumberFormat="1" applyFont="1" applyFill="1" applyBorder="1" applyAlignment="1">
      <alignment horizontal="center" vertical="center"/>
    </xf>
    <xf numFmtId="0" fontId="0" fillId="2" borderId="5" xfId="0" applyFill="1" applyBorder="1" applyAlignment="1">
      <alignment horizontal="left" vertical="center"/>
    </xf>
    <xf numFmtId="164" fontId="13" fillId="0" borderId="4" xfId="2" applyNumberFormat="1" applyFont="1" applyFill="1" applyBorder="1" applyAlignment="1">
      <alignment horizontal="center" vertical="center"/>
    </xf>
    <xf numFmtId="165" fontId="13" fillId="0" borderId="0" xfId="2" applyNumberFormat="1" applyFont="1" applyFill="1" applyBorder="1" applyAlignment="1">
      <alignment horizontal="center" vertical="center"/>
    </xf>
    <xf numFmtId="164" fontId="13" fillId="2" borderId="5" xfId="2" applyNumberFormat="1" applyFont="1" applyFill="1" applyBorder="1" applyAlignment="1">
      <alignment horizontal="center" vertical="center"/>
    </xf>
    <xf numFmtId="165" fontId="13" fillId="2" borderId="6" xfId="2"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0" borderId="4" xfId="0" applyFill="1" applyBorder="1" applyAlignment="1">
      <alignment horizontal="left" vertical="center"/>
    </xf>
    <xf numFmtId="0" fontId="8" fillId="0" borderId="0" xfId="0" applyFont="1" applyFill="1" applyBorder="1" applyAlignment="1"/>
    <xf numFmtId="0" fontId="8" fillId="0" borderId="1" xfId="0" applyFont="1" applyFill="1" applyBorder="1" applyAlignment="1">
      <alignment horizontal="center" vertical="center"/>
    </xf>
    <xf numFmtId="14" fontId="13" fillId="0" borderId="0" xfId="0" applyNumberFormat="1" applyFont="1" applyFill="1" applyBorder="1" applyAlignment="1">
      <alignment horizontal="center" vertical="center"/>
    </xf>
    <xf numFmtId="164" fontId="13" fillId="0" borderId="0" xfId="2"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7" fillId="0" borderId="0" xfId="0" applyFont="1" applyFill="1" applyBorder="1" applyAlignment="1"/>
    <xf numFmtId="0" fontId="0" fillId="5" borderId="25" xfId="0" applyFont="1" applyFill="1" applyBorder="1" applyAlignment="1">
      <alignment horizontal="center" vertical="center"/>
    </xf>
    <xf numFmtId="14" fontId="13" fillId="5" borderId="25" xfId="0" applyNumberFormat="1" applyFont="1" applyFill="1" applyBorder="1" applyAlignment="1">
      <alignment horizontal="center" vertical="center"/>
    </xf>
    <xf numFmtId="0" fontId="13" fillId="5" borderId="25" xfId="0" applyFont="1" applyFill="1" applyBorder="1" applyAlignment="1">
      <alignment horizontal="center" vertical="center"/>
    </xf>
    <xf numFmtId="0" fontId="0" fillId="5" borderId="25" xfId="0" applyFill="1" applyBorder="1" applyAlignment="1">
      <alignment horizontal="left" vertical="center"/>
    </xf>
    <xf numFmtId="164" fontId="13" fillId="5" borderId="25" xfId="2" applyNumberFormat="1" applyFont="1" applyFill="1" applyBorder="1" applyAlignment="1">
      <alignment horizontal="center" vertical="center"/>
    </xf>
    <xf numFmtId="0" fontId="0" fillId="5" borderId="25" xfId="0" applyFont="1" applyFill="1" applyBorder="1" applyAlignment="1">
      <alignment horizontal="left" vertical="center"/>
    </xf>
    <xf numFmtId="165" fontId="13" fillId="5" borderId="25"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xf>
    <xf numFmtId="0" fontId="0" fillId="5" borderId="25" xfId="0" applyNumberFormat="1" applyFont="1" applyFill="1" applyBorder="1" applyAlignment="1">
      <alignment horizontal="center" vertical="center"/>
    </xf>
    <xf numFmtId="0" fontId="0" fillId="5" borderId="25" xfId="0" applyFill="1" applyBorder="1" applyAlignment="1">
      <alignment horizontal="center" vertical="center"/>
    </xf>
    <xf numFmtId="0" fontId="0" fillId="5" borderId="25" xfId="0" applyNumberFormat="1" applyFill="1" applyBorder="1" applyAlignment="1">
      <alignment horizontal="center" vertical="center"/>
    </xf>
    <xf numFmtId="0" fontId="8" fillId="0" borderId="1" xfId="0" applyNumberFormat="1" applyFont="1" applyFill="1" applyBorder="1" applyAlignment="1">
      <alignment horizontal="center" vertical="center"/>
    </xf>
    <xf numFmtId="0" fontId="6" fillId="5" borderId="25" xfId="0" applyFont="1" applyFill="1" applyBorder="1" applyAlignment="1">
      <alignment horizontal="center" vertical="center"/>
    </xf>
    <xf numFmtId="0" fontId="6" fillId="0" borderId="0" xfId="0" applyFont="1" applyFill="1" applyBorder="1" applyAlignment="1">
      <alignment horizontal="center" vertical="center"/>
    </xf>
    <xf numFmtId="0" fontId="13" fillId="5" borderId="25" xfId="0" applyFont="1" applyFill="1" applyBorder="1" applyAlignment="1">
      <alignment horizontal="left" vertical="center"/>
    </xf>
    <xf numFmtId="164" fontId="8" fillId="0" borderId="1" xfId="2" applyNumberFormat="1" applyFont="1" applyFill="1" applyBorder="1" applyAlignment="1">
      <alignment horizontal="center" vertical="center"/>
    </xf>
    <xf numFmtId="0" fontId="0" fillId="6" borderId="0" xfId="0" applyFont="1" applyFill="1" applyBorder="1" applyAlignment="1">
      <alignment horizontal="center" vertical="center"/>
    </xf>
    <xf numFmtId="0" fontId="13" fillId="6" borderId="0" xfId="0" applyFont="1" applyFill="1" applyBorder="1" applyAlignment="1">
      <alignment horizontal="center" vertical="center"/>
    </xf>
    <xf numFmtId="14" fontId="13" fillId="6" borderId="0" xfId="0" applyNumberFormat="1" applyFont="1" applyFill="1" applyBorder="1" applyAlignment="1">
      <alignment horizontal="center" vertical="center"/>
    </xf>
    <xf numFmtId="0" fontId="0" fillId="6" borderId="0" xfId="0" applyFill="1" applyBorder="1" applyAlignment="1">
      <alignment horizontal="left" vertical="center"/>
    </xf>
    <xf numFmtId="0" fontId="0" fillId="6"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 fillId="0" borderId="0" xfId="0" applyFont="1" applyBorder="1" applyAlignment="1">
      <alignment horizontal="left" vertical="center"/>
    </xf>
    <xf numFmtId="0" fontId="0" fillId="6" borderId="0" xfId="0" applyFont="1" applyFill="1" applyBorder="1" applyAlignment="1">
      <alignment horizontal="left"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1" fillId="6" borderId="0" xfId="0" applyFont="1" applyFill="1" applyBorder="1" applyAlignment="1">
      <alignment horizontal="center" vertical="center"/>
    </xf>
    <xf numFmtId="0" fontId="1" fillId="6" borderId="0" xfId="0" applyFont="1" applyFill="1" applyBorder="1" applyAlignment="1">
      <alignment horizontal="left" vertical="center"/>
    </xf>
    <xf numFmtId="0" fontId="1" fillId="6" borderId="0" xfId="0" applyNumberFormat="1" applyFont="1" applyFill="1" applyBorder="1" applyAlignment="1">
      <alignment horizontal="center" vertical="center"/>
    </xf>
    <xf numFmtId="7" fontId="26" fillId="0" borderId="36" xfId="1" applyNumberFormat="1" applyFont="1" applyFill="1" applyBorder="1" applyAlignment="1">
      <alignment horizontal="center" vertical="center"/>
    </xf>
    <xf numFmtId="4" fontId="26" fillId="0" borderId="36" xfId="0" applyNumberFormat="1" applyFont="1" applyFill="1" applyBorder="1" applyAlignment="1">
      <alignment horizontal="center" vertical="center"/>
    </xf>
    <xf numFmtId="0" fontId="13" fillId="0" borderId="27" xfId="0" applyNumberFormat="1" applyFont="1" applyFill="1" applyBorder="1" applyAlignment="1">
      <alignment horizontal="center" vertical="center"/>
    </xf>
    <xf numFmtId="14" fontId="13" fillId="0" borderId="27" xfId="0" applyNumberFormat="1" applyFont="1" applyFill="1" applyBorder="1" applyAlignment="1">
      <alignment horizontal="center" vertical="center"/>
    </xf>
    <xf numFmtId="0" fontId="13" fillId="0" borderId="27" xfId="0" applyFont="1" applyFill="1" applyBorder="1" applyAlignment="1">
      <alignment horizontal="left" vertical="center"/>
    </xf>
    <xf numFmtId="4" fontId="13" fillId="0" borderId="39" xfId="0" applyNumberFormat="1" applyFont="1" applyFill="1" applyBorder="1" applyAlignment="1">
      <alignment horizontal="center" vertical="center"/>
    </xf>
    <xf numFmtId="0" fontId="13" fillId="0" borderId="15" xfId="0" applyNumberFormat="1" applyFont="1" applyFill="1" applyBorder="1" applyAlignment="1">
      <alignment horizontal="center" vertical="center"/>
    </xf>
    <xf numFmtId="0" fontId="13" fillId="0" borderId="15" xfId="0" applyFont="1" applyFill="1" applyBorder="1" applyAlignment="1">
      <alignment horizontal="center" vertical="center"/>
    </xf>
    <xf numFmtId="14" fontId="13" fillId="0" borderId="15" xfId="0" applyNumberFormat="1" applyFont="1" applyFill="1" applyBorder="1" applyAlignment="1">
      <alignment horizontal="center" vertical="center"/>
    </xf>
    <xf numFmtId="164" fontId="13" fillId="0" borderId="15" xfId="0" applyNumberFormat="1" applyFont="1" applyFill="1" applyBorder="1" applyAlignment="1">
      <alignment horizontal="center" vertical="center"/>
    </xf>
    <xf numFmtId="4" fontId="13" fillId="0" borderId="16" xfId="0" applyNumberFormat="1" applyFont="1" applyFill="1" applyBorder="1" applyAlignment="1">
      <alignment horizontal="center" vertical="center"/>
    </xf>
    <xf numFmtId="7" fontId="26" fillId="0" borderId="1" xfId="1"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0" fontId="56" fillId="0" borderId="0" xfId="0" applyFont="1" applyBorder="1" applyAlignment="1">
      <alignment horizontal="left" vertical="center"/>
    </xf>
    <xf numFmtId="0" fontId="10" fillId="0" borderId="0" xfId="0" applyFont="1" applyAlignment="1">
      <alignment horizontal="left" vertical="center"/>
    </xf>
    <xf numFmtId="0" fontId="6" fillId="0" borderId="0" xfId="0" applyFont="1"/>
    <xf numFmtId="0" fontId="0" fillId="2" borderId="18" xfId="0" applyFill="1" applyBorder="1" applyAlignment="1">
      <alignment horizontal="center" vertical="center"/>
    </xf>
    <xf numFmtId="14" fontId="0" fillId="2" borderId="18" xfId="0" applyNumberFormat="1" applyFill="1" applyBorder="1" applyAlignment="1">
      <alignment horizontal="center" vertical="center"/>
    </xf>
    <xf numFmtId="1" fontId="0" fillId="2" borderId="18" xfId="0" applyNumberFormat="1" applyFill="1" applyBorder="1" applyAlignment="1">
      <alignment horizontal="center" vertical="center"/>
    </xf>
    <xf numFmtId="164" fontId="0" fillId="2" borderId="18" xfId="0" applyNumberFormat="1"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14" fontId="0" fillId="0" borderId="42" xfId="0" applyNumberFormat="1" applyFill="1" applyBorder="1" applyAlignment="1">
      <alignment horizontal="center" vertical="center"/>
    </xf>
    <xf numFmtId="49" fontId="0" fillId="0" borderId="42" xfId="0" applyNumberFormat="1" applyFill="1" applyBorder="1" applyAlignment="1">
      <alignment horizontal="center" vertical="center"/>
    </xf>
    <xf numFmtId="1" fontId="0" fillId="0" borderId="42"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0" fontId="0" fillId="0" borderId="0" xfId="0" applyFill="1"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14" fontId="0" fillId="2" borderId="47" xfId="0" applyNumberFormat="1" applyFill="1" applyBorder="1" applyAlignment="1">
      <alignment horizontal="center" vertical="center"/>
    </xf>
    <xf numFmtId="49" fontId="0" fillId="2" borderId="48" xfId="0" applyNumberFormat="1" applyFill="1" applyBorder="1" applyAlignment="1">
      <alignment horizontal="center" vertical="center"/>
    </xf>
    <xf numFmtId="1" fontId="0" fillId="2" borderId="48" xfId="0" applyNumberFormat="1" applyFill="1" applyBorder="1" applyAlignment="1">
      <alignment horizontal="center" vertical="center"/>
    </xf>
    <xf numFmtId="164" fontId="0" fillId="2" borderId="46" xfId="0" applyNumberFormat="1" applyFill="1" applyBorder="1" applyAlignment="1">
      <alignment horizontal="center" vertical="center"/>
    </xf>
    <xf numFmtId="164" fontId="0" fillId="2" borderId="49" xfId="0" applyNumberFormat="1" applyFill="1" applyBorder="1" applyAlignment="1">
      <alignment horizontal="center" vertical="center"/>
    </xf>
    <xf numFmtId="14"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3" borderId="18" xfId="0" applyNumberFormat="1" applyFill="1" applyBorder="1" applyAlignment="1">
      <alignment horizontal="center" vertical="center"/>
    </xf>
    <xf numFmtId="0" fontId="0" fillId="2" borderId="5" xfId="4" applyFont="1" applyFill="1" applyBorder="1" applyAlignment="1">
      <alignment horizontal="center" vertical="center"/>
    </xf>
    <xf numFmtId="0" fontId="0" fillId="0" borderId="4" xfId="4" applyFont="1" applyFill="1" applyBorder="1" applyAlignment="1">
      <alignment horizontal="center" vertical="center"/>
    </xf>
    <xf numFmtId="0" fontId="0" fillId="3" borderId="0" xfId="4" applyFont="1" applyFill="1" applyBorder="1" applyAlignment="1">
      <alignment horizontal="center" vertical="center" wrapText="1"/>
    </xf>
    <xf numFmtId="0" fontId="57" fillId="3" borderId="0" xfId="0" applyFont="1" applyFill="1" applyBorder="1" applyAlignment="1">
      <alignment horizontal="center" vertical="center"/>
    </xf>
    <xf numFmtId="8" fontId="9" fillId="3" borderId="0" xfId="5" applyNumberFormat="1" applyFont="1" applyFill="1" applyBorder="1" applyAlignment="1" applyProtection="1">
      <alignment horizontal="center" vertical="center" wrapText="1"/>
    </xf>
    <xf numFmtId="8" fontId="13" fillId="3" borderId="0" xfId="4" applyNumberFormat="1" applyFont="1" applyFill="1" applyBorder="1" applyAlignment="1">
      <alignment horizontal="center" vertical="center" wrapText="1"/>
    </xf>
    <xf numFmtId="0" fontId="7" fillId="3" borderId="0" xfId="4" applyFont="1" applyFill="1" applyBorder="1" applyAlignment="1">
      <alignment horizontal="center" vertical="center" wrapText="1"/>
    </xf>
    <xf numFmtId="0" fontId="57" fillId="2" borderId="0" xfId="0" applyFont="1" applyFill="1" applyBorder="1" applyAlignment="1">
      <alignment horizontal="center" vertical="center"/>
    </xf>
    <xf numFmtId="8" fontId="9" fillId="2" borderId="0" xfId="5" quotePrefix="1" applyNumberFormat="1" applyFont="1" applyFill="1" applyBorder="1" applyAlignment="1" applyProtection="1">
      <alignment horizontal="center" vertical="center" wrapText="1"/>
    </xf>
    <xf numFmtId="8" fontId="13" fillId="2" borderId="0" xfId="4" quotePrefix="1" applyNumberFormat="1" applyFont="1" applyFill="1" applyBorder="1" applyAlignment="1">
      <alignment horizontal="center" vertical="center" wrapText="1"/>
    </xf>
    <xf numFmtId="0" fontId="7" fillId="2" borderId="0" xfId="4" applyFont="1" applyFill="1" applyBorder="1" applyAlignment="1">
      <alignment horizontal="center" vertical="center" wrapText="1"/>
    </xf>
    <xf numFmtId="8" fontId="9" fillId="3" borderId="0" xfId="5" quotePrefix="1" applyNumberFormat="1" applyFont="1" applyFill="1" applyBorder="1" applyAlignment="1" applyProtection="1">
      <alignment horizontal="center" vertical="center" wrapText="1"/>
    </xf>
    <xf numFmtId="8" fontId="13" fillId="3" borderId="0" xfId="4" quotePrefix="1" applyNumberFormat="1" applyFont="1" applyFill="1" applyBorder="1" applyAlignment="1">
      <alignment horizontal="center" vertical="center" wrapText="1"/>
    </xf>
    <xf numFmtId="0" fontId="0" fillId="2" borderId="0" xfId="4" applyFont="1" applyFill="1" applyBorder="1" applyAlignment="1">
      <alignment horizontal="center" vertical="center" wrapText="1"/>
    </xf>
    <xf numFmtId="8" fontId="9" fillId="2" borderId="0" xfId="5" applyNumberFormat="1" applyFont="1" applyFill="1" applyBorder="1" applyAlignment="1" applyProtection="1">
      <alignment horizontal="center" vertical="center" wrapText="1"/>
    </xf>
    <xf numFmtId="8" fontId="13" fillId="2" borderId="0" xfId="4" applyNumberFormat="1" applyFont="1" applyFill="1" applyBorder="1" applyAlignment="1">
      <alignment horizontal="center" vertical="center" wrapText="1"/>
    </xf>
    <xf numFmtId="0" fontId="1" fillId="0" borderId="0" xfId="4" applyFont="1" applyFill="1" applyBorder="1" applyAlignment="1">
      <alignment horizontal="center" vertical="center" wrapText="1"/>
    </xf>
    <xf numFmtId="14" fontId="1" fillId="0" borderId="0" xfId="4" applyNumberFormat="1" applyFont="1" applyFill="1" applyBorder="1" applyAlignment="1">
      <alignment horizontal="center" vertical="center" wrapText="1"/>
    </xf>
    <xf numFmtId="0" fontId="57" fillId="0" borderId="0" xfId="0" applyFont="1" applyFill="1" applyBorder="1" applyAlignment="1">
      <alignment horizontal="center" vertical="center"/>
    </xf>
    <xf numFmtId="0" fontId="1" fillId="0" borderId="0" xfId="4" applyFont="1" applyFill="1" applyBorder="1" applyAlignment="1">
      <alignment horizontal="left" vertical="center" wrapText="1"/>
    </xf>
    <xf numFmtId="8" fontId="9" fillId="0" borderId="0" xfId="5" applyNumberFormat="1" applyFont="1" applyFill="1" applyBorder="1" applyAlignment="1" applyProtection="1">
      <alignment horizontal="center" vertical="center" wrapText="1"/>
    </xf>
    <xf numFmtId="8" fontId="13" fillId="0" borderId="0" xfId="4" applyNumberFormat="1" applyFont="1" applyFill="1" applyBorder="1" applyAlignment="1">
      <alignment horizontal="center" vertical="center" wrapText="1"/>
    </xf>
    <xf numFmtId="0" fontId="7" fillId="0" borderId="0" xfId="4"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14" fontId="13" fillId="0" borderId="10" xfId="0" applyNumberFormat="1" applyFont="1" applyFill="1" applyBorder="1" applyAlignment="1">
      <alignment horizontal="center" vertical="center"/>
    </xf>
    <xf numFmtId="0" fontId="13" fillId="2" borderId="13" xfId="0" applyFont="1" applyFill="1" applyBorder="1" applyAlignment="1">
      <alignment horizontal="center" vertical="center"/>
    </xf>
    <xf numFmtId="0" fontId="13" fillId="0" borderId="10"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14" fontId="13" fillId="2" borderId="15" xfId="0" applyNumberFormat="1" applyFont="1" applyFill="1" applyBorder="1" applyAlignment="1">
      <alignment horizontal="center" vertical="center"/>
    </xf>
    <xf numFmtId="0" fontId="27" fillId="0" borderId="0" xfId="0" applyFont="1" applyFill="1" applyBorder="1" applyAlignment="1">
      <alignment horizontal="left" vertical="top"/>
    </xf>
    <xf numFmtId="14" fontId="13" fillId="2" borderId="0" xfId="0" applyNumberFormat="1" applyFont="1" applyFill="1" applyBorder="1" applyAlignment="1">
      <alignment horizontal="center" vertical="center"/>
    </xf>
    <xf numFmtId="0" fontId="13" fillId="0" borderId="5" xfId="0" applyFont="1" applyFill="1" applyBorder="1" applyAlignment="1">
      <alignment horizontal="center" vertical="center"/>
    </xf>
    <xf numFmtId="14" fontId="13" fillId="0" borderId="5" xfId="0" applyNumberFormat="1" applyFont="1" applyFill="1" applyBorder="1" applyAlignment="1">
      <alignment horizontal="center" vertical="center"/>
    </xf>
    <xf numFmtId="0" fontId="13" fillId="2" borderId="4" xfId="0" applyFont="1" applyFill="1" applyBorder="1" applyAlignment="1">
      <alignment horizontal="center" vertical="center"/>
    </xf>
    <xf numFmtId="14" fontId="13" fillId="2" borderId="4" xfId="0" applyNumberFormat="1" applyFont="1" applyFill="1" applyBorder="1" applyAlignment="1">
      <alignment horizontal="center" vertical="center"/>
    </xf>
    <xf numFmtId="0" fontId="13" fillId="2" borderId="51"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6" xfId="0" applyFont="1" applyFill="1" applyBorder="1" applyAlignment="1">
      <alignment horizontal="center" vertical="center"/>
    </xf>
    <xf numFmtId="0" fontId="13" fillId="0" borderId="5" xfId="0" applyFont="1" applyFill="1" applyBorder="1" applyAlignment="1">
      <alignment horizontal="left" vertical="center"/>
    </xf>
    <xf numFmtId="0" fontId="13" fillId="0" borderId="6" xfId="0" applyFont="1" applyFill="1" applyBorder="1" applyAlignment="1">
      <alignment horizontal="center" vertical="center"/>
    </xf>
    <xf numFmtId="0" fontId="13" fillId="2" borderId="4" xfId="0" applyFont="1" applyFill="1" applyBorder="1" applyAlignment="1">
      <alignment horizontal="left" vertical="center"/>
    </xf>
    <xf numFmtId="4" fontId="13" fillId="0" borderId="0" xfId="0" applyNumberFormat="1" applyFont="1" applyFill="1" applyBorder="1" applyAlignment="1">
      <alignment horizontal="left" vertical="center"/>
    </xf>
    <xf numFmtId="3" fontId="13" fillId="0" borderId="0" xfId="0" applyNumberFormat="1" applyFont="1" applyFill="1" applyBorder="1" applyAlignment="1">
      <alignment horizontal="center" vertical="center"/>
    </xf>
    <xf numFmtId="4" fontId="13" fillId="0" borderId="0" xfId="0" applyNumberFormat="1" applyFont="1" applyFill="1" applyBorder="1"/>
    <xf numFmtId="0" fontId="55" fillId="0" borderId="0" xfId="0" applyFont="1" applyFill="1" applyBorder="1" applyAlignment="1">
      <alignment horizontal="center"/>
    </xf>
    <xf numFmtId="0" fontId="0" fillId="2" borderId="0" xfId="0" applyNumberFormat="1" applyFill="1" applyBorder="1" applyAlignment="1">
      <alignment horizontal="center" vertical="center"/>
    </xf>
    <xf numFmtId="0" fontId="0" fillId="3" borderId="6" xfId="0" applyFill="1" applyBorder="1" applyAlignment="1">
      <alignment horizontal="center" vertical="center"/>
    </xf>
    <xf numFmtId="49" fontId="0" fillId="2" borderId="18" xfId="0" applyNumberFormat="1" applyFill="1" applyBorder="1" applyAlignment="1">
      <alignment horizontal="center" vertical="center"/>
    </xf>
    <xf numFmtId="0" fontId="0" fillId="2" borderId="19" xfId="0" applyFill="1" applyBorder="1" applyAlignment="1">
      <alignment horizontal="center" vertical="center"/>
    </xf>
    <xf numFmtId="0" fontId="0" fillId="0" borderId="44" xfId="0" applyFill="1" applyBorder="1" applyAlignment="1">
      <alignment horizontal="center" vertical="center"/>
    </xf>
    <xf numFmtId="0" fontId="0" fillId="2" borderId="50" xfId="0" applyFill="1" applyBorder="1" applyAlignment="1">
      <alignment horizontal="center" vertical="center"/>
    </xf>
    <xf numFmtId="0" fontId="0" fillId="7" borderId="37" xfId="0" applyFont="1" applyFill="1" applyBorder="1" applyAlignment="1">
      <alignment horizontal="left" vertical="center"/>
    </xf>
    <xf numFmtId="0" fontId="0" fillId="0" borderId="19" xfId="0" applyFont="1" applyFill="1" applyBorder="1" applyAlignment="1">
      <alignment horizontal="left" vertical="center"/>
    </xf>
    <xf numFmtId="0" fontId="1" fillId="0" borderId="0" xfId="37" applyFill="1" applyBorder="1"/>
    <xf numFmtId="0" fontId="4" fillId="0" borderId="0" xfId="37" applyFont="1" applyFill="1" applyBorder="1" applyAlignment="1">
      <alignment horizontal="left" vertical="top"/>
    </xf>
    <xf numFmtId="0" fontId="1" fillId="0" borderId="0" xfId="38" applyFill="1" applyBorder="1"/>
    <xf numFmtId="0" fontId="5" fillId="4" borderId="7" xfId="38" applyFont="1" applyFill="1" applyBorder="1" applyAlignment="1">
      <alignment horizontal="center" vertical="center" wrapText="1"/>
    </xf>
    <xf numFmtId="0" fontId="5" fillId="4" borderId="8" xfId="38" applyFont="1" applyFill="1" applyBorder="1" applyAlignment="1">
      <alignment horizontal="center" vertical="center" wrapText="1"/>
    </xf>
    <xf numFmtId="164" fontId="5" fillId="4" borderId="8" xfId="38" applyNumberFormat="1" applyFont="1" applyFill="1" applyBorder="1" applyAlignment="1">
      <alignment horizontal="center" vertical="center" wrapText="1"/>
    </xf>
    <xf numFmtId="0" fontId="5" fillId="4" borderId="9" xfId="38" applyFont="1" applyFill="1" applyBorder="1" applyAlignment="1">
      <alignment horizontal="center" vertical="center" wrapText="1"/>
    </xf>
    <xf numFmtId="0" fontId="1" fillId="2" borderId="10" xfId="38" applyFont="1" applyFill="1" applyBorder="1" applyAlignment="1">
      <alignment horizontal="center" vertical="center" wrapText="1"/>
    </xf>
    <xf numFmtId="14" fontId="13" fillId="2" borderId="10" xfId="38" applyNumberFormat="1" applyFont="1" applyFill="1" applyBorder="1" applyAlignment="1">
      <alignment horizontal="center" vertical="center"/>
    </xf>
    <xf numFmtId="0" fontId="1" fillId="2" borderId="10" xfId="38" applyFont="1" applyFill="1" applyBorder="1" applyAlignment="1">
      <alignment horizontal="center" vertical="center"/>
    </xf>
    <xf numFmtId="0" fontId="13" fillId="2" borderId="10" xfId="38" applyFont="1" applyFill="1" applyBorder="1" applyAlignment="1">
      <alignment horizontal="left" vertical="center" wrapText="1"/>
    </xf>
    <xf numFmtId="165" fontId="1" fillId="2" borderId="0" xfId="39" applyNumberFormat="1" applyFont="1" applyFill="1" applyBorder="1" applyAlignment="1">
      <alignment horizontal="center" vertical="center" wrapText="1"/>
    </xf>
    <xf numFmtId="14" fontId="1" fillId="0" borderId="0" xfId="38" applyNumberFormat="1" applyFill="1" applyBorder="1"/>
    <xf numFmtId="169" fontId="1" fillId="0" borderId="0" xfId="40" applyNumberFormat="1" applyFont="1" applyFill="1" applyBorder="1" applyAlignment="1">
      <alignment horizontal="center" vertical="center"/>
    </xf>
    <xf numFmtId="0" fontId="1" fillId="3" borderId="5" xfId="38" applyFont="1" applyFill="1" applyBorder="1" applyAlignment="1">
      <alignment horizontal="center" vertical="center" wrapText="1"/>
    </xf>
    <xf numFmtId="14" fontId="13" fillId="3" borderId="5" xfId="38" applyNumberFormat="1" applyFont="1" applyFill="1" applyBorder="1" applyAlignment="1">
      <alignment horizontal="center" vertical="center"/>
    </xf>
    <xf numFmtId="0" fontId="1" fillId="3" borderId="5" xfId="38" applyFont="1" applyFill="1" applyBorder="1" applyAlignment="1">
      <alignment horizontal="center" vertical="center"/>
    </xf>
    <xf numFmtId="0" fontId="13" fillId="3" borderId="5" xfId="38" applyFont="1" applyFill="1" applyBorder="1" applyAlignment="1">
      <alignment horizontal="left" vertical="center" wrapText="1"/>
    </xf>
    <xf numFmtId="165" fontId="1" fillId="3" borderId="6" xfId="39" applyNumberFormat="1" applyFont="1" applyFill="1" applyBorder="1" applyAlignment="1">
      <alignment horizontal="center" vertical="center" wrapText="1"/>
    </xf>
    <xf numFmtId="0" fontId="39" fillId="0" borderId="0" xfId="38" applyFont="1" applyFill="1" applyBorder="1"/>
    <xf numFmtId="14" fontId="39" fillId="0" borderId="0" xfId="38" applyNumberFormat="1" applyFont="1" applyFill="1" applyBorder="1"/>
    <xf numFmtId="169" fontId="39" fillId="0" borderId="0" xfId="40" applyNumberFormat="1" applyFont="1" applyFill="1" applyBorder="1" applyAlignment="1">
      <alignment horizontal="center" vertical="center"/>
    </xf>
    <xf numFmtId="0" fontId="39" fillId="0" borderId="0" xfId="37" applyFont="1" applyFill="1" applyBorder="1"/>
    <xf numFmtId="0" fontId="8" fillId="0" borderId="0" xfId="38" applyFont="1" applyFill="1" applyBorder="1"/>
    <xf numFmtId="165" fontId="8" fillId="0" borderId="1" xfId="41" applyNumberFormat="1" applyFont="1" applyFill="1" applyBorder="1" applyAlignment="1">
      <alignment horizontal="center" vertical="center" wrapText="1"/>
    </xf>
    <xf numFmtId="14" fontId="8" fillId="0" borderId="0" xfId="38" applyNumberFormat="1" applyFont="1" applyFill="1" applyBorder="1"/>
    <xf numFmtId="169" fontId="8" fillId="0" borderId="0" xfId="40" applyNumberFormat="1" applyFont="1" applyFill="1" applyBorder="1" applyAlignment="1">
      <alignment horizontal="center" vertical="center"/>
    </xf>
    <xf numFmtId="3" fontId="8" fillId="0" borderId="0" xfId="38" applyNumberFormat="1" applyFont="1" applyFill="1" applyBorder="1" applyAlignment="1">
      <alignment horizontal="center" vertical="center"/>
    </xf>
    <xf numFmtId="0" fontId="8" fillId="0" borderId="0" xfId="37" applyFont="1" applyFill="1" applyBorder="1"/>
    <xf numFmtId="0" fontId="1" fillId="0" borderId="4" xfId="38" applyFont="1" applyFill="1" applyBorder="1" applyAlignment="1">
      <alignment horizontal="center" vertical="center" wrapText="1"/>
    </xf>
    <xf numFmtId="14" fontId="13" fillId="0" borderId="4" xfId="38" applyNumberFormat="1" applyFont="1" applyFill="1" applyBorder="1" applyAlignment="1">
      <alignment horizontal="center" vertical="center"/>
    </xf>
    <xf numFmtId="0" fontId="1" fillId="0" borderId="4" xfId="38" applyFont="1" applyFill="1" applyBorder="1" applyAlignment="1">
      <alignment horizontal="center" vertical="center"/>
    </xf>
    <xf numFmtId="0" fontId="13" fillId="0" borderId="4" xfId="38" applyFont="1" applyFill="1" applyBorder="1" applyAlignment="1">
      <alignment horizontal="left" vertical="center" wrapText="1"/>
    </xf>
    <xf numFmtId="165" fontId="1" fillId="0" borderId="0" xfId="39" applyNumberFormat="1" applyFont="1" applyFill="1" applyBorder="1" applyAlignment="1">
      <alignment horizontal="center" vertical="center" wrapText="1"/>
    </xf>
    <xf numFmtId="4" fontId="39" fillId="0" borderId="0" xfId="37" applyNumberFormat="1" applyFont="1" applyFill="1" applyBorder="1"/>
    <xf numFmtId="0" fontId="1" fillId="2" borderId="5" xfId="38" applyFont="1" applyFill="1" applyBorder="1" applyAlignment="1">
      <alignment horizontal="center" vertical="center" wrapText="1"/>
    </xf>
    <xf numFmtId="14" fontId="13" fillId="2" borderId="5" xfId="38" applyNumberFormat="1" applyFont="1" applyFill="1" applyBorder="1" applyAlignment="1">
      <alignment horizontal="center" vertical="center"/>
    </xf>
    <xf numFmtId="0" fontId="1" fillId="2" borderId="5" xfId="38" applyFont="1" applyFill="1" applyBorder="1" applyAlignment="1">
      <alignment horizontal="center" vertical="center"/>
    </xf>
    <xf numFmtId="0" fontId="13" fillId="2" borderId="5" xfId="38" applyFont="1" applyFill="1" applyBorder="1" applyAlignment="1">
      <alignment horizontal="left" vertical="center" wrapText="1"/>
    </xf>
    <xf numFmtId="165" fontId="1" fillId="2" borderId="6" xfId="39" applyNumberFormat="1" applyFont="1" applyFill="1" applyBorder="1" applyAlignment="1">
      <alignment horizontal="center" vertical="center" wrapText="1"/>
    </xf>
    <xf numFmtId="4" fontId="1" fillId="0" borderId="0" xfId="37" applyNumberFormat="1" applyFill="1" applyBorder="1"/>
    <xf numFmtId="0" fontId="43" fillId="0" borderId="0" xfId="38" applyFont="1" applyFill="1" applyBorder="1"/>
    <xf numFmtId="14" fontId="43" fillId="0" borderId="0" xfId="38" applyNumberFormat="1" applyFont="1" applyFill="1" applyBorder="1"/>
    <xf numFmtId="169" fontId="43" fillId="0" borderId="0" xfId="40" applyNumberFormat="1" applyFont="1" applyFill="1" applyBorder="1" applyAlignment="1">
      <alignment horizontal="center" vertical="center"/>
    </xf>
    <xf numFmtId="0" fontId="43" fillId="0" borderId="0" xfId="37" applyFont="1" applyFill="1" applyBorder="1"/>
    <xf numFmtId="164" fontId="1" fillId="0" borderId="0" xfId="37" applyNumberFormat="1" applyFill="1" applyBorder="1"/>
    <xf numFmtId="165" fontId="1" fillId="0" borderId="0" xfId="41" applyNumberFormat="1" applyFont="1" applyFill="1" applyBorder="1" applyAlignment="1">
      <alignment horizontal="center" vertical="center" wrapText="1"/>
    </xf>
    <xf numFmtId="165" fontId="1" fillId="2" borderId="6" xfId="41" applyNumberFormat="1" applyFont="1" applyFill="1" applyBorder="1" applyAlignment="1">
      <alignment horizontal="center" vertical="center" wrapText="1"/>
    </xf>
    <xf numFmtId="14" fontId="0" fillId="0" borderId="0" xfId="38" applyNumberFormat="1" applyFont="1" applyFill="1" applyBorder="1"/>
    <xf numFmtId="165" fontId="8" fillId="0" borderId="2" xfId="41" applyNumberFormat="1" applyFont="1" applyFill="1" applyBorder="1" applyAlignment="1">
      <alignment horizontal="center" vertical="center" wrapText="1"/>
    </xf>
    <xf numFmtId="0" fontId="1" fillId="0" borderId="0" xfId="6" applyFont="1" applyFill="1" applyBorder="1"/>
    <xf numFmtId="0" fontId="10" fillId="0" borderId="0" xfId="6" applyFont="1" applyFill="1" applyBorder="1"/>
    <xf numFmtId="164" fontId="8" fillId="0" borderId="0" xfId="38" applyNumberFormat="1" applyFont="1" applyFill="1" applyBorder="1" applyAlignment="1">
      <alignment horizontal="center" vertical="center" wrapText="1"/>
    </xf>
    <xf numFmtId="0" fontId="6" fillId="0" borderId="0" xfId="6" applyFont="1" applyFill="1" applyBorder="1"/>
    <xf numFmtId="164" fontId="1" fillId="0" borderId="0" xfId="6" applyNumberFormat="1" applyFont="1" applyFill="1" applyBorder="1"/>
    <xf numFmtId="0" fontId="1" fillId="0" borderId="0" xfId="37" applyFill="1" applyBorder="1" applyAlignment="1">
      <alignment horizontal="center"/>
    </xf>
    <xf numFmtId="164" fontId="1" fillId="0" borderId="0" xfId="37" applyNumberFormat="1" applyFill="1" applyBorder="1" applyAlignment="1">
      <alignment horizontal="center" vertical="center"/>
    </xf>
    <xf numFmtId="0" fontId="55" fillId="0" borderId="0" xfId="4" applyFont="1" applyFill="1" applyBorder="1" applyAlignment="1"/>
    <xf numFmtId="0" fontId="55" fillId="0" borderId="0" xfId="4" applyFont="1" applyFill="1" applyBorder="1" applyAlignment="1">
      <alignment horizontal="center" vertical="center"/>
    </xf>
    <xf numFmtId="0" fontId="0" fillId="7" borderId="19" xfId="0" applyFill="1" applyBorder="1" applyAlignment="1">
      <alignment horizontal="center" vertical="center"/>
    </xf>
    <xf numFmtId="0" fontId="0" fillId="0" borderId="19" xfId="0" applyFill="1" applyBorder="1" applyAlignment="1">
      <alignment horizontal="center" vertical="center"/>
    </xf>
    <xf numFmtId="0" fontId="3" fillId="0" borderId="0" xfId="4" applyFont="1" applyFill="1" applyBorder="1" applyAlignment="1">
      <alignment horizontal="left" vertical="center"/>
    </xf>
    <xf numFmtId="165" fontId="0" fillId="0" borderId="0" xfId="41" applyNumberFormat="1" applyFont="1" applyFill="1" applyBorder="1" applyAlignment="1">
      <alignment horizontal="center" vertical="center" wrapText="1"/>
    </xf>
    <xf numFmtId="14" fontId="55" fillId="0" borderId="0" xfId="38" applyNumberFormat="1" applyFont="1" applyFill="1" applyBorder="1" applyAlignment="1">
      <alignment horizontal="center"/>
    </xf>
    <xf numFmtId="0" fontId="0" fillId="0" borderId="0" xfId="0" applyFont="1" applyFill="1" applyBorder="1"/>
    <xf numFmtId="0" fontId="0" fillId="3" borderId="0" xfId="4" applyFont="1" applyFill="1" applyBorder="1" applyAlignment="1">
      <alignment horizontal="left" vertical="center" wrapText="1"/>
    </xf>
    <xf numFmtId="0" fontId="1" fillId="0" borderId="1" xfId="0" applyFont="1" applyFill="1" applyBorder="1" applyAlignment="1"/>
    <xf numFmtId="0" fontId="8" fillId="0" borderId="1" xfId="0" applyFont="1" applyFill="1" applyBorder="1" applyAlignment="1">
      <alignment horizontal="right"/>
    </xf>
    <xf numFmtId="0" fontId="1" fillId="0" borderId="1" xfId="4" applyFont="1" applyFill="1" applyBorder="1" applyAlignment="1"/>
    <xf numFmtId="0" fontId="8" fillId="0" borderId="1" xfId="4" applyFont="1" applyFill="1" applyBorder="1" applyAlignment="1">
      <alignment horizontal="right"/>
    </xf>
    <xf numFmtId="8" fontId="58" fillId="0" borderId="1" xfId="4" applyNumberFormat="1" applyFont="1" applyFill="1" applyBorder="1" applyAlignment="1"/>
    <xf numFmtId="14" fontId="26" fillId="0" borderId="38" xfId="4" applyNumberFormat="1" applyFont="1" applyFill="1" applyBorder="1" applyAlignment="1">
      <alignment vertical="center"/>
    </xf>
    <xf numFmtId="14" fontId="26" fillId="0" borderId="38" xfId="4" applyNumberFormat="1" applyFont="1" applyFill="1" applyBorder="1" applyAlignment="1">
      <alignment horizontal="right" vertical="center"/>
    </xf>
    <xf numFmtId="0" fontId="0" fillId="7" borderId="0" xfId="0" applyFont="1" applyFill="1" applyBorder="1" applyAlignment="1">
      <alignment horizontal="center" vertical="center"/>
    </xf>
    <xf numFmtId="0" fontId="0" fillId="7" borderId="57" xfId="0" applyFont="1" applyFill="1" applyBorder="1" applyAlignment="1">
      <alignment horizontal="center" vertical="center"/>
    </xf>
    <xf numFmtId="14" fontId="0" fillId="7" borderId="57" xfId="0" applyNumberFormat="1" applyFont="1" applyFill="1" applyBorder="1" applyAlignment="1">
      <alignment horizontal="center" vertical="center"/>
    </xf>
    <xf numFmtId="0" fontId="0" fillId="7" borderId="57" xfId="0" applyFont="1" applyFill="1" applyBorder="1" applyAlignment="1">
      <alignment horizontal="left" vertical="center"/>
    </xf>
    <xf numFmtId="49" fontId="0" fillId="7" borderId="57"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0" fontId="41" fillId="0" borderId="58" xfId="0" applyFont="1" applyFill="1" applyBorder="1" applyAlignment="1">
      <alignment horizontal="center" vertical="center" wrapText="1"/>
    </xf>
    <xf numFmtId="0" fontId="8" fillId="0" borderId="58" xfId="0" applyFont="1" applyFill="1" applyBorder="1" applyAlignment="1">
      <alignment horizontal="right" vertical="center" wrapText="1"/>
    </xf>
    <xf numFmtId="0" fontId="52" fillId="0" borderId="0" xfId="37" applyFont="1" applyFill="1" applyBorder="1"/>
    <xf numFmtId="0" fontId="52" fillId="0" borderId="0" xfId="0" applyFont="1" applyFill="1" applyBorder="1"/>
    <xf numFmtId="0" fontId="20" fillId="2" borderId="4" xfId="0" applyFont="1" applyFill="1" applyBorder="1" applyAlignment="1">
      <alignment horizontal="center" vertical="center"/>
    </xf>
    <xf numFmtId="4" fontId="13" fillId="2" borderId="10" xfId="6" applyNumberFormat="1" applyFont="1" applyFill="1" applyBorder="1" applyAlignment="1">
      <alignment horizontal="left" vertical="center"/>
    </xf>
    <xf numFmtId="0" fontId="6" fillId="0" borderId="0" xfId="0" applyFont="1" applyFill="1" applyBorder="1" applyAlignment="1"/>
    <xf numFmtId="0" fontId="0" fillId="0" borderId="0" xfId="0" applyAlignment="1"/>
    <xf numFmtId="164" fontId="13" fillId="2" borderId="4" xfId="5" applyNumberFormat="1" applyFont="1" applyFill="1" applyBorder="1" applyAlignment="1" applyProtection="1">
      <alignment horizontal="center" vertical="center"/>
    </xf>
    <xf numFmtId="4" fontId="13" fillId="0" borderId="5" xfId="6" applyNumberFormat="1" applyFont="1" applyFill="1" applyBorder="1" applyAlignment="1">
      <alignment horizontal="left" vertical="center"/>
    </xf>
    <xf numFmtId="164" fontId="13" fillId="0" borderId="5" xfId="5" applyNumberFormat="1" applyFont="1" applyFill="1" applyBorder="1" applyAlignment="1" applyProtection="1">
      <alignment horizontal="center" vertical="center"/>
    </xf>
    <xf numFmtId="164" fontId="26" fillId="0" borderId="5" xfId="5" applyNumberFormat="1" applyFont="1" applyFill="1" applyBorder="1" applyAlignment="1" applyProtection="1">
      <alignment horizontal="center" vertical="center"/>
    </xf>
    <xf numFmtId="14" fontId="13" fillId="2" borderId="60" xfId="0" applyNumberFormat="1" applyFont="1" applyFill="1" applyBorder="1" applyAlignment="1">
      <alignment horizontal="center" vertical="center"/>
    </xf>
    <xf numFmtId="0" fontId="20" fillId="2" borderId="61" xfId="0" applyFont="1" applyFill="1" applyBorder="1" applyAlignment="1">
      <alignment horizontal="center" vertical="center"/>
    </xf>
    <xf numFmtId="0" fontId="13" fillId="2" borderId="61" xfId="0" applyFont="1" applyFill="1" applyBorder="1" applyAlignment="1">
      <alignment horizontal="left" vertical="center"/>
    </xf>
    <xf numFmtId="164" fontId="13" fillId="2" borderId="61" xfId="5" applyNumberFormat="1" applyFont="1" applyFill="1" applyBorder="1" applyAlignment="1" applyProtection="1">
      <alignment horizontal="center" vertical="center"/>
    </xf>
    <xf numFmtId="0" fontId="10" fillId="0" borderId="0" xfId="0" applyFont="1" applyFill="1" applyBorder="1" applyAlignment="1"/>
    <xf numFmtId="0" fontId="59" fillId="0" borderId="0" xfId="0" applyFont="1" applyAlignment="1"/>
    <xf numFmtId="0" fontId="13" fillId="3" borderId="5" xfId="6" applyFont="1" applyFill="1" applyBorder="1" applyAlignment="1">
      <alignment horizontal="left" vertical="center"/>
    </xf>
    <xf numFmtId="4" fontId="13" fillId="3" borderId="5" xfId="6" applyNumberFormat="1" applyFont="1" applyFill="1" applyBorder="1" applyAlignment="1">
      <alignment horizontal="left" vertical="center"/>
    </xf>
    <xf numFmtId="4" fontId="13" fillId="2" borderId="10" xfId="6" applyNumberFormat="1" applyFont="1" applyFill="1" applyBorder="1" applyAlignment="1">
      <alignment horizontal="center" vertical="center"/>
    </xf>
    <xf numFmtId="0" fontId="0" fillId="3" borderId="15" xfId="0" applyFill="1" applyBorder="1" applyAlignment="1">
      <alignment horizontal="center" vertical="center"/>
    </xf>
    <xf numFmtId="4" fontId="13" fillId="3" borderId="15" xfId="6" applyNumberFormat="1" applyFont="1" applyFill="1" applyBorder="1" applyAlignment="1">
      <alignment horizontal="left" vertical="center"/>
    </xf>
    <xf numFmtId="4" fontId="13" fillId="0" borderId="27" xfId="6" applyNumberFormat="1" applyFont="1" applyFill="1" applyBorder="1" applyAlignment="1">
      <alignment horizontal="left" vertical="center"/>
    </xf>
    <xf numFmtId="0" fontId="13" fillId="0" borderId="28" xfId="6" applyFont="1" applyFill="1" applyBorder="1" applyAlignment="1">
      <alignment horizontal="center" vertical="center"/>
    </xf>
    <xf numFmtId="4" fontId="13" fillId="2" borderId="5" xfId="6" applyNumberFormat="1" applyFont="1" applyFill="1" applyBorder="1" applyAlignment="1">
      <alignment horizontal="left" vertical="center"/>
    </xf>
    <xf numFmtId="167" fontId="13" fillId="0" borderId="4" xfId="6" applyNumberFormat="1" applyFont="1" applyFill="1" applyBorder="1" applyAlignment="1">
      <alignment horizontal="center" vertical="center"/>
    </xf>
    <xf numFmtId="4" fontId="13" fillId="0" borderId="4" xfId="6" applyNumberFormat="1" applyFont="1" applyFill="1" applyBorder="1" applyAlignment="1">
      <alignment horizontal="left" vertical="center"/>
    </xf>
    <xf numFmtId="4" fontId="13" fillId="0" borderId="31" xfId="6" applyNumberFormat="1" applyFont="1" applyFill="1" applyBorder="1" applyAlignment="1">
      <alignment horizontal="left" vertical="center"/>
    </xf>
    <xf numFmtId="0" fontId="20" fillId="2" borderId="5" xfId="0" applyFont="1" applyFill="1" applyBorder="1" applyAlignment="1">
      <alignment horizontal="center" vertical="center"/>
    </xf>
    <xf numFmtId="4" fontId="0" fillId="2" borderId="29" xfId="0" applyNumberFormat="1" applyFont="1" applyFill="1" applyBorder="1" applyAlignment="1">
      <alignment horizontal="center" vertical="center"/>
    </xf>
    <xf numFmtId="0" fontId="20" fillId="0" borderId="4" xfId="0" applyFont="1" applyFill="1" applyBorder="1" applyAlignment="1">
      <alignment horizontal="center" vertical="center"/>
    </xf>
    <xf numFmtId="14" fontId="13" fillId="0" borderId="4" xfId="0" applyNumberFormat="1" applyFont="1" applyFill="1" applyBorder="1" applyAlignment="1">
      <alignment horizontal="left" vertical="center"/>
    </xf>
    <xf numFmtId="0" fontId="13" fillId="2" borderId="10" xfId="6" applyFont="1" applyFill="1" applyBorder="1" applyAlignment="1">
      <alignment horizontal="left" vertical="center"/>
    </xf>
    <xf numFmtId="0" fontId="13" fillId="0" borderId="32" xfId="6" applyFont="1" applyFill="1" applyBorder="1" applyAlignment="1">
      <alignment horizontal="center" vertical="center"/>
    </xf>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0" fillId="0" borderId="0" xfId="0" applyFill="1" applyBorder="1"/>
    <xf numFmtId="164" fontId="0" fillId="0" borderId="0" xfId="0" applyNumberFormat="1" applyFill="1" applyBorder="1" applyAlignment="1">
      <alignment horizontal="center" vertical="center"/>
    </xf>
    <xf numFmtId="0" fontId="14" fillId="4" borderId="1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5" fillId="4" borderId="8" xfId="0" applyFont="1" applyFill="1" applyBorder="1" applyAlignment="1">
      <alignment horizontal="center" vertical="center" wrapText="1"/>
    </xf>
    <xf numFmtId="164" fontId="14" fillId="4" borderId="8" xfId="0" applyNumberFormat="1" applyFont="1" applyFill="1" applyBorder="1" applyAlignment="1">
      <alignment horizontal="center" vertical="center" wrapText="1"/>
    </xf>
    <xf numFmtId="0" fontId="14" fillId="4" borderId="9" xfId="0" applyFont="1" applyFill="1" applyBorder="1" applyAlignment="1">
      <alignment horizontal="center" vertical="center" wrapText="1"/>
    </xf>
    <xf numFmtId="0" fontId="13" fillId="3" borderId="5" xfId="6" applyFont="1" applyFill="1" applyBorder="1" applyAlignment="1">
      <alignment horizontal="center" vertical="center"/>
    </xf>
    <xf numFmtId="14" fontId="13" fillId="3" borderId="5" xfId="6" applyNumberFormat="1" applyFont="1" applyFill="1" applyBorder="1" applyAlignment="1">
      <alignment horizontal="center" vertical="center"/>
    </xf>
    <xf numFmtId="164" fontId="0" fillId="3" borderId="5" xfId="0" applyNumberFormat="1" applyFont="1" applyFill="1" applyBorder="1" applyAlignment="1">
      <alignment horizontal="center" vertical="center"/>
    </xf>
    <xf numFmtId="0" fontId="13" fillId="3" borderId="6" xfId="6" applyFont="1" applyFill="1" applyBorder="1" applyAlignment="1">
      <alignment horizontal="center" vertical="center"/>
    </xf>
    <xf numFmtId="0" fontId="13" fillId="2" borderId="10" xfId="6" applyFont="1" applyFill="1" applyBorder="1" applyAlignment="1">
      <alignment horizontal="center" vertical="center"/>
    </xf>
    <xf numFmtId="14" fontId="13" fillId="2" borderId="10" xfId="6" applyNumberFormat="1" applyFont="1" applyFill="1" applyBorder="1" applyAlignment="1">
      <alignment horizontal="center" vertical="center"/>
    </xf>
    <xf numFmtId="0" fontId="20" fillId="2" borderId="10" xfId="0" applyFont="1" applyFill="1" applyBorder="1" applyAlignment="1">
      <alignment horizontal="center" vertical="center"/>
    </xf>
    <xf numFmtId="164" fontId="0" fillId="2" borderId="10" xfId="0" applyNumberFormat="1" applyFont="1" applyFill="1" applyBorder="1" applyAlignment="1">
      <alignment horizontal="center" vertical="center"/>
    </xf>
    <xf numFmtId="0" fontId="13" fillId="2" borderId="0" xfId="6" applyFont="1" applyFill="1" applyBorder="1" applyAlignment="1">
      <alignment horizontal="center" vertical="center"/>
    </xf>
    <xf numFmtId="0" fontId="0" fillId="2" borderId="10" xfId="0" applyFont="1" applyFill="1" applyBorder="1" applyAlignment="1">
      <alignment horizontal="center" vertical="center"/>
    </xf>
    <xf numFmtId="0" fontId="20" fillId="3" borderId="5" xfId="0" applyFont="1" applyFill="1" applyBorder="1" applyAlignment="1">
      <alignment horizontal="center" vertical="center"/>
    </xf>
    <xf numFmtId="0" fontId="0" fillId="0" borderId="0" xfId="0" applyFill="1" applyBorder="1" applyAlignment="1">
      <alignment horizontal="center" vertical="center" wrapText="1"/>
    </xf>
    <xf numFmtId="0" fontId="0" fillId="3" borderId="5" xfId="0" applyFont="1" applyFill="1" applyBorder="1" applyAlignment="1">
      <alignment horizontal="center" vertical="center"/>
    </xf>
    <xf numFmtId="0" fontId="13" fillId="3" borderId="15" xfId="6" applyFont="1" applyFill="1" applyBorder="1" applyAlignment="1">
      <alignment horizontal="center" vertical="center"/>
    </xf>
    <xf numFmtId="14" fontId="13" fillId="3" borderId="15" xfId="6" applyNumberFormat="1" applyFont="1" applyFill="1" applyBorder="1" applyAlignment="1">
      <alignment horizontal="center" vertical="center"/>
    </xf>
    <xf numFmtId="0" fontId="20" fillId="3" borderId="15" xfId="0" applyFont="1" applyFill="1" applyBorder="1" applyAlignment="1">
      <alignment horizontal="center" vertical="center"/>
    </xf>
    <xf numFmtId="164" fontId="0" fillId="3" borderId="15" xfId="0" applyNumberFormat="1" applyFont="1" applyFill="1" applyBorder="1" applyAlignment="1">
      <alignment horizontal="center" vertical="center"/>
    </xf>
    <xf numFmtId="0" fontId="13" fillId="3" borderId="16" xfId="6" applyFont="1" applyFill="1" applyBorder="1" applyAlignment="1">
      <alignment horizontal="center" vertical="center"/>
    </xf>
    <xf numFmtId="164" fontId="8" fillId="0" borderId="0" xfId="0" applyNumberFormat="1" applyFont="1" applyFill="1" applyBorder="1" applyAlignment="1">
      <alignment horizontal="center" vertical="center"/>
    </xf>
    <xf numFmtId="0" fontId="26" fillId="0" borderId="0" xfId="6" applyFont="1" applyFill="1" applyBorder="1" applyAlignment="1">
      <alignment horizontal="center" vertical="center"/>
    </xf>
    <xf numFmtId="0" fontId="13" fillId="0" borderId="27" xfId="6" applyFont="1" applyFill="1" applyBorder="1" applyAlignment="1">
      <alignment horizontal="center" vertical="center"/>
    </xf>
    <xf numFmtId="14" fontId="13" fillId="0" borderId="27" xfId="6" applyNumberFormat="1" applyFont="1" applyFill="1" applyBorder="1" applyAlignment="1">
      <alignment horizontal="center" vertical="center"/>
    </xf>
    <xf numFmtId="0" fontId="13" fillId="0" borderId="27" xfId="0" applyFont="1" applyFill="1" applyBorder="1" applyAlignment="1">
      <alignment horizontal="center" vertical="center"/>
    </xf>
    <xf numFmtId="164" fontId="13" fillId="0" borderId="27" xfId="0" applyNumberFormat="1" applyFont="1" applyFill="1" applyBorder="1" applyAlignment="1">
      <alignment horizontal="center" vertical="center"/>
    </xf>
    <xf numFmtId="0" fontId="13" fillId="2" borderId="5" xfId="6" applyFont="1" applyFill="1" applyBorder="1" applyAlignment="1">
      <alignment horizontal="center" vertical="center"/>
    </xf>
    <xf numFmtId="14" fontId="13" fillId="2" borderId="5" xfId="6" applyNumberFormat="1" applyFont="1" applyFill="1" applyBorder="1" applyAlignment="1">
      <alignment horizontal="center" vertical="center"/>
    </xf>
    <xf numFmtId="0" fontId="13" fillId="2" borderId="5" xfId="0" applyFont="1" applyFill="1" applyBorder="1" applyAlignment="1">
      <alignment horizontal="center" vertical="center"/>
    </xf>
    <xf numFmtId="164" fontId="13" fillId="2" borderId="5" xfId="0" applyNumberFormat="1" applyFont="1" applyFill="1" applyBorder="1" applyAlignment="1">
      <alignment horizontal="center" vertical="center"/>
    </xf>
    <xf numFmtId="0" fontId="13" fillId="2" borderId="29" xfId="6" applyFont="1" applyFill="1" applyBorder="1" applyAlignment="1">
      <alignment horizontal="center" vertical="center"/>
    </xf>
    <xf numFmtId="0" fontId="13" fillId="0" borderId="4" xfId="6" applyFont="1" applyFill="1" applyBorder="1" applyAlignment="1">
      <alignment horizontal="center" vertical="center"/>
    </xf>
    <xf numFmtId="14" fontId="13" fillId="0" borderId="4" xfId="6" applyNumberFormat="1" applyFont="1" applyFill="1" applyBorder="1" applyAlignment="1">
      <alignment horizontal="center" vertical="center"/>
    </xf>
    <xf numFmtId="0" fontId="13" fillId="0" borderId="4" xfId="0" applyFont="1" applyFill="1" applyBorder="1" applyAlignment="1">
      <alignment horizontal="center" vertical="center"/>
    </xf>
    <xf numFmtId="164" fontId="13" fillId="0" borderId="4" xfId="0" applyNumberFormat="1" applyFont="1" applyFill="1" applyBorder="1" applyAlignment="1">
      <alignment horizontal="center" vertical="center"/>
    </xf>
    <xf numFmtId="0" fontId="13" fillId="0" borderId="30" xfId="6" applyFont="1" applyFill="1" applyBorder="1" applyAlignment="1">
      <alignment horizontal="center" vertical="center"/>
    </xf>
    <xf numFmtId="0" fontId="13" fillId="0" borderId="31" xfId="6" applyFont="1" applyFill="1" applyBorder="1" applyAlignment="1">
      <alignment horizontal="center" vertical="center"/>
    </xf>
    <xf numFmtId="14" fontId="13" fillId="0" borderId="31" xfId="6" applyNumberFormat="1" applyFont="1" applyFill="1" applyBorder="1" applyAlignment="1">
      <alignment horizontal="center" vertical="center"/>
    </xf>
    <xf numFmtId="0" fontId="13" fillId="0" borderId="31" xfId="0" applyFont="1" applyFill="1" applyBorder="1" applyAlignment="1">
      <alignment horizontal="center" vertical="center"/>
    </xf>
    <xf numFmtId="164" fontId="13" fillId="0" borderId="31"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5" xfId="0" applyFill="1" applyBorder="1" applyAlignment="1">
      <alignment vertical="center"/>
    </xf>
    <xf numFmtId="14" fontId="0" fillId="2" borderId="5" xfId="0" applyNumberFormat="1" applyFill="1" applyBorder="1" applyAlignment="1">
      <alignment horizontal="center" vertical="center"/>
    </xf>
    <xf numFmtId="0" fontId="33" fillId="2" borderId="5" xfId="0" applyFont="1" applyFill="1" applyBorder="1" applyAlignment="1">
      <alignment horizontal="center" vertical="center"/>
    </xf>
    <xf numFmtId="0" fontId="34" fillId="2" borderId="5" xfId="0" applyFont="1" applyFill="1" applyBorder="1" applyAlignment="1">
      <alignment horizontal="center" vertical="center"/>
    </xf>
    <xf numFmtId="0" fontId="0" fillId="2" borderId="5" xfId="0" applyFill="1" applyBorder="1" applyAlignment="1">
      <alignment horizontal="center" vertical="center"/>
    </xf>
    <xf numFmtId="0" fontId="18" fillId="2" borderId="5" xfId="6" applyFont="1" applyFill="1" applyBorder="1" applyAlignment="1">
      <alignment horizontal="center" vertical="center"/>
    </xf>
    <xf numFmtId="14" fontId="18" fillId="2" borderId="5" xfId="6" applyNumberFormat="1" applyFont="1" applyFill="1" applyBorder="1" applyAlignment="1">
      <alignment horizontal="center" vertical="center"/>
    </xf>
    <xf numFmtId="0" fontId="0" fillId="0" borderId="4" xfId="0" applyFill="1" applyBorder="1" applyAlignment="1">
      <alignment horizontal="center" vertical="center"/>
    </xf>
    <xf numFmtId="0" fontId="0" fillId="2" borderId="15" xfId="0" applyFill="1" applyBorder="1" applyAlignment="1">
      <alignment horizontal="center" vertical="center"/>
    </xf>
    <xf numFmtId="14" fontId="13" fillId="2" borderId="15" xfId="6" applyNumberFormat="1" applyFont="1" applyFill="1" applyBorder="1" applyAlignment="1">
      <alignment horizontal="center" vertical="center"/>
    </xf>
    <xf numFmtId="0" fontId="0" fillId="2" borderId="15" xfId="0" applyFont="1" applyFill="1" applyBorder="1" applyAlignment="1">
      <alignment horizontal="center" vertical="center"/>
    </xf>
    <xf numFmtId="164" fontId="0" fillId="2" borderId="15" xfId="0" applyNumberFormat="1" applyFill="1" applyBorder="1" applyAlignment="1">
      <alignment horizontal="center" vertical="center"/>
    </xf>
    <xf numFmtId="164" fontId="8" fillId="0" borderId="2" xfId="0" applyNumberFormat="1" applyFont="1" applyFill="1" applyBorder="1" applyAlignment="1">
      <alignment horizontal="center" vertical="center"/>
    </xf>
    <xf numFmtId="0" fontId="7" fillId="0" borderId="0" xfId="0" applyFont="1" applyFill="1" applyBorder="1" applyAlignment="1">
      <alignment horizontal="center" vertical="center"/>
    </xf>
    <xf numFmtId="164" fontId="0" fillId="2" borderId="10" xfId="0" applyNumberFormat="1" applyFill="1" applyBorder="1" applyAlignment="1">
      <alignment horizontal="center" vertical="center"/>
    </xf>
    <xf numFmtId="0" fontId="0" fillId="0" borderId="52" xfId="0" applyFont="1" applyFill="1" applyBorder="1" applyAlignment="1">
      <alignment horizontal="center" vertical="center"/>
    </xf>
    <xf numFmtId="164" fontId="13" fillId="0" borderId="52" xfId="0" applyNumberFormat="1" applyFont="1" applyFill="1" applyBorder="1" applyAlignment="1">
      <alignment horizontal="center" vertical="center"/>
    </xf>
    <xf numFmtId="0" fontId="13" fillId="2" borderId="34" xfId="6" applyFont="1" applyFill="1" applyBorder="1" applyAlignment="1">
      <alignment horizontal="center" vertical="center"/>
    </xf>
    <xf numFmtId="0" fontId="13" fillId="0" borderId="54" xfId="6" applyFont="1" applyFill="1" applyBorder="1" applyAlignment="1">
      <alignment horizontal="center" vertical="center"/>
    </xf>
    <xf numFmtId="0" fontId="13" fillId="2" borderId="54" xfId="6" applyFont="1" applyFill="1" applyBorder="1" applyAlignment="1">
      <alignment horizontal="center" vertical="center"/>
    </xf>
    <xf numFmtId="0" fontId="0" fillId="0" borderId="4" xfId="0" applyFill="1" applyBorder="1" applyAlignment="1">
      <alignment vertical="center"/>
    </xf>
    <xf numFmtId="14" fontId="0" fillId="0" borderId="4" xfId="0" applyNumberFormat="1" applyFill="1" applyBorder="1" applyAlignment="1">
      <alignment horizontal="center" vertical="center"/>
    </xf>
    <xf numFmtId="0" fontId="33" fillId="0" borderId="4" xfId="0" applyFont="1" applyFill="1" applyBorder="1" applyAlignment="1">
      <alignment horizontal="center" vertical="center"/>
    </xf>
    <xf numFmtId="0" fontId="34" fillId="0" borderId="5" xfId="0" applyFont="1" applyFill="1" applyBorder="1" applyAlignment="1">
      <alignment horizontal="center" vertical="center"/>
    </xf>
    <xf numFmtId="14" fontId="0" fillId="0" borderId="5" xfId="0" applyNumberFormat="1" applyFill="1" applyBorder="1" applyAlignment="1">
      <alignment horizontal="center" vertical="center"/>
    </xf>
    <xf numFmtId="0" fontId="33" fillId="0" borderId="5" xfId="0" applyFont="1" applyFill="1" applyBorder="1" applyAlignment="1">
      <alignment horizontal="center" vertical="center"/>
    </xf>
    <xf numFmtId="0" fontId="13" fillId="0" borderId="34" xfId="6" applyFont="1" applyFill="1" applyBorder="1" applyAlignment="1">
      <alignment horizontal="center" vertical="center"/>
    </xf>
    <xf numFmtId="0" fontId="0" fillId="0" borderId="5" xfId="0" applyFill="1" applyBorder="1" applyAlignment="1">
      <alignment horizontal="center" vertical="center"/>
    </xf>
    <xf numFmtId="0" fontId="13" fillId="0" borderId="5" xfId="6" applyFont="1" applyFill="1" applyBorder="1" applyAlignment="1">
      <alignment horizontal="center" vertical="center"/>
    </xf>
    <xf numFmtId="0" fontId="18" fillId="0" borderId="5" xfId="6" applyFont="1" applyFill="1" applyBorder="1" applyAlignment="1">
      <alignment horizontal="center" vertical="center"/>
    </xf>
    <xf numFmtId="14" fontId="18" fillId="0" borderId="5" xfId="6" applyNumberFormat="1" applyFont="1" applyFill="1" applyBorder="1" applyAlignment="1">
      <alignment horizontal="center" vertical="center"/>
    </xf>
    <xf numFmtId="0" fontId="33" fillId="0" borderId="0" xfId="0" applyFont="1" applyFill="1" applyBorder="1" applyAlignment="1">
      <alignment horizontal="center" vertical="center"/>
    </xf>
    <xf numFmtId="49" fontId="33" fillId="0" borderId="0" xfId="0" applyNumberFormat="1" applyFont="1" applyFill="1" applyBorder="1" applyAlignment="1">
      <alignment horizontal="center" vertical="center"/>
    </xf>
    <xf numFmtId="14" fontId="33" fillId="0" borderId="0" xfId="0" applyNumberFormat="1" applyFont="1" applyFill="1" applyBorder="1" applyAlignment="1">
      <alignment horizontal="center" vertical="center"/>
    </xf>
    <xf numFmtId="0" fontId="33" fillId="0" borderId="0" xfId="0" applyFont="1" applyFill="1" applyBorder="1" applyAlignment="1">
      <alignment horizontal="left" vertical="center"/>
    </xf>
    <xf numFmtId="0" fontId="33" fillId="0" borderId="30" xfId="0" applyFont="1" applyFill="1" applyBorder="1" applyAlignment="1">
      <alignment horizontal="center" vertical="center"/>
    </xf>
    <xf numFmtId="0" fontId="0" fillId="2" borderId="4" xfId="0" applyFont="1" applyFill="1" applyBorder="1" applyAlignment="1">
      <alignment horizontal="center" vertical="center"/>
    </xf>
    <xf numFmtId="164" fontId="13" fillId="2" borderId="4" xfId="0" applyNumberFormat="1" applyFont="1" applyFill="1" applyBorder="1" applyAlignment="1">
      <alignment horizontal="center" vertical="center"/>
    </xf>
    <xf numFmtId="0" fontId="0" fillId="2" borderId="18" xfId="0" applyFont="1" applyFill="1" applyBorder="1" applyAlignment="1">
      <alignment horizontal="center" vertical="center"/>
    </xf>
    <xf numFmtId="164" fontId="13" fillId="2" borderId="18" xfId="0" applyNumberFormat="1" applyFont="1" applyFill="1" applyBorder="1" applyAlignment="1">
      <alignment horizontal="center" vertical="center"/>
    </xf>
    <xf numFmtId="0" fontId="33" fillId="2" borderId="31" xfId="0" applyFont="1" applyFill="1" applyBorder="1" applyAlignment="1">
      <alignment horizontal="center" vertical="center"/>
    </xf>
    <xf numFmtId="49" fontId="33" fillId="2" borderId="31" xfId="0" applyNumberFormat="1" applyFont="1" applyFill="1" applyBorder="1" applyAlignment="1">
      <alignment horizontal="center" vertical="center"/>
    </xf>
    <xf numFmtId="14" fontId="33" fillId="2" borderId="31" xfId="0" applyNumberFormat="1" applyFont="1" applyFill="1" applyBorder="1" applyAlignment="1">
      <alignment horizontal="center" vertical="center"/>
    </xf>
    <xf numFmtId="0" fontId="33" fillId="2" borderId="31" xfId="0" applyFont="1" applyFill="1" applyBorder="1" applyAlignment="1">
      <alignment horizontal="left" vertical="center"/>
    </xf>
    <xf numFmtId="0" fontId="33" fillId="2" borderId="32" xfId="0" applyFont="1" applyFill="1" applyBorder="1" applyAlignment="1">
      <alignment horizontal="center" vertical="center"/>
    </xf>
    <xf numFmtId="14" fontId="14" fillId="4" borderId="8" xfId="0" applyNumberFormat="1" applyFont="1" applyFill="1" applyBorder="1" applyAlignment="1">
      <alignment horizontal="center" vertical="center" wrapText="1"/>
    </xf>
    <xf numFmtId="0" fontId="0" fillId="0" borderId="0" xfId="0" applyFill="1" applyBorder="1" applyAlignment="1">
      <alignment vertical="center"/>
    </xf>
    <xf numFmtId="0" fontId="0" fillId="2" borderId="61" xfId="0" applyFont="1" applyFill="1" applyBorder="1" applyAlignment="1">
      <alignment horizontal="center" vertical="center"/>
    </xf>
    <xf numFmtId="164" fontId="13" fillId="2" borderId="61" xfId="0" applyNumberFormat="1" applyFont="1" applyFill="1" applyBorder="1" applyAlignment="1">
      <alignment horizontal="center" vertical="center"/>
    </xf>
    <xf numFmtId="0" fontId="13" fillId="2" borderId="59" xfId="6"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4" xfId="0" applyNumberFormat="1" applyFont="1" applyFill="1" applyBorder="1" applyAlignment="1">
      <alignment horizontal="center" vertical="center"/>
    </xf>
    <xf numFmtId="4" fontId="0" fillId="0" borderId="30" xfId="0" applyNumberFormat="1" applyFont="1" applyFill="1" applyBorder="1" applyAlignment="1">
      <alignment horizontal="center" vertical="center"/>
    </xf>
    <xf numFmtId="4" fontId="13" fillId="2" borderId="29" xfId="0" applyNumberFormat="1" applyFont="1" applyFill="1" applyBorder="1" applyAlignment="1">
      <alignment horizontal="center" vertical="center"/>
    </xf>
    <xf numFmtId="14" fontId="13" fillId="2" borderId="5" xfId="0" applyNumberFormat="1" applyFont="1" applyFill="1" applyBorder="1" applyAlignment="1">
      <alignment horizontal="left" vertical="center"/>
    </xf>
    <xf numFmtId="164" fontId="26" fillId="0" borderId="0" xfId="5" applyNumberFormat="1" applyFont="1" applyFill="1" applyBorder="1" applyAlignment="1" applyProtection="1">
      <alignment horizontal="center" vertical="center"/>
    </xf>
    <xf numFmtId="167" fontId="13" fillId="0" borderId="27" xfId="6" applyNumberFormat="1" applyFont="1" applyFill="1" applyBorder="1" applyAlignment="1">
      <alignment horizontal="center" vertical="center"/>
    </xf>
    <xf numFmtId="164" fontId="13" fillId="0" borderId="27" xfId="5" applyNumberFormat="1" applyFont="1" applyFill="1" applyBorder="1" applyAlignment="1" applyProtection="1">
      <alignment horizontal="center" vertical="center"/>
    </xf>
    <xf numFmtId="4" fontId="0" fillId="0" borderId="28" xfId="0" applyNumberFormat="1" applyFill="1" applyBorder="1" applyAlignment="1">
      <alignment horizontal="center" vertical="center"/>
    </xf>
    <xf numFmtId="0" fontId="33" fillId="2" borderId="5" xfId="0" applyFont="1" applyFill="1" applyBorder="1" applyAlignment="1">
      <alignment horizontal="left" vertical="center"/>
    </xf>
    <xf numFmtId="4" fontId="0" fillId="0" borderId="30" xfId="0" applyNumberFormat="1" applyFill="1" applyBorder="1" applyAlignment="1">
      <alignment horizontal="center" vertical="center"/>
    </xf>
    <xf numFmtId="8" fontId="13" fillId="2" borderId="29" xfId="5" applyNumberFormat="1" applyFont="1" applyFill="1" applyBorder="1" applyAlignment="1" applyProtection="1">
      <alignment horizontal="center" vertical="center"/>
    </xf>
    <xf numFmtId="8" fontId="13" fillId="0" borderId="4" xfId="5" applyNumberFormat="1" applyFont="1" applyFill="1" applyBorder="1" applyAlignment="1" applyProtection="1">
      <alignment horizontal="left" vertical="center"/>
    </xf>
    <xf numFmtId="0" fontId="20" fillId="2" borderId="15" xfId="0" applyFont="1" applyFill="1" applyBorder="1" applyAlignment="1">
      <alignment horizontal="center" vertical="center"/>
    </xf>
    <xf numFmtId="0" fontId="0" fillId="2" borderId="15" xfId="0" applyFill="1" applyBorder="1" applyAlignment="1">
      <alignment horizontal="left" vertical="center"/>
    </xf>
    <xf numFmtId="4" fontId="0" fillId="2" borderId="33" xfId="0" applyNumberFormat="1" applyFont="1" applyFill="1" applyBorder="1" applyAlignment="1">
      <alignment horizontal="center" vertical="center"/>
    </xf>
    <xf numFmtId="0" fontId="13" fillId="0" borderId="52" xfId="0" applyFont="1" applyFill="1" applyBorder="1" applyAlignment="1">
      <alignment horizontal="center" vertical="center"/>
    </xf>
    <xf numFmtId="14" fontId="13" fillId="0" borderId="52" xfId="0" applyNumberFormat="1" applyFont="1" applyFill="1" applyBorder="1" applyAlignment="1">
      <alignment horizontal="center" vertical="center"/>
    </xf>
    <xf numFmtId="167" fontId="13" fillId="0" borderId="52" xfId="6" applyNumberFormat="1" applyFont="1" applyFill="1" applyBorder="1" applyAlignment="1">
      <alignment horizontal="center" vertical="center"/>
    </xf>
    <xf numFmtId="0" fontId="13" fillId="0" borderId="52" xfId="0" applyFont="1" applyFill="1" applyBorder="1" applyAlignment="1">
      <alignment horizontal="left" vertical="center"/>
    </xf>
    <xf numFmtId="164" fontId="13" fillId="0" borderId="52" xfId="5" applyNumberFormat="1" applyFont="1" applyFill="1" applyBorder="1" applyAlignment="1" applyProtection="1">
      <alignment horizontal="center" vertical="center"/>
    </xf>
    <xf numFmtId="4" fontId="0" fillId="0" borderId="53" xfId="0" applyNumberFormat="1" applyFill="1" applyBorder="1" applyAlignment="1">
      <alignment horizontal="center" vertical="center"/>
    </xf>
    <xf numFmtId="0" fontId="33" fillId="0" borderId="5" xfId="0" applyFont="1" applyFill="1" applyBorder="1" applyAlignment="1">
      <alignment horizontal="left" vertical="center"/>
    </xf>
    <xf numFmtId="0" fontId="0" fillId="2" borderId="4" xfId="0" applyFill="1" applyBorder="1" applyAlignment="1">
      <alignment horizontal="left" vertical="center"/>
    </xf>
    <xf numFmtId="4" fontId="0" fillId="2" borderId="54" xfId="0" applyNumberFormat="1" applyFont="1" applyFill="1" applyBorder="1" applyAlignment="1">
      <alignment horizontal="center" vertical="center"/>
    </xf>
    <xf numFmtId="164" fontId="13" fillId="2" borderId="18" xfId="5" applyNumberFormat="1" applyFont="1" applyFill="1" applyBorder="1" applyAlignment="1" applyProtection="1">
      <alignment horizontal="center" vertical="center"/>
    </xf>
    <xf numFmtId="4" fontId="0" fillId="2" borderId="55" xfId="0" applyNumberFormat="1" applyFill="1" applyBorder="1" applyAlignment="1">
      <alignment horizontal="center" vertical="center"/>
    </xf>
    <xf numFmtId="0" fontId="0" fillId="2" borderId="56" xfId="0" applyFill="1" applyBorder="1" applyAlignment="1">
      <alignment horizontal="center" vertical="center"/>
    </xf>
    <xf numFmtId="4" fontId="8" fillId="0" borderId="2" xfId="0" applyNumberFormat="1" applyFont="1" applyFill="1" applyBorder="1" applyAlignment="1">
      <alignment horizontal="center" vertical="center"/>
    </xf>
    <xf numFmtId="164" fontId="21" fillId="0" borderId="0" xfId="5" applyNumberFormat="1" applyFont="1" applyFill="1" applyBorder="1" applyAlignment="1" applyProtection="1">
      <alignment horizontal="center" vertical="center"/>
    </xf>
    <xf numFmtId="164" fontId="0" fillId="0" borderId="0" xfId="0" applyNumberFormat="1" applyFill="1" applyBorder="1" applyAlignment="1"/>
    <xf numFmtId="164" fontId="0" fillId="0" borderId="0" xfId="0" applyNumberFormat="1"/>
    <xf numFmtId="164" fontId="0" fillId="0" borderId="0" xfId="0" applyNumberFormat="1" applyFont="1" applyFill="1" applyBorder="1" applyAlignment="1">
      <alignment horizontal="center" vertic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61" fillId="0" borderId="0" xfId="0" applyFont="1" applyFill="1" applyBorder="1" applyAlignment="1">
      <alignment horizontal="left" vertical="center"/>
    </xf>
    <xf numFmtId="0" fontId="8" fillId="0" borderId="0" xfId="0" applyFont="1" applyFill="1" applyBorder="1" applyAlignment="1">
      <alignment horizontal="left" vertical="center"/>
    </xf>
    <xf numFmtId="0" fontId="42" fillId="0" borderId="0" xfId="0" applyFont="1" applyFill="1" applyBorder="1" applyAlignment="1">
      <alignment horizontal="left" vertical="center"/>
    </xf>
    <xf numFmtId="49" fontId="42" fillId="0" borderId="0" xfId="0" applyNumberFormat="1" applyFont="1" applyFill="1" applyBorder="1" applyAlignment="1">
      <alignment horizontal="left" vertical="center" wrapText="1"/>
    </xf>
    <xf numFmtId="0" fontId="41" fillId="0" borderId="0" xfId="0" applyFont="1" applyFill="1" applyBorder="1" applyAlignment="1">
      <alignment horizontal="left" vertical="center"/>
    </xf>
    <xf numFmtId="165" fontId="41" fillId="0" borderId="0" xfId="2" applyNumberFormat="1" applyFont="1" applyFill="1" applyBorder="1" applyAlignment="1">
      <alignment horizontal="left" vertical="center"/>
    </xf>
    <xf numFmtId="0" fontId="41" fillId="0" borderId="0" xfId="0" applyFont="1" applyAlignment="1">
      <alignment horizontal="left" vertical="center"/>
    </xf>
    <xf numFmtId="0" fontId="62" fillId="0" borderId="0" xfId="0" applyFont="1" applyFill="1" applyBorder="1"/>
    <xf numFmtId="0" fontId="63" fillId="0" borderId="0" xfId="0" applyFont="1" applyFill="1" applyBorder="1"/>
    <xf numFmtId="0" fontId="64" fillId="0" borderId="0" xfId="0" applyFont="1" applyFill="1" applyBorder="1" applyAlignment="1">
      <alignment horizontal="left" vertical="center"/>
    </xf>
    <xf numFmtId="0" fontId="65" fillId="0" borderId="0" xfId="0" applyFont="1" applyFill="1" applyBorder="1" applyAlignment="1">
      <alignment horizontal="left" vertical="center"/>
    </xf>
    <xf numFmtId="0" fontId="64" fillId="0" borderId="0" xfId="0" applyFont="1" applyAlignment="1">
      <alignment horizontal="left" vertical="center"/>
    </xf>
    <xf numFmtId="164" fontId="13" fillId="3" borderId="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xf>
    <xf numFmtId="164" fontId="13" fillId="0" borderId="10" xfId="0" applyNumberFormat="1" applyFont="1" applyFill="1" applyBorder="1" applyAlignment="1">
      <alignment horizontal="center" vertical="center"/>
    </xf>
    <xf numFmtId="164" fontId="13" fillId="2" borderId="15" xfId="0" applyNumberFormat="1" applyFont="1" applyFill="1" applyBorder="1" applyAlignment="1">
      <alignment horizontal="center" vertical="center"/>
    </xf>
    <xf numFmtId="164" fontId="26" fillId="0" borderId="1"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164" fontId="26" fillId="0" borderId="1" xfId="0" applyNumberFormat="1" applyFont="1" applyFill="1" applyBorder="1" applyAlignment="1">
      <alignment horizontal="center" vertical="center" wrapText="1"/>
    </xf>
    <xf numFmtId="164" fontId="26" fillId="0" borderId="2"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left" vertical="center"/>
    </xf>
    <xf numFmtId="164" fontId="7" fillId="0" borderId="0" xfId="0" applyNumberFormat="1" applyFont="1" applyFill="1" applyBorder="1" applyAlignment="1">
      <alignment horizontal="center" vertical="center"/>
    </xf>
    <xf numFmtId="164" fontId="1" fillId="2" borderId="10" xfId="39" applyNumberFormat="1" applyFont="1" applyFill="1" applyBorder="1" applyAlignment="1">
      <alignment horizontal="center" vertical="center" wrapText="1"/>
    </xf>
    <xf numFmtId="164" fontId="1" fillId="3" borderId="5" xfId="39" applyNumberFormat="1" applyFont="1" applyFill="1" applyBorder="1" applyAlignment="1">
      <alignment horizontal="center" vertical="center" wrapText="1"/>
    </xf>
    <xf numFmtId="164" fontId="8" fillId="0" borderId="1" xfId="41" applyNumberFormat="1" applyFont="1" applyFill="1" applyBorder="1" applyAlignment="1">
      <alignment horizontal="center" vertical="center" wrapText="1"/>
    </xf>
    <xf numFmtId="164" fontId="1" fillId="0" borderId="4" xfId="39" applyNumberFormat="1" applyFont="1" applyFill="1" applyBorder="1" applyAlignment="1">
      <alignment horizontal="center" vertical="center" wrapText="1"/>
    </xf>
    <xf numFmtId="164" fontId="1" fillId="2" borderId="5" xfId="39" applyNumberFormat="1" applyFont="1" applyFill="1" applyBorder="1" applyAlignment="1">
      <alignment horizontal="center" vertical="center" wrapText="1"/>
    </xf>
    <xf numFmtId="164" fontId="1" fillId="0" borderId="4" xfId="41" applyNumberFormat="1" applyFont="1" applyFill="1" applyBorder="1" applyAlignment="1">
      <alignment horizontal="center" vertical="center" wrapText="1"/>
    </xf>
    <xf numFmtId="164" fontId="1" fillId="2" borderId="5" xfId="41" applyNumberFormat="1" applyFont="1" applyFill="1" applyBorder="1" applyAlignment="1">
      <alignment horizontal="center" vertical="center" wrapText="1"/>
    </xf>
    <xf numFmtId="164" fontId="8" fillId="0" borderId="2" xfId="41" applyNumberFormat="1" applyFont="1" applyFill="1" applyBorder="1" applyAlignment="1">
      <alignment horizontal="center" vertical="center" wrapText="1"/>
    </xf>
    <xf numFmtId="164" fontId="0" fillId="7" borderId="37"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8" fillId="0" borderId="26" xfId="0" applyNumberFormat="1" applyFont="1" applyFill="1" applyBorder="1" applyAlignment="1">
      <alignment horizontal="center" vertical="center"/>
    </xf>
    <xf numFmtId="164" fontId="0" fillId="7" borderId="57" xfId="0" applyNumberFormat="1" applyFont="1" applyFill="1" applyBorder="1" applyAlignment="1">
      <alignment horizontal="center" vertical="center"/>
    </xf>
    <xf numFmtId="164" fontId="32" fillId="0" borderId="19" xfId="0" applyNumberFormat="1" applyFont="1" applyFill="1" applyBorder="1" applyAlignment="1">
      <alignment horizontal="center" vertical="center"/>
    </xf>
    <xf numFmtId="164" fontId="8" fillId="0" borderId="36" xfId="0" applyNumberFormat="1" applyFont="1" applyFill="1" applyBorder="1" applyAlignment="1">
      <alignment horizontal="center" vertical="center"/>
    </xf>
    <xf numFmtId="164" fontId="8" fillId="0" borderId="58"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164" fontId="13" fillId="0" borderId="0" xfId="1" applyNumberFormat="1" applyFont="1" applyFill="1" applyBorder="1" applyAlignment="1">
      <alignment horizontal="center" vertical="center" wrapText="1"/>
    </xf>
    <xf numFmtId="164" fontId="41" fillId="0" borderId="0" xfId="2" applyNumberFormat="1" applyFont="1" applyFill="1" applyBorder="1" applyAlignment="1">
      <alignment horizontal="center" vertical="center"/>
    </xf>
    <xf numFmtId="164" fontId="0" fillId="5" borderId="25" xfId="2" applyNumberFormat="1" applyFont="1" applyFill="1" applyBorder="1" applyAlignment="1">
      <alignment horizontal="center" vertical="center"/>
    </xf>
    <xf numFmtId="164" fontId="0" fillId="6" borderId="0" xfId="2" applyNumberFormat="1" applyFont="1" applyFill="1" applyBorder="1" applyAlignment="1">
      <alignment horizontal="center" vertical="center"/>
    </xf>
    <xf numFmtId="164" fontId="1" fillId="0" borderId="0" xfId="2" applyNumberFormat="1" applyFont="1" applyBorder="1" applyAlignment="1">
      <alignment horizontal="center" vertical="center"/>
    </xf>
    <xf numFmtId="164" fontId="0" fillId="0" borderId="0" xfId="2" applyNumberFormat="1" applyFont="1" applyBorder="1" applyAlignment="1">
      <alignment horizontal="center" vertical="center"/>
    </xf>
    <xf numFmtId="164" fontId="1" fillId="6" borderId="0" xfId="2" applyNumberFormat="1" applyFont="1" applyFill="1" applyBorder="1" applyAlignment="1">
      <alignment horizontal="center" vertical="center"/>
    </xf>
    <xf numFmtId="0" fontId="42" fillId="0" borderId="0" xfId="0" applyFont="1" applyFill="1" applyBorder="1" applyAlignment="1">
      <alignment horizontal="center" vertical="center"/>
    </xf>
    <xf numFmtId="0" fontId="13" fillId="0" borderId="0" xfId="0" applyFont="1" applyFill="1" applyBorder="1" applyAlignment="1">
      <alignment horizontal="center"/>
    </xf>
    <xf numFmtId="0" fontId="0" fillId="7" borderId="37" xfId="0" applyFill="1" applyBorder="1" applyAlignment="1">
      <alignment horizontal="center" vertical="center"/>
    </xf>
    <xf numFmtId="0" fontId="11" fillId="0" borderId="26" xfId="0" applyFont="1" applyFill="1" applyBorder="1" applyAlignment="1">
      <alignment horizontal="center" vertical="center"/>
    </xf>
    <xf numFmtId="0" fontId="0" fillId="0" borderId="26" xfId="0" applyFont="1" applyFill="1" applyBorder="1" applyAlignment="1">
      <alignment horizontal="center" vertical="center"/>
    </xf>
    <xf numFmtId="166" fontId="0" fillId="0" borderId="19" xfId="0" applyNumberFormat="1" applyFill="1" applyBorder="1" applyAlignment="1">
      <alignment horizontal="center" vertical="center"/>
    </xf>
    <xf numFmtId="166" fontId="0" fillId="0" borderId="26" xfId="0" applyNumberFormat="1" applyFont="1" applyFill="1" applyBorder="1" applyAlignment="1">
      <alignment horizontal="center" vertical="center"/>
    </xf>
    <xf numFmtId="166" fontId="0" fillId="7" borderId="37" xfId="0" applyNumberFormat="1" applyFill="1" applyBorder="1" applyAlignment="1">
      <alignment horizontal="center" vertical="center"/>
    </xf>
    <xf numFmtId="2" fontId="0" fillId="7" borderId="37" xfId="0" applyNumberFormat="1" applyFont="1" applyFill="1" applyBorder="1" applyAlignment="1">
      <alignment horizontal="center" vertical="center"/>
    </xf>
    <xf numFmtId="166" fontId="0" fillId="0" borderId="19" xfId="0" applyNumberFormat="1" applyFont="1" applyFill="1" applyBorder="1" applyAlignment="1">
      <alignment horizontal="center" vertical="center"/>
    </xf>
    <xf numFmtId="166" fontId="0" fillId="7" borderId="37" xfId="0" applyNumberFormat="1" applyFont="1" applyFill="1" applyBorder="1" applyAlignment="1">
      <alignment horizontal="center" vertical="center"/>
    </xf>
    <xf numFmtId="167" fontId="0" fillId="7" borderId="37" xfId="0" applyNumberFormat="1" applyFont="1" applyFill="1" applyBorder="1" applyAlignment="1">
      <alignment horizontal="center" vertical="center"/>
    </xf>
    <xf numFmtId="167" fontId="0" fillId="0" borderId="19" xfId="0" applyNumberFormat="1" applyFont="1" applyFill="1" applyBorder="1" applyAlignment="1">
      <alignment horizontal="center" vertical="center"/>
    </xf>
    <xf numFmtId="167" fontId="0" fillId="0" borderId="36" xfId="0" applyNumberFormat="1" applyFont="1" applyFill="1" applyBorder="1" applyAlignment="1">
      <alignment horizontal="center" vertical="center"/>
    </xf>
    <xf numFmtId="167" fontId="0" fillId="0" borderId="58" xfId="0" applyNumberFormat="1" applyFont="1" applyFill="1" applyBorder="1" applyAlignment="1">
      <alignment horizontal="center" vertical="center" wrapText="1"/>
    </xf>
    <xf numFmtId="0" fontId="0" fillId="0" borderId="0" xfId="0" applyAlignment="1">
      <alignment horizontal="center" vertical="center" wrapText="1"/>
    </xf>
    <xf numFmtId="0" fontId="14" fillId="4" borderId="3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15" fillId="0" borderId="0" xfId="4" applyFont="1" applyFill="1" applyBorder="1" applyAlignment="1">
      <alignment horizontal="center" vertical="center" wrapText="1"/>
    </xf>
    <xf numFmtId="0" fontId="1" fillId="0" borderId="0" xfId="0" applyFont="1" applyFill="1" applyBorder="1" applyAlignment="1">
      <alignment horizontal="center" vertical="center" wrapText="1"/>
    </xf>
    <xf numFmtId="43" fontId="1" fillId="0" borderId="0" xfId="1" applyFont="1" applyFill="1" applyBorder="1" applyAlignment="1">
      <alignment horizontal="center" vertical="center" wrapText="1"/>
    </xf>
    <xf numFmtId="4" fontId="13" fillId="0" borderId="0" xfId="0" applyNumberFormat="1" applyFont="1" applyFill="1" applyBorder="1" applyAlignment="1">
      <alignment horizontal="center" vertical="center" wrapText="1"/>
    </xf>
    <xf numFmtId="0" fontId="1" fillId="0" borderId="0" xfId="38" applyFill="1" applyBorder="1" applyAlignment="1">
      <alignment horizontal="center" vertical="center" wrapText="1"/>
    </xf>
    <xf numFmtId="0" fontId="0" fillId="0" borderId="0" xfId="38" applyFont="1" applyFill="1" applyBorder="1" applyAlignment="1">
      <alignment horizontal="center" vertical="center" wrapText="1"/>
    </xf>
    <xf numFmtId="0" fontId="1" fillId="0" borderId="0" xfId="37" applyFill="1" applyBorder="1" applyAlignment="1">
      <alignment horizontal="center" vertical="center" wrapText="1"/>
    </xf>
    <xf numFmtId="0" fontId="0" fillId="0" borderId="0" xfId="0" quotePrefix="1" applyFill="1" applyBorder="1"/>
    <xf numFmtId="0" fontId="8" fillId="0" borderId="1" xfId="38" applyFont="1" applyFill="1" applyBorder="1" applyAlignment="1">
      <alignment horizontal="right" vertical="center" wrapText="1"/>
    </xf>
    <xf numFmtId="0" fontId="8" fillId="0" borderId="2" xfId="38" applyFont="1" applyFill="1" applyBorder="1" applyAlignment="1">
      <alignment horizontal="right" vertical="center" wrapText="1"/>
    </xf>
    <xf numFmtId="0" fontId="3" fillId="0" borderId="0" xfId="37" applyFont="1" applyFill="1" applyBorder="1" applyAlignment="1">
      <alignment horizontal="left" vertical="center" wrapText="1"/>
    </xf>
    <xf numFmtId="0" fontId="41" fillId="0" borderId="0" xfId="37" applyFont="1" applyFill="1" applyBorder="1" applyAlignment="1">
      <alignment horizontal="center" vertical="center" wrapText="1"/>
    </xf>
    <xf numFmtId="0" fontId="7" fillId="0" borderId="0" xfId="0" applyFont="1" applyFill="1" applyBorder="1" applyAlignment="1">
      <alignment horizontal="left" vertical="center"/>
    </xf>
    <xf numFmtId="0" fontId="26" fillId="0" borderId="2" xfId="0" applyFont="1" applyFill="1" applyBorder="1" applyAlignment="1">
      <alignment horizontal="center" vertical="center" wrapText="1"/>
    </xf>
    <xf numFmtId="0" fontId="26" fillId="0" borderId="1" xfId="0" applyFont="1" applyFill="1" applyBorder="1" applyAlignment="1">
      <alignment horizontal="center" vertical="center"/>
    </xf>
    <xf numFmtId="0" fontId="25" fillId="0" borderId="0" xfId="0" applyFont="1" applyFill="1" applyBorder="1" applyAlignment="1">
      <alignment horizontal="left" vertical="center" wrapText="1"/>
    </xf>
    <xf numFmtId="0" fontId="3" fillId="0" borderId="0" xfId="4" applyFont="1" applyFill="1" applyBorder="1" applyAlignment="1">
      <alignment horizontal="left" vertical="center"/>
    </xf>
    <xf numFmtId="14" fontId="26" fillId="0" borderId="1" xfId="4" applyNumberFormat="1" applyFont="1" applyFill="1" applyBorder="1" applyAlignment="1">
      <alignment horizontal="center" vertical="center"/>
    </xf>
    <xf numFmtId="14" fontId="8" fillId="0" borderId="1" xfId="0" applyNumberFormat="1" applyFont="1" applyFill="1" applyBorder="1" applyAlignment="1">
      <alignment horizontal="right" vertical="center"/>
    </xf>
    <xf numFmtId="0" fontId="60"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8" fillId="0" borderId="26" xfId="0" applyFont="1" applyFill="1" applyBorder="1" applyAlignment="1">
      <alignment horizontal="right" vertical="center"/>
    </xf>
    <xf numFmtId="0" fontId="8" fillId="0" borderId="36" xfId="0" applyFont="1" applyFill="1" applyBorder="1" applyAlignment="1">
      <alignment horizontal="right" vertical="center"/>
    </xf>
    <xf numFmtId="167" fontId="26" fillId="0" borderId="0" xfId="6" applyNumberFormat="1" applyFont="1" applyFill="1" applyBorder="1" applyAlignment="1">
      <alignment horizontal="right" vertical="center"/>
    </xf>
    <xf numFmtId="14" fontId="26" fillId="0" borderId="0" xfId="0" applyNumberFormat="1" applyFont="1" applyFill="1" applyBorder="1" applyAlignment="1">
      <alignment horizontal="right" vertical="center"/>
    </xf>
    <xf numFmtId="14" fontId="26" fillId="0" borderId="0" xfId="6" applyNumberFormat="1" applyFont="1" applyFill="1" applyBorder="1" applyAlignment="1">
      <alignment horizontal="right" vertical="center"/>
    </xf>
    <xf numFmtId="14" fontId="26" fillId="0" borderId="2" xfId="6" applyNumberFormat="1" applyFont="1" applyFill="1" applyBorder="1" applyAlignment="1">
      <alignment horizontal="right" vertical="center"/>
    </xf>
    <xf numFmtId="0" fontId="60" fillId="0" borderId="0" xfId="0" applyFont="1" applyFill="1" applyBorder="1" applyAlignment="1">
      <alignment horizontal="left" vertical="center"/>
    </xf>
    <xf numFmtId="14" fontId="26" fillId="0" borderId="26" xfId="0" applyNumberFormat="1" applyFont="1" applyFill="1" applyBorder="1" applyAlignment="1">
      <alignment horizontal="right" vertical="center"/>
    </xf>
    <xf numFmtId="14" fontId="26" fillId="0" borderId="36" xfId="0" applyNumberFormat="1" applyFont="1" applyFill="1" applyBorder="1" applyAlignment="1">
      <alignment horizontal="right" vertical="center"/>
    </xf>
    <xf numFmtId="14" fontId="26" fillId="0" borderId="1" xfId="0" applyNumberFormat="1" applyFont="1" applyFill="1" applyBorder="1" applyAlignment="1">
      <alignment horizontal="right" vertical="center"/>
    </xf>
    <xf numFmtId="0" fontId="8" fillId="0" borderId="38" xfId="0" applyFont="1" applyFill="1" applyBorder="1" applyAlignment="1">
      <alignment horizontal="right" vertical="center" wrapText="1"/>
    </xf>
    <xf numFmtId="0" fontId="61" fillId="0" borderId="0" xfId="0" applyFont="1" applyFill="1" applyBorder="1" applyAlignment="1">
      <alignment horizontal="left" vertical="center" wrapText="1"/>
    </xf>
    <xf numFmtId="14" fontId="26" fillId="0" borderId="1" xfId="0" applyNumberFormat="1" applyFont="1" applyFill="1" applyBorder="1" applyAlignment="1">
      <alignment horizontal="right" vertical="center" wrapText="1"/>
    </xf>
    <xf numFmtId="14" fontId="26" fillId="0" borderId="3" xfId="0" applyNumberFormat="1" applyFont="1" applyFill="1" applyBorder="1" applyAlignment="1">
      <alignment horizontal="right" vertical="center" wrapText="1"/>
    </xf>
    <xf numFmtId="0" fontId="4" fillId="0" borderId="0" xfId="0" applyFont="1" applyFill="1" applyBorder="1" applyAlignment="1">
      <alignment vertical="top"/>
    </xf>
    <xf numFmtId="0" fontId="4" fillId="0" borderId="0" xfId="0" applyFont="1" applyAlignment="1">
      <alignment horizontal="left" vertical="top"/>
    </xf>
  </cellXfs>
  <cellStyles count="42">
    <cellStyle name="Hyperlink" xfId="5" builtinId="8"/>
    <cellStyle name="Moeda" xfId="2" builtinId="4"/>
    <cellStyle name="Moeda 2" xfId="12"/>
    <cellStyle name="Moeda 3" xfId="8"/>
    <cellStyle name="Moeda 3 2" xfId="11"/>
    <cellStyle name="Moeda 3 2 3" xfId="39"/>
    <cellStyle name="Moeda 3 4" xfId="41"/>
    <cellStyle name="Moeda 5" xfId="40"/>
    <cellStyle name="Normal" xfId="0" builtinId="0"/>
    <cellStyle name="Normal 10" xfId="13"/>
    <cellStyle name="Normal 11" xfId="14"/>
    <cellStyle name="Normal 12" xfId="15"/>
    <cellStyle name="Normal 13" xfId="16"/>
    <cellStyle name="Normal 14" xfId="17"/>
    <cellStyle name="Normal 15" xfId="18"/>
    <cellStyle name="Normal 16" xfId="19"/>
    <cellStyle name="Normal 17" xfId="20"/>
    <cellStyle name="Normal 18" xfId="7"/>
    <cellStyle name="Normal 18 2" xfId="10"/>
    <cellStyle name="Normal 18 4" xfId="38"/>
    <cellStyle name="Normal 19" xfId="21"/>
    <cellStyle name="Normal 2" xfId="4"/>
    <cellStyle name="Normal 2 2" xfId="6"/>
    <cellStyle name="Normal 20" xfId="22"/>
    <cellStyle name="Normal 21" xfId="23"/>
    <cellStyle name="Normal 22" xfId="9"/>
    <cellStyle name="Normal 3" xfId="24"/>
    <cellStyle name="Normal 30" xfId="37"/>
    <cellStyle name="Normal 4" xfId="25"/>
    <cellStyle name="Normal 5" xfId="26"/>
    <cellStyle name="Normal 6" xfId="27"/>
    <cellStyle name="Normal 6 2" xfId="28"/>
    <cellStyle name="Normal 7" xfId="29"/>
    <cellStyle name="Normal 8" xfId="30"/>
    <cellStyle name="Normal 9" xfId="31"/>
    <cellStyle name="Porcentagem" xfId="3" builtinId="5"/>
    <cellStyle name="Porcentagem 2" xfId="32"/>
    <cellStyle name="Porcentagem 3" xfId="33"/>
    <cellStyle name="Separador de milhares" xfId="1" builtinId="3"/>
    <cellStyle name="Separador de milhares 2" xfId="34"/>
    <cellStyle name="Separador de milhares 3" xfId="35"/>
    <cellStyle name="Separador de milhares 4" xfId="36"/>
  </cellStyles>
  <dxfs count="6">
    <dxf>
      <fill>
        <patternFill>
          <bgColor rgb="FFDCE6F1"/>
        </patternFill>
      </fill>
      <border>
        <left/>
        <right/>
        <top style="thin">
          <color theme="4" tint="0.39994506668294322"/>
        </top>
        <bottom style="thin">
          <color theme="4" tint="0.39994506668294322"/>
        </bottom>
        <vertical style="thin">
          <color theme="0" tint="-4.9989318521683403E-2"/>
        </vertical>
        <horizontal style="thin">
          <color theme="4" tint="0.39994506668294322"/>
        </horizontal>
      </border>
    </dxf>
    <dxf>
      <fill>
        <patternFill patternType="none">
          <bgColor auto="1"/>
        </patternFill>
      </fill>
      <border diagonalUp="0" diagonalDown="0">
        <left/>
        <right/>
        <top/>
        <bottom/>
        <vertical/>
        <horizontal/>
      </border>
    </dxf>
    <dxf>
      <font>
        <b/>
        <i val="0"/>
        <strike val="0"/>
        <color theme="0"/>
      </font>
      <fill>
        <patternFill>
          <bgColor rgb="FF366092"/>
        </patternFill>
      </fill>
      <border diagonalUp="0" diagonalDown="0">
        <left/>
        <right/>
        <top style="medium">
          <color auto="1"/>
        </top>
        <bottom/>
        <vertical style="thin">
          <color theme="0"/>
        </vertical>
        <horizontal/>
      </border>
    </dxf>
    <dxf>
      <fill>
        <patternFill patternType="none">
          <bgColor auto="1"/>
        </patternFill>
      </fill>
      <border>
        <left/>
        <right/>
        <vertical style="thin">
          <color theme="0" tint="-4.9989318521683403E-2"/>
        </vertical>
      </border>
    </dxf>
    <dxf>
      <fill>
        <patternFill>
          <bgColor theme="4" tint="0.79998168889431442"/>
        </patternFill>
      </fill>
      <border>
        <left/>
        <right/>
        <top style="thin">
          <color theme="4" tint="0.39994506668294322"/>
        </top>
        <bottom style="thin">
          <color theme="4" tint="0.39994506668294322"/>
        </bottom>
        <vertical style="thin">
          <color theme="0" tint="-4.9989318521683403E-2"/>
        </vertical>
      </border>
    </dxf>
    <dxf>
      <border>
        <left/>
        <right/>
        <vertical style="thin">
          <color theme="0" tint="-4.9989318521683403E-2"/>
        </vertical>
      </border>
    </dxf>
  </dxfs>
  <tableStyles count="2" defaultTableStyle="TableStyleMedium9" defaultPivotStyle="PivotStyleLight16">
    <tableStyle name="Corpo da Tabela" pivot="0" count="3">
      <tableStyleElement type="headerRow" dxfId="5"/>
      <tableStyleElement type="firstRowStripe" dxfId="4"/>
      <tableStyleElement type="secondRowStripe" dxfId="3"/>
    </tableStyle>
    <tableStyle name="Multas" pivot="0" count="3">
      <tableStyleElement type="headerRow" dxfId="2"/>
      <tableStyleElement type="firstRowStripe" dxfId="1"/>
      <tableStyleElement type="secondRowStripe" dxfId="0"/>
    </tableStyle>
  </tableStyles>
  <colors>
    <mruColors>
      <color rgb="FF366092"/>
      <color rgb="FF00FF00"/>
      <color rgb="FFF2F2F2"/>
      <color rgb="FFDCE6F1"/>
      <color rgb="FF83AAB3"/>
      <color rgb="FFCC99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377825</xdr:colOff>
      <xdr:row>1</xdr:row>
      <xdr:rowOff>257175</xdr:rowOff>
    </xdr:from>
    <xdr:to>
      <xdr:col>2</xdr:col>
      <xdr:colOff>0</xdr:colOff>
      <xdr:row>2</xdr:row>
      <xdr:rowOff>485775</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377825" y="704850"/>
          <a:ext cx="1384300" cy="676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1</xdr:row>
      <xdr:rowOff>295275</xdr:rowOff>
    </xdr:from>
    <xdr:to>
      <xdr:col>1</xdr:col>
      <xdr:colOff>1089025</xdr:colOff>
      <xdr:row>2</xdr:row>
      <xdr:rowOff>403225</xdr:rowOff>
    </xdr:to>
    <xdr:pic>
      <xdr:nvPicPr>
        <xdr:cNvPr id="3"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657225" y="742950"/>
          <a:ext cx="1041400" cy="555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1</xdr:row>
      <xdr:rowOff>242455</xdr:rowOff>
    </xdr:from>
    <xdr:to>
      <xdr:col>1</xdr:col>
      <xdr:colOff>1272887</xdr:colOff>
      <xdr:row>2</xdr:row>
      <xdr:rowOff>406978</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381000" y="547255"/>
          <a:ext cx="1272887" cy="54552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xdr:row>
      <xdr:rowOff>266699</xdr:rowOff>
    </xdr:from>
    <xdr:to>
      <xdr:col>2</xdr:col>
      <xdr:colOff>0</xdr:colOff>
      <xdr:row>2</xdr:row>
      <xdr:rowOff>619125</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428625" y="533399"/>
          <a:ext cx="1495425" cy="61912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323851</xdr:colOff>
      <xdr:row>1</xdr:row>
      <xdr:rowOff>285750</xdr:rowOff>
    </xdr:from>
    <xdr:to>
      <xdr:col>2</xdr:col>
      <xdr:colOff>0</xdr:colOff>
      <xdr:row>2</xdr:row>
      <xdr:rowOff>409575</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323851" y="723900"/>
          <a:ext cx="1457324" cy="561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295275</xdr:rowOff>
    </xdr:from>
    <xdr:to>
      <xdr:col>1</xdr:col>
      <xdr:colOff>1247775</xdr:colOff>
      <xdr:row>2</xdr:row>
      <xdr:rowOff>400050</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628650" y="742950"/>
          <a:ext cx="1228725" cy="552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314325</xdr:rowOff>
    </xdr:from>
    <xdr:to>
      <xdr:col>1</xdr:col>
      <xdr:colOff>1257300</xdr:colOff>
      <xdr:row>2</xdr:row>
      <xdr:rowOff>438150</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609600" y="762000"/>
          <a:ext cx="12573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552450</xdr:colOff>
      <xdr:row>1</xdr:row>
      <xdr:rowOff>304800</xdr:rowOff>
    </xdr:from>
    <xdr:to>
      <xdr:col>1</xdr:col>
      <xdr:colOff>1276350</xdr:colOff>
      <xdr:row>2</xdr:row>
      <xdr:rowOff>428625</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552450" y="752475"/>
          <a:ext cx="1333500"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82550</xdr:colOff>
      <xdr:row>1</xdr:row>
      <xdr:rowOff>311149</xdr:rowOff>
    </xdr:from>
    <xdr:to>
      <xdr:col>1</xdr:col>
      <xdr:colOff>1295400</xdr:colOff>
      <xdr:row>2</xdr:row>
      <xdr:rowOff>419099</xdr:rowOff>
    </xdr:to>
    <xdr:pic>
      <xdr:nvPicPr>
        <xdr:cNvPr id="2"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692150" y="758824"/>
          <a:ext cx="1212850" cy="5556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314325</xdr:rowOff>
    </xdr:from>
    <xdr:to>
      <xdr:col>1</xdr:col>
      <xdr:colOff>1238250</xdr:colOff>
      <xdr:row>2</xdr:row>
      <xdr:rowOff>422275</xdr:rowOff>
    </xdr:to>
    <xdr:pic>
      <xdr:nvPicPr>
        <xdr:cNvPr id="3" name="Picture 4" descr="logoANP_h_fundobranco_pb"/>
        <xdr:cNvPicPr>
          <a:picLocks noChangeAspect="1" noChangeArrowheads="1"/>
        </xdr:cNvPicPr>
      </xdr:nvPicPr>
      <xdr:blipFill>
        <a:blip xmlns:r="http://schemas.openxmlformats.org/officeDocument/2006/relationships" r:embed="rId1" cstate="print"/>
        <a:srcRect/>
        <a:stretch>
          <a:fillRect/>
        </a:stretch>
      </xdr:blipFill>
      <xdr:spPr bwMode="auto">
        <a:xfrm>
          <a:off x="609600" y="762000"/>
          <a:ext cx="1238250" cy="555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366092"/>
    <pageSetUpPr fitToPage="1"/>
  </sheetPr>
  <dimension ref="A1:W1516"/>
  <sheetViews>
    <sheetView showGridLines="0" workbookViewId="0">
      <selection activeCell="D2" sqref="D2"/>
    </sheetView>
  </sheetViews>
  <sheetFormatPr defaultRowHeight="15"/>
  <cols>
    <col min="1" max="1" width="5.7109375" style="468" customWidth="1"/>
    <col min="2" max="3" width="20.7109375" style="468" customWidth="1"/>
    <col min="4" max="4" width="13.7109375" style="468" customWidth="1"/>
    <col min="5" max="5" width="30.7109375" style="468" customWidth="1"/>
    <col min="6" max="6" width="20.7109375" style="468" customWidth="1"/>
    <col min="7" max="7" width="60.7109375" style="523" customWidth="1"/>
    <col min="8" max="9" width="23.7109375" style="524" customWidth="1"/>
    <col min="10" max="10" width="50.7109375" style="468" customWidth="1"/>
    <col min="11" max="12" width="9.140625" style="468"/>
    <col min="13" max="14" width="13.85546875" style="468" bestFit="1" customWidth="1"/>
    <col min="15" max="22" width="9.140625" style="468"/>
    <col min="23" max="23" width="12.7109375" style="468" bestFit="1" customWidth="1"/>
    <col min="24" max="16384" width="9.140625" style="468"/>
  </cols>
  <sheetData>
    <row r="1" spans="1:23" ht="35.25" customHeight="1">
      <c r="A1" s="549"/>
      <c r="B1" s="797" t="s">
        <v>3507</v>
      </c>
      <c r="C1" s="797"/>
      <c r="D1" s="797"/>
      <c r="E1" s="797"/>
      <c r="F1" s="797"/>
      <c r="G1" s="797"/>
      <c r="H1" s="797"/>
      <c r="I1" s="797"/>
      <c r="J1" s="797"/>
      <c r="K1" s="798"/>
      <c r="L1" s="798"/>
    </row>
    <row r="2" spans="1:23" ht="35.25" customHeight="1">
      <c r="B2" s="469" t="s">
        <v>0</v>
      </c>
      <c r="C2" s="469"/>
      <c r="D2" s="469"/>
      <c r="G2" s="468"/>
      <c r="H2" s="468"/>
      <c r="I2" s="468"/>
      <c r="K2" s="798"/>
      <c r="L2" s="798"/>
    </row>
    <row r="3" spans="1:23" ht="35.25" customHeight="1" thickBot="1">
      <c r="G3" s="468"/>
      <c r="H3" s="468"/>
      <c r="I3" s="468"/>
    </row>
    <row r="4" spans="1:23" s="793" customFormat="1" ht="60" customHeight="1">
      <c r="A4" s="791"/>
      <c r="B4" s="471" t="s">
        <v>2160</v>
      </c>
      <c r="C4" s="472" t="s">
        <v>2139</v>
      </c>
      <c r="D4" s="472" t="s">
        <v>1</v>
      </c>
      <c r="E4" s="472" t="s">
        <v>2141</v>
      </c>
      <c r="F4" s="472" t="s">
        <v>2</v>
      </c>
      <c r="G4" s="472" t="s">
        <v>2142</v>
      </c>
      <c r="H4" s="473" t="s">
        <v>2143</v>
      </c>
      <c r="I4" s="473" t="s">
        <v>2144</v>
      </c>
      <c r="J4" s="474" t="s">
        <v>2145</v>
      </c>
      <c r="K4" s="791"/>
      <c r="L4" s="791"/>
      <c r="M4" s="792"/>
    </row>
    <row r="5" spans="1:23" ht="18" customHeight="1">
      <c r="A5" s="470"/>
      <c r="B5" s="475" t="s">
        <v>35</v>
      </c>
      <c r="C5" s="475" t="s">
        <v>2031</v>
      </c>
      <c r="D5" s="476">
        <v>40625</v>
      </c>
      <c r="E5" s="477" t="s">
        <v>32</v>
      </c>
      <c r="F5" s="477" t="s">
        <v>33</v>
      </c>
      <c r="G5" s="478" t="s">
        <v>36</v>
      </c>
      <c r="H5" s="743">
        <v>97132.57</v>
      </c>
      <c r="I5" s="743">
        <v>67992.800000000003</v>
      </c>
      <c r="J5" s="479" t="s">
        <v>7</v>
      </c>
      <c r="K5" s="480"/>
      <c r="L5" s="481"/>
      <c r="M5" s="120"/>
      <c r="N5" s="120"/>
      <c r="O5" s="236"/>
    </row>
    <row r="6" spans="1:23" ht="18" customHeight="1">
      <c r="A6" s="470"/>
      <c r="B6" s="482" t="s">
        <v>57</v>
      </c>
      <c r="C6" s="482" t="s">
        <v>2031</v>
      </c>
      <c r="D6" s="483">
        <v>40626</v>
      </c>
      <c r="E6" s="484" t="s">
        <v>29</v>
      </c>
      <c r="F6" s="484" t="s">
        <v>30</v>
      </c>
      <c r="G6" s="485" t="s">
        <v>58</v>
      </c>
      <c r="H6" s="744">
        <v>29196332.280000001</v>
      </c>
      <c r="I6" s="744">
        <v>20437432.600000001</v>
      </c>
      <c r="J6" s="486" t="s">
        <v>7</v>
      </c>
      <c r="K6" s="480"/>
      <c r="L6" s="481"/>
      <c r="M6" s="120"/>
      <c r="N6" s="120"/>
      <c r="O6" s="236"/>
    </row>
    <row r="7" spans="1:23" ht="18" customHeight="1">
      <c r="A7" s="470"/>
      <c r="B7" s="475" t="s">
        <v>53</v>
      </c>
      <c r="C7" s="475" t="s">
        <v>2031</v>
      </c>
      <c r="D7" s="476">
        <v>40724</v>
      </c>
      <c r="E7" s="477" t="s">
        <v>54</v>
      </c>
      <c r="F7" s="477" t="s">
        <v>55</v>
      </c>
      <c r="G7" s="478" t="s">
        <v>56</v>
      </c>
      <c r="H7" s="743">
        <v>1652337.88</v>
      </c>
      <c r="I7" s="743">
        <v>1156636.52</v>
      </c>
      <c r="J7" s="479" t="s">
        <v>7</v>
      </c>
      <c r="K7" s="480"/>
      <c r="L7" s="481"/>
      <c r="M7" s="120"/>
      <c r="N7" s="120"/>
      <c r="O7" s="236"/>
    </row>
    <row r="8" spans="1:23" ht="18" customHeight="1">
      <c r="A8" s="470"/>
      <c r="B8" s="482" t="s">
        <v>2033</v>
      </c>
      <c r="C8" s="482" t="s">
        <v>2031</v>
      </c>
      <c r="D8" s="483">
        <v>40736</v>
      </c>
      <c r="E8" s="484" t="s">
        <v>13</v>
      </c>
      <c r="F8" s="484" t="s">
        <v>14</v>
      </c>
      <c r="G8" s="485" t="s">
        <v>39</v>
      </c>
      <c r="H8" s="744">
        <v>134985.74</v>
      </c>
      <c r="I8" s="744">
        <v>94427.02</v>
      </c>
      <c r="J8" s="486" t="s">
        <v>7</v>
      </c>
      <c r="K8" s="480"/>
      <c r="L8" s="481"/>
      <c r="M8" s="120"/>
      <c r="N8" s="120"/>
      <c r="O8" s="236"/>
    </row>
    <row r="9" spans="1:23" ht="18" customHeight="1">
      <c r="A9" s="470"/>
      <c r="B9" s="475" t="s">
        <v>2038</v>
      </c>
      <c r="C9" s="475" t="s">
        <v>2031</v>
      </c>
      <c r="D9" s="476">
        <v>40742</v>
      </c>
      <c r="E9" s="477" t="s">
        <v>4</v>
      </c>
      <c r="F9" s="477" t="s">
        <v>5</v>
      </c>
      <c r="G9" s="478" t="s">
        <v>49</v>
      </c>
      <c r="H9" s="743">
        <v>113182.41</v>
      </c>
      <c r="I9" s="743">
        <v>79227.686999999991</v>
      </c>
      <c r="J9" s="479" t="s">
        <v>7</v>
      </c>
      <c r="K9" s="480"/>
      <c r="L9" s="481"/>
      <c r="M9" s="120"/>
      <c r="N9" s="120"/>
      <c r="O9" s="236"/>
    </row>
    <row r="10" spans="1:23" ht="18" customHeight="1">
      <c r="A10" s="470"/>
      <c r="B10" s="482" t="s">
        <v>50</v>
      </c>
      <c r="C10" s="482" t="s">
        <v>2031</v>
      </c>
      <c r="D10" s="483">
        <v>40749</v>
      </c>
      <c r="E10" s="484" t="s">
        <v>21</v>
      </c>
      <c r="F10" s="484" t="s">
        <v>22</v>
      </c>
      <c r="G10" s="485" t="s">
        <v>51</v>
      </c>
      <c r="H10" s="744">
        <v>42121.65</v>
      </c>
      <c r="I10" s="744">
        <v>42121.65</v>
      </c>
      <c r="J10" s="486" t="s">
        <v>52</v>
      </c>
      <c r="K10" s="480"/>
      <c r="L10" s="481"/>
      <c r="M10" s="120"/>
      <c r="N10" s="120"/>
      <c r="O10" s="236"/>
    </row>
    <row r="11" spans="1:23" ht="18" customHeight="1">
      <c r="A11" s="470"/>
      <c r="B11" s="475" t="s">
        <v>45</v>
      </c>
      <c r="C11" s="475" t="s">
        <v>2031</v>
      </c>
      <c r="D11" s="476">
        <v>40756</v>
      </c>
      <c r="E11" s="477" t="s">
        <v>9</v>
      </c>
      <c r="F11" s="477" t="s">
        <v>10</v>
      </c>
      <c r="G11" s="478" t="s">
        <v>46</v>
      </c>
      <c r="H11" s="743">
        <v>606567.43999999994</v>
      </c>
      <c r="I11" s="743"/>
      <c r="J11" s="479" t="s">
        <v>2508</v>
      </c>
      <c r="K11" s="480"/>
      <c r="L11" s="481"/>
      <c r="M11" s="120"/>
      <c r="N11" s="120"/>
      <c r="O11" s="236"/>
    </row>
    <row r="12" spans="1:23" s="490" customFormat="1" ht="18" customHeight="1">
      <c r="A12" s="487"/>
      <c r="B12" s="482" t="s">
        <v>37</v>
      </c>
      <c r="C12" s="482" t="s">
        <v>2031</v>
      </c>
      <c r="D12" s="483">
        <v>40759</v>
      </c>
      <c r="E12" s="484" t="s">
        <v>9</v>
      </c>
      <c r="F12" s="484" t="s">
        <v>10</v>
      </c>
      <c r="G12" s="485" t="s">
        <v>38</v>
      </c>
      <c r="H12" s="744">
        <v>113936.67</v>
      </c>
      <c r="I12" s="744">
        <v>79755.67</v>
      </c>
      <c r="J12" s="486" t="s">
        <v>7</v>
      </c>
      <c r="K12" s="488"/>
      <c r="L12" s="489"/>
      <c r="M12" s="120"/>
      <c r="N12" s="120"/>
      <c r="O12" s="236"/>
    </row>
    <row r="13" spans="1:23" ht="18" customHeight="1">
      <c r="A13" s="470"/>
      <c r="B13" s="475" t="s">
        <v>47</v>
      </c>
      <c r="C13" s="475" t="s">
        <v>2031</v>
      </c>
      <c r="D13" s="476">
        <v>40767</v>
      </c>
      <c r="E13" s="477" t="s">
        <v>17</v>
      </c>
      <c r="F13" s="477" t="s">
        <v>18</v>
      </c>
      <c r="G13" s="478" t="s">
        <v>48</v>
      </c>
      <c r="H13" s="743">
        <v>2467112.1</v>
      </c>
      <c r="I13" s="743">
        <v>1726978.47</v>
      </c>
      <c r="J13" s="479" t="s">
        <v>7</v>
      </c>
      <c r="K13" s="480"/>
      <c r="L13" s="481"/>
      <c r="M13" s="120"/>
      <c r="N13" s="120"/>
      <c r="O13" s="236"/>
    </row>
    <row r="14" spans="1:23" ht="18" customHeight="1">
      <c r="A14" s="470"/>
      <c r="B14" s="482" t="s">
        <v>2032</v>
      </c>
      <c r="C14" s="482" t="s">
        <v>2031</v>
      </c>
      <c r="D14" s="483">
        <v>40850</v>
      </c>
      <c r="E14" s="484" t="s">
        <v>32</v>
      </c>
      <c r="F14" s="484" t="s">
        <v>33</v>
      </c>
      <c r="G14" s="485" t="s">
        <v>34</v>
      </c>
      <c r="H14" s="744">
        <v>42537.03</v>
      </c>
      <c r="I14" s="744">
        <v>29775.919999999998</v>
      </c>
      <c r="J14" s="486" t="s">
        <v>7</v>
      </c>
      <c r="K14" s="480"/>
      <c r="L14" s="481"/>
      <c r="M14" s="120"/>
      <c r="N14" s="120"/>
      <c r="O14" s="236"/>
    </row>
    <row r="15" spans="1:23" s="496" customFormat="1" ht="18" customHeight="1">
      <c r="A15" s="491"/>
      <c r="B15" s="795" t="s">
        <v>2155</v>
      </c>
      <c r="C15" s="795"/>
      <c r="D15" s="795"/>
      <c r="E15" s="795"/>
      <c r="F15" s="795"/>
      <c r="G15" s="795"/>
      <c r="H15" s="745">
        <f>SUM(H5:H14)</f>
        <v>34466245.770000003</v>
      </c>
      <c r="I15" s="745">
        <f>SUM(I5:I14)</f>
        <v>23714348.337000001</v>
      </c>
      <c r="J15" s="492"/>
      <c r="K15" s="493"/>
      <c r="L15" s="494"/>
      <c r="M15" s="120"/>
      <c r="N15" s="120"/>
      <c r="O15" s="236"/>
    </row>
    <row r="16" spans="1:23" s="490" customFormat="1" ht="18" customHeight="1">
      <c r="A16" s="487"/>
      <c r="B16" s="497" t="s">
        <v>28</v>
      </c>
      <c r="C16" s="497" t="s">
        <v>2031</v>
      </c>
      <c r="D16" s="498" t="s">
        <v>2153</v>
      </c>
      <c r="E16" s="499" t="s">
        <v>29</v>
      </c>
      <c r="F16" s="499" t="s">
        <v>30</v>
      </c>
      <c r="G16" s="500" t="s">
        <v>31</v>
      </c>
      <c r="H16" s="746">
        <v>155427.70000000001</v>
      </c>
      <c r="I16" s="746">
        <v>108799.39</v>
      </c>
      <c r="J16" s="501" t="s">
        <v>7</v>
      </c>
      <c r="K16" s="488"/>
      <c r="L16" s="489"/>
      <c r="M16" s="120"/>
      <c r="N16" s="120"/>
      <c r="O16" s="236"/>
      <c r="W16" s="502"/>
    </row>
    <row r="17" spans="1:23" ht="18" customHeight="1">
      <c r="A17" s="470"/>
      <c r="B17" s="503" t="s">
        <v>40</v>
      </c>
      <c r="C17" s="503" t="s">
        <v>2031</v>
      </c>
      <c r="D17" s="504">
        <v>40987</v>
      </c>
      <c r="E17" s="505" t="s">
        <v>41</v>
      </c>
      <c r="F17" s="505" t="s">
        <v>42</v>
      </c>
      <c r="G17" s="506" t="s">
        <v>43</v>
      </c>
      <c r="H17" s="747">
        <v>7138.06</v>
      </c>
      <c r="I17" s="747">
        <v>4996.6400000000003</v>
      </c>
      <c r="J17" s="507" t="s">
        <v>7</v>
      </c>
      <c r="K17" s="480"/>
      <c r="L17" s="481"/>
      <c r="M17" s="120"/>
      <c r="N17" s="120"/>
      <c r="O17" s="236"/>
      <c r="W17" s="508"/>
    </row>
    <row r="18" spans="1:23" s="490" customFormat="1" ht="18" customHeight="1">
      <c r="A18" s="487"/>
      <c r="B18" s="497" t="s">
        <v>16</v>
      </c>
      <c r="C18" s="497" t="s">
        <v>2031</v>
      </c>
      <c r="D18" s="498">
        <v>41008</v>
      </c>
      <c r="E18" s="499" t="s">
        <v>17</v>
      </c>
      <c r="F18" s="499" t="s">
        <v>18</v>
      </c>
      <c r="G18" s="500" t="s">
        <v>19</v>
      </c>
      <c r="H18" s="746">
        <v>248787.84</v>
      </c>
      <c r="I18" s="746">
        <v>174151.49</v>
      </c>
      <c r="J18" s="501" t="s">
        <v>7</v>
      </c>
      <c r="K18" s="488"/>
      <c r="L18" s="489"/>
      <c r="M18" s="120"/>
      <c r="N18" s="120"/>
      <c r="O18" s="236"/>
      <c r="W18" s="502"/>
    </row>
    <row r="19" spans="1:23" s="490" customFormat="1" ht="18" customHeight="1">
      <c r="A19" s="487"/>
      <c r="B19" s="503" t="s">
        <v>20</v>
      </c>
      <c r="C19" s="503" t="s">
        <v>2031</v>
      </c>
      <c r="D19" s="504">
        <v>41010</v>
      </c>
      <c r="E19" s="505" t="s">
        <v>21</v>
      </c>
      <c r="F19" s="505" t="s">
        <v>22</v>
      </c>
      <c r="G19" s="506" t="s">
        <v>23</v>
      </c>
      <c r="H19" s="747">
        <v>125246.31</v>
      </c>
      <c r="I19" s="747">
        <v>87672.42</v>
      </c>
      <c r="J19" s="507" t="s">
        <v>7</v>
      </c>
      <c r="K19" s="488"/>
      <c r="L19" s="489"/>
      <c r="M19" s="120"/>
      <c r="N19" s="120"/>
      <c r="O19" s="236"/>
      <c r="W19" s="502"/>
    </row>
    <row r="20" spans="1:23" ht="18" customHeight="1">
      <c r="A20" s="470"/>
      <c r="B20" s="497" t="s">
        <v>24</v>
      </c>
      <c r="C20" s="497" t="s">
        <v>2031</v>
      </c>
      <c r="D20" s="498">
        <v>41026</v>
      </c>
      <c r="E20" s="499" t="s">
        <v>25</v>
      </c>
      <c r="F20" s="499" t="s">
        <v>26</v>
      </c>
      <c r="G20" s="500" t="s">
        <v>27</v>
      </c>
      <c r="H20" s="746">
        <v>53723.38</v>
      </c>
      <c r="I20" s="746">
        <v>37606.370000000003</v>
      </c>
      <c r="J20" s="501" t="s">
        <v>7</v>
      </c>
      <c r="K20" s="480"/>
      <c r="L20" s="481"/>
      <c r="M20" s="120"/>
      <c r="N20" s="120"/>
      <c r="O20" s="236"/>
      <c r="W20" s="508"/>
    </row>
    <row r="21" spans="1:23" ht="18" customHeight="1">
      <c r="A21" s="470"/>
      <c r="B21" s="503" t="s">
        <v>12</v>
      </c>
      <c r="C21" s="503" t="s">
        <v>2031</v>
      </c>
      <c r="D21" s="504">
        <v>41059</v>
      </c>
      <c r="E21" s="505" t="s">
        <v>13</v>
      </c>
      <c r="F21" s="505" t="s">
        <v>14</v>
      </c>
      <c r="G21" s="506" t="s">
        <v>15</v>
      </c>
      <c r="H21" s="747">
        <v>798197.89</v>
      </c>
      <c r="I21" s="747">
        <v>558738.52</v>
      </c>
      <c r="J21" s="507" t="s">
        <v>7</v>
      </c>
      <c r="K21" s="480"/>
      <c r="L21" s="481"/>
      <c r="M21" s="120"/>
      <c r="N21" s="120"/>
      <c r="O21" s="236"/>
      <c r="W21" s="508"/>
    </row>
    <row r="22" spans="1:23" s="490" customFormat="1" ht="18" customHeight="1">
      <c r="A22" s="487"/>
      <c r="B22" s="497" t="s">
        <v>8</v>
      </c>
      <c r="C22" s="497" t="s">
        <v>2031</v>
      </c>
      <c r="D22" s="498">
        <v>41205</v>
      </c>
      <c r="E22" s="499" t="s">
        <v>9</v>
      </c>
      <c r="F22" s="499" t="s">
        <v>10</v>
      </c>
      <c r="G22" s="500" t="s">
        <v>11</v>
      </c>
      <c r="H22" s="746">
        <v>430824.57</v>
      </c>
      <c r="I22" s="746">
        <v>301577.2</v>
      </c>
      <c r="J22" s="501" t="s">
        <v>7</v>
      </c>
      <c r="K22" s="488"/>
      <c r="L22" s="489"/>
      <c r="M22" s="120"/>
      <c r="N22" s="120"/>
      <c r="O22" s="236"/>
      <c r="W22" s="502"/>
    </row>
    <row r="23" spans="1:23" s="512" customFormat="1" ht="18" customHeight="1">
      <c r="A23" s="509"/>
      <c r="B23" s="795" t="s">
        <v>2156</v>
      </c>
      <c r="C23" s="795"/>
      <c r="D23" s="795"/>
      <c r="E23" s="795"/>
      <c r="F23" s="795"/>
      <c r="G23" s="795"/>
      <c r="H23" s="745">
        <f>SUM(H16:H22)</f>
        <v>1819345.75</v>
      </c>
      <c r="I23" s="745">
        <f>SUM(I16:I22)</f>
        <v>1273542.03</v>
      </c>
      <c r="J23" s="492"/>
      <c r="K23" s="510"/>
      <c r="L23" s="511"/>
      <c r="M23" s="120"/>
      <c r="N23" s="120"/>
      <c r="O23" s="236"/>
    </row>
    <row r="24" spans="1:23" ht="18" customHeight="1">
      <c r="A24" s="470"/>
      <c r="B24" s="497" t="s">
        <v>2036</v>
      </c>
      <c r="C24" s="497" t="s">
        <v>2031</v>
      </c>
      <c r="D24" s="498" t="s">
        <v>2154</v>
      </c>
      <c r="E24" s="499" t="s">
        <v>32</v>
      </c>
      <c r="F24" s="499" t="s">
        <v>33</v>
      </c>
      <c r="G24" s="500" t="s">
        <v>2037</v>
      </c>
      <c r="H24" s="746">
        <v>868817.4</v>
      </c>
      <c r="I24" s="746">
        <v>608172.18000000005</v>
      </c>
      <c r="J24" s="501" t="s">
        <v>7</v>
      </c>
      <c r="K24" s="480"/>
      <c r="L24" s="481"/>
      <c r="M24" s="120"/>
      <c r="N24" s="120"/>
      <c r="O24" s="236"/>
      <c r="W24" s="508"/>
    </row>
    <row r="25" spans="1:23" ht="18" customHeight="1">
      <c r="A25" s="470"/>
      <c r="B25" s="503" t="s">
        <v>3</v>
      </c>
      <c r="C25" s="503" t="s">
        <v>2031</v>
      </c>
      <c r="D25" s="504">
        <v>41444</v>
      </c>
      <c r="E25" s="505" t="s">
        <v>4</v>
      </c>
      <c r="F25" s="505" t="s">
        <v>5</v>
      </c>
      <c r="G25" s="506" t="s">
        <v>6</v>
      </c>
      <c r="H25" s="747">
        <v>370488.33</v>
      </c>
      <c r="I25" s="747">
        <v>259341.83</v>
      </c>
      <c r="J25" s="507" t="s">
        <v>7</v>
      </c>
      <c r="K25" s="480"/>
      <c r="L25" s="481"/>
      <c r="M25" s="120"/>
      <c r="N25" s="120"/>
      <c r="O25" s="236"/>
      <c r="W25" s="513"/>
    </row>
    <row r="26" spans="1:23" s="496" customFormat="1" ht="18" customHeight="1">
      <c r="A26" s="491"/>
      <c r="B26" s="795" t="s">
        <v>2157</v>
      </c>
      <c r="C26" s="795"/>
      <c r="D26" s="795"/>
      <c r="E26" s="795"/>
      <c r="F26" s="795"/>
      <c r="G26" s="795"/>
      <c r="H26" s="745">
        <f>SUM(H24:H25)</f>
        <v>1239305.73</v>
      </c>
      <c r="I26" s="745">
        <f>SUM(I24:I25)</f>
        <v>867514.01</v>
      </c>
      <c r="J26" s="492"/>
      <c r="K26" s="493"/>
      <c r="L26" s="494"/>
      <c r="M26" s="120"/>
      <c r="N26" s="120"/>
      <c r="O26" s="236"/>
    </row>
    <row r="27" spans="1:23" ht="18" customHeight="1">
      <c r="A27" s="470"/>
      <c r="B27" s="497" t="s">
        <v>2039</v>
      </c>
      <c r="C27" s="497" t="s">
        <v>2040</v>
      </c>
      <c r="D27" s="498">
        <v>41837</v>
      </c>
      <c r="E27" s="499" t="s">
        <v>41</v>
      </c>
      <c r="F27" s="499" t="s">
        <v>42</v>
      </c>
      <c r="G27" s="500" t="s">
        <v>2041</v>
      </c>
      <c r="H27" s="748">
        <v>764496.36</v>
      </c>
      <c r="I27" s="748">
        <v>535147.45200000005</v>
      </c>
      <c r="J27" s="514" t="s">
        <v>7</v>
      </c>
      <c r="K27" s="480"/>
      <c r="L27" s="481"/>
      <c r="M27" s="120"/>
      <c r="N27" s="120"/>
      <c r="O27" s="236"/>
    </row>
    <row r="28" spans="1:23" ht="18" customHeight="1">
      <c r="A28" s="470"/>
      <c r="B28" s="503" t="s">
        <v>3557</v>
      </c>
      <c r="C28" s="503" t="s">
        <v>3558</v>
      </c>
      <c r="D28" s="504">
        <v>41841</v>
      </c>
      <c r="E28" s="505" t="s">
        <v>29</v>
      </c>
      <c r="F28" s="505" t="s">
        <v>2086</v>
      </c>
      <c r="G28" s="506" t="s">
        <v>3559</v>
      </c>
      <c r="H28" s="749">
        <v>10000</v>
      </c>
      <c r="I28" s="749">
        <v>7000</v>
      </c>
      <c r="J28" s="515" t="s">
        <v>52</v>
      </c>
      <c r="K28" s="516"/>
      <c r="L28" s="481"/>
      <c r="M28" s="120"/>
      <c r="N28" s="120"/>
      <c r="O28" s="236"/>
    </row>
    <row r="29" spans="1:23" ht="18" customHeight="1">
      <c r="A29" s="470"/>
      <c r="B29" s="497" t="s">
        <v>2051</v>
      </c>
      <c r="C29" s="497" t="s">
        <v>2052</v>
      </c>
      <c r="D29" s="498">
        <v>41849</v>
      </c>
      <c r="E29" s="499" t="s">
        <v>3560</v>
      </c>
      <c r="F29" s="499" t="s">
        <v>227</v>
      </c>
      <c r="G29" s="500" t="s">
        <v>2053</v>
      </c>
      <c r="H29" s="748">
        <v>97111.360000000001</v>
      </c>
      <c r="I29" s="748">
        <v>0</v>
      </c>
      <c r="J29" s="530" t="s">
        <v>3569</v>
      </c>
      <c r="K29" s="531"/>
      <c r="L29" s="481"/>
      <c r="M29" s="120"/>
      <c r="N29" s="120"/>
      <c r="O29" s="236"/>
    </row>
    <row r="30" spans="1:23" ht="18" customHeight="1">
      <c r="A30" s="470"/>
      <c r="B30" s="503" t="s">
        <v>2042</v>
      </c>
      <c r="C30" s="503" t="s">
        <v>2043</v>
      </c>
      <c r="D30" s="504">
        <v>41878</v>
      </c>
      <c r="E30" s="505" t="s">
        <v>17</v>
      </c>
      <c r="F30" s="505" t="s">
        <v>18</v>
      </c>
      <c r="G30" s="506" t="s">
        <v>2044</v>
      </c>
      <c r="H30" s="749">
        <v>528913.67000000004</v>
      </c>
      <c r="I30" s="749">
        <v>370239.56</v>
      </c>
      <c r="J30" s="515" t="s">
        <v>7</v>
      </c>
      <c r="K30" s="516"/>
      <c r="L30" s="481"/>
      <c r="M30" s="120"/>
      <c r="N30" s="120"/>
      <c r="O30" s="236"/>
    </row>
    <row r="31" spans="1:23" ht="18" customHeight="1">
      <c r="A31" s="470"/>
      <c r="B31" s="497" t="s">
        <v>3561</v>
      </c>
      <c r="C31" s="497" t="s">
        <v>2034</v>
      </c>
      <c r="D31" s="498">
        <v>41901</v>
      </c>
      <c r="E31" s="499" t="s">
        <v>2035</v>
      </c>
      <c r="F31" s="499" t="s">
        <v>3607</v>
      </c>
      <c r="G31" s="500" t="s">
        <v>3562</v>
      </c>
      <c r="H31" s="748">
        <v>248482.32</v>
      </c>
      <c r="I31" s="748">
        <v>173937.62</v>
      </c>
      <c r="J31" s="514" t="s">
        <v>7</v>
      </c>
      <c r="K31" s="516"/>
      <c r="L31" s="481"/>
      <c r="M31" s="120"/>
      <c r="N31" s="120"/>
      <c r="O31" s="236"/>
    </row>
    <row r="32" spans="1:23" ht="18" customHeight="1">
      <c r="A32" s="470"/>
      <c r="B32" s="503" t="s">
        <v>2045</v>
      </c>
      <c r="C32" s="503" t="s">
        <v>2046</v>
      </c>
      <c r="D32" s="504">
        <v>41905</v>
      </c>
      <c r="E32" s="505" t="s">
        <v>17</v>
      </c>
      <c r="F32" s="505" t="s">
        <v>18</v>
      </c>
      <c r="G32" s="506" t="s">
        <v>2047</v>
      </c>
      <c r="H32" s="749">
        <v>150093.63</v>
      </c>
      <c r="I32" s="749">
        <v>105065.54099999998</v>
      </c>
      <c r="J32" s="515" t="s">
        <v>7</v>
      </c>
      <c r="K32" s="516"/>
      <c r="L32" s="481"/>
      <c r="M32" s="120"/>
      <c r="N32" s="120"/>
      <c r="O32" s="236"/>
    </row>
    <row r="33" spans="1:15" ht="18" customHeight="1">
      <c r="A33" s="470"/>
      <c r="B33" s="497" t="s">
        <v>2084</v>
      </c>
      <c r="C33" s="497" t="s">
        <v>2085</v>
      </c>
      <c r="D33" s="498">
        <v>41908</v>
      </c>
      <c r="E33" s="499" t="s">
        <v>29</v>
      </c>
      <c r="F33" s="499" t="s">
        <v>2086</v>
      </c>
      <c r="G33" s="500" t="s">
        <v>2087</v>
      </c>
      <c r="H33" s="748">
        <v>49645715.200000003</v>
      </c>
      <c r="I33" s="748">
        <v>34752000.649999999</v>
      </c>
      <c r="J33" s="514" t="s">
        <v>3563</v>
      </c>
      <c r="K33" s="516"/>
      <c r="L33" s="481"/>
      <c r="M33" s="120"/>
      <c r="N33" s="120"/>
      <c r="O33" s="236"/>
    </row>
    <row r="34" spans="1:15" ht="18" customHeight="1">
      <c r="A34" s="470"/>
      <c r="B34" s="503" t="s">
        <v>2088</v>
      </c>
      <c r="C34" s="503" t="s">
        <v>2089</v>
      </c>
      <c r="D34" s="504">
        <v>41908</v>
      </c>
      <c r="E34" s="505" t="s">
        <v>29</v>
      </c>
      <c r="F34" s="505" t="s">
        <v>2086</v>
      </c>
      <c r="G34" s="506" t="s">
        <v>2090</v>
      </c>
      <c r="H34" s="749">
        <v>51787879.840000004</v>
      </c>
      <c r="I34" s="749">
        <v>36251515.880000003</v>
      </c>
      <c r="J34" s="515" t="s">
        <v>3563</v>
      </c>
      <c r="K34" s="516"/>
      <c r="L34" s="481"/>
      <c r="M34" s="120"/>
      <c r="N34" s="120"/>
      <c r="O34" s="236"/>
    </row>
    <row r="35" spans="1:15" ht="18" customHeight="1">
      <c r="A35" s="470"/>
      <c r="B35" s="497" t="s">
        <v>2091</v>
      </c>
      <c r="C35" s="497" t="s">
        <v>2092</v>
      </c>
      <c r="D35" s="498">
        <v>41908</v>
      </c>
      <c r="E35" s="499" t="s">
        <v>29</v>
      </c>
      <c r="F35" s="499" t="s">
        <v>2086</v>
      </c>
      <c r="G35" s="500" t="s">
        <v>2093</v>
      </c>
      <c r="H35" s="748">
        <v>30023300.350000001</v>
      </c>
      <c r="I35" s="748">
        <v>21016310.25</v>
      </c>
      <c r="J35" s="514" t="s">
        <v>3563</v>
      </c>
      <c r="K35" s="516"/>
      <c r="L35" s="481"/>
      <c r="M35" s="120"/>
      <c r="N35" s="120"/>
      <c r="O35" s="236"/>
    </row>
    <row r="36" spans="1:15" ht="18" customHeight="1">
      <c r="A36" s="470"/>
      <c r="B36" s="503" t="s">
        <v>2094</v>
      </c>
      <c r="C36" s="503" t="s">
        <v>2095</v>
      </c>
      <c r="D36" s="504">
        <v>41908</v>
      </c>
      <c r="E36" s="505" t="s">
        <v>29</v>
      </c>
      <c r="F36" s="505" t="s">
        <v>2086</v>
      </c>
      <c r="G36" s="506" t="s">
        <v>2096</v>
      </c>
      <c r="H36" s="749">
        <v>0</v>
      </c>
      <c r="I36" s="749">
        <v>0</v>
      </c>
      <c r="J36" s="515" t="s">
        <v>488</v>
      </c>
      <c r="K36" s="516"/>
      <c r="L36" s="481"/>
      <c r="M36" s="120"/>
      <c r="N36" s="120"/>
      <c r="O36" s="236"/>
    </row>
    <row r="37" spans="1:15" ht="18" customHeight="1">
      <c r="A37" s="470"/>
      <c r="B37" s="497" t="s">
        <v>2097</v>
      </c>
      <c r="C37" s="497" t="s">
        <v>2098</v>
      </c>
      <c r="D37" s="498">
        <v>41908</v>
      </c>
      <c r="E37" s="499" t="s">
        <v>29</v>
      </c>
      <c r="F37" s="499" t="s">
        <v>2086</v>
      </c>
      <c r="G37" s="500" t="s">
        <v>2099</v>
      </c>
      <c r="H37" s="748">
        <v>23278087.539999999</v>
      </c>
      <c r="I37" s="748">
        <v>16294661.27</v>
      </c>
      <c r="J37" s="514" t="s">
        <v>3563</v>
      </c>
      <c r="K37" s="516"/>
      <c r="L37" s="481"/>
      <c r="M37" s="120"/>
      <c r="N37" s="120"/>
      <c r="O37" s="236"/>
    </row>
    <row r="38" spans="1:15" ht="18" customHeight="1">
      <c r="A38" s="470"/>
      <c r="B38" s="503" t="s">
        <v>2100</v>
      </c>
      <c r="C38" s="503" t="s">
        <v>2101</v>
      </c>
      <c r="D38" s="504">
        <v>41908</v>
      </c>
      <c r="E38" s="505" t="s">
        <v>29</v>
      </c>
      <c r="F38" s="505" t="s">
        <v>2086</v>
      </c>
      <c r="G38" s="506" t="s">
        <v>2102</v>
      </c>
      <c r="H38" s="749">
        <v>12836167.82</v>
      </c>
      <c r="I38" s="749">
        <v>8985317.4700000007</v>
      </c>
      <c r="J38" s="515" t="s">
        <v>3563</v>
      </c>
      <c r="K38" s="516"/>
      <c r="L38" s="481"/>
      <c r="M38" s="120"/>
      <c r="N38" s="120"/>
      <c r="O38" s="236"/>
    </row>
    <row r="39" spans="1:15" ht="18" customHeight="1">
      <c r="A39" s="470"/>
      <c r="B39" s="497" t="s">
        <v>2103</v>
      </c>
      <c r="C39" s="497" t="s">
        <v>2104</v>
      </c>
      <c r="D39" s="498">
        <v>41908</v>
      </c>
      <c r="E39" s="499" t="s">
        <v>29</v>
      </c>
      <c r="F39" s="499" t="s">
        <v>2086</v>
      </c>
      <c r="G39" s="500" t="s">
        <v>2105</v>
      </c>
      <c r="H39" s="748">
        <v>1258350.3500000001</v>
      </c>
      <c r="I39" s="748">
        <v>880845.24</v>
      </c>
      <c r="J39" s="514" t="s">
        <v>3563</v>
      </c>
      <c r="K39" s="516"/>
      <c r="L39" s="481"/>
      <c r="M39" s="120"/>
      <c r="N39" s="120"/>
      <c r="O39" s="236"/>
    </row>
    <row r="40" spans="1:15" ht="18" customHeight="1">
      <c r="A40" s="470"/>
      <c r="B40" s="503" t="s">
        <v>2048</v>
      </c>
      <c r="C40" s="503" t="s">
        <v>2049</v>
      </c>
      <c r="D40" s="504">
        <v>41920</v>
      </c>
      <c r="E40" s="505" t="s">
        <v>41</v>
      </c>
      <c r="F40" s="505" t="s">
        <v>42</v>
      </c>
      <c r="G40" s="506" t="s">
        <v>2050</v>
      </c>
      <c r="H40" s="749">
        <v>646578.63</v>
      </c>
      <c r="I40" s="749">
        <v>452605.04</v>
      </c>
      <c r="J40" s="515" t="s">
        <v>7</v>
      </c>
      <c r="K40" s="516"/>
      <c r="L40" s="481"/>
      <c r="M40" s="120"/>
      <c r="N40" s="120"/>
      <c r="O40" s="236"/>
    </row>
    <row r="41" spans="1:15" ht="18" customHeight="1">
      <c r="A41" s="470"/>
      <c r="B41" s="497" t="s">
        <v>3564</v>
      </c>
      <c r="C41" s="497" t="s">
        <v>3565</v>
      </c>
      <c r="D41" s="498">
        <v>41929</v>
      </c>
      <c r="E41" s="499" t="s">
        <v>3566</v>
      </c>
      <c r="F41" s="499" t="s">
        <v>3567</v>
      </c>
      <c r="G41" s="500" t="s">
        <v>3568</v>
      </c>
      <c r="H41" s="748">
        <f>23717.5+47435</f>
        <v>71152.5</v>
      </c>
      <c r="I41" s="748">
        <v>0</v>
      </c>
      <c r="J41" s="514" t="s">
        <v>3569</v>
      </c>
      <c r="K41" s="516"/>
      <c r="L41" s="481"/>
      <c r="M41" s="120"/>
      <c r="N41" s="120"/>
      <c r="O41" s="236"/>
    </row>
    <row r="42" spans="1:15" ht="18" customHeight="1">
      <c r="A42" s="470"/>
      <c r="B42" s="503" t="s">
        <v>2054</v>
      </c>
      <c r="C42" s="503" t="s">
        <v>2055</v>
      </c>
      <c r="D42" s="504">
        <v>41932</v>
      </c>
      <c r="E42" s="505" t="s">
        <v>29</v>
      </c>
      <c r="F42" s="505" t="s">
        <v>2086</v>
      </c>
      <c r="G42" s="506" t="s">
        <v>2056</v>
      </c>
      <c r="H42" s="749">
        <v>173545.14</v>
      </c>
      <c r="I42" s="749">
        <v>0</v>
      </c>
      <c r="J42" s="515" t="s">
        <v>3569</v>
      </c>
      <c r="K42" s="516"/>
      <c r="L42" s="481"/>
      <c r="M42" s="120"/>
      <c r="N42" s="120"/>
      <c r="O42" s="236"/>
    </row>
    <row r="43" spans="1:15" ht="18" customHeight="1">
      <c r="A43" s="470"/>
      <c r="B43" s="497" t="s">
        <v>2060</v>
      </c>
      <c r="C43" s="497" t="s">
        <v>2061</v>
      </c>
      <c r="D43" s="498">
        <v>41941</v>
      </c>
      <c r="E43" s="499" t="s">
        <v>29</v>
      </c>
      <c r="F43" s="499" t="s">
        <v>2086</v>
      </c>
      <c r="G43" s="500" t="s">
        <v>2062</v>
      </c>
      <c r="H43" s="748">
        <v>3408.8</v>
      </c>
      <c r="I43" s="748">
        <v>0</v>
      </c>
      <c r="J43" s="514" t="s">
        <v>3569</v>
      </c>
      <c r="K43" s="516"/>
      <c r="L43" s="481"/>
      <c r="M43" s="120"/>
      <c r="N43" s="120"/>
      <c r="O43" s="236"/>
    </row>
    <row r="44" spans="1:15" ht="18" customHeight="1">
      <c r="A44" s="470"/>
      <c r="B44" s="503" t="s">
        <v>2108</v>
      </c>
      <c r="C44" s="503" t="s">
        <v>2109</v>
      </c>
      <c r="D44" s="504">
        <v>41942</v>
      </c>
      <c r="E44" s="505" t="s">
        <v>2106</v>
      </c>
      <c r="F44" s="505" t="s">
        <v>2107</v>
      </c>
      <c r="G44" s="506" t="s">
        <v>2110</v>
      </c>
      <c r="H44" s="749">
        <v>11464726.279999999</v>
      </c>
      <c r="I44" s="749">
        <v>8025308.3899999997</v>
      </c>
      <c r="J44" s="515" t="s">
        <v>3563</v>
      </c>
      <c r="K44" s="516"/>
      <c r="L44" s="481"/>
      <c r="M44" s="120"/>
      <c r="N44" s="120"/>
      <c r="O44" s="236"/>
    </row>
    <row r="45" spans="1:15" ht="18" customHeight="1">
      <c r="A45" s="470"/>
      <c r="B45" s="497" t="s">
        <v>2113</v>
      </c>
      <c r="C45" s="497" t="s">
        <v>2114</v>
      </c>
      <c r="D45" s="498">
        <v>41942</v>
      </c>
      <c r="E45" s="499" t="s">
        <v>2115</v>
      </c>
      <c r="F45" s="499" t="s">
        <v>3608</v>
      </c>
      <c r="G45" s="500" t="s">
        <v>2116</v>
      </c>
      <c r="H45" s="748">
        <v>275533923.35000002</v>
      </c>
      <c r="I45" s="748">
        <v>192873746.34</v>
      </c>
      <c r="J45" s="514" t="s">
        <v>3563</v>
      </c>
      <c r="K45" s="516"/>
      <c r="L45" s="481"/>
      <c r="M45" s="120"/>
      <c r="N45" s="120"/>
      <c r="O45" s="236"/>
    </row>
    <row r="46" spans="1:15" ht="18" customHeight="1">
      <c r="A46" s="470"/>
      <c r="B46" s="503" t="s">
        <v>2117</v>
      </c>
      <c r="C46" s="503" t="s">
        <v>3570</v>
      </c>
      <c r="D46" s="504">
        <v>41943</v>
      </c>
      <c r="E46" s="505" t="s">
        <v>32</v>
      </c>
      <c r="F46" s="505" t="s">
        <v>33</v>
      </c>
      <c r="G46" s="506" t="s">
        <v>2118</v>
      </c>
      <c r="H46" s="749">
        <v>366562.69</v>
      </c>
      <c r="I46" s="749">
        <v>256593.88</v>
      </c>
      <c r="J46" s="515" t="s">
        <v>3563</v>
      </c>
      <c r="K46" s="516"/>
      <c r="L46" s="481"/>
      <c r="M46" s="120"/>
      <c r="N46" s="120"/>
      <c r="O46" s="236"/>
    </row>
    <row r="47" spans="1:15" ht="18" customHeight="1">
      <c r="A47" s="470"/>
      <c r="B47" s="497" t="s">
        <v>2057</v>
      </c>
      <c r="C47" s="497" t="s">
        <v>2058</v>
      </c>
      <c r="D47" s="498">
        <v>41946</v>
      </c>
      <c r="E47" s="499" t="s">
        <v>13</v>
      </c>
      <c r="F47" s="499" t="s">
        <v>3609</v>
      </c>
      <c r="G47" s="500" t="s">
        <v>2059</v>
      </c>
      <c r="H47" s="748">
        <v>1114721.92</v>
      </c>
      <c r="I47" s="748">
        <v>780305.34</v>
      </c>
      <c r="J47" s="514" t="s">
        <v>3563</v>
      </c>
      <c r="K47" s="516"/>
      <c r="L47" s="481"/>
      <c r="M47" s="120"/>
      <c r="N47" s="120"/>
      <c r="O47" s="236"/>
    </row>
    <row r="48" spans="1:15" ht="18" customHeight="1">
      <c r="A48" s="470"/>
      <c r="B48" s="503" t="s">
        <v>2069</v>
      </c>
      <c r="C48" s="503" t="s">
        <v>2070</v>
      </c>
      <c r="D48" s="504">
        <v>41948</v>
      </c>
      <c r="E48" s="505" t="s">
        <v>29</v>
      </c>
      <c r="F48" s="505" t="s">
        <v>2086</v>
      </c>
      <c r="G48" s="506" t="s">
        <v>2071</v>
      </c>
      <c r="H48" s="749">
        <v>37010.75</v>
      </c>
      <c r="I48" s="749">
        <v>0</v>
      </c>
      <c r="J48" s="515" t="s">
        <v>3569</v>
      </c>
      <c r="K48" s="516"/>
      <c r="L48" s="481"/>
      <c r="M48" s="120"/>
      <c r="N48" s="120"/>
      <c r="O48" s="236"/>
    </row>
    <row r="49" spans="1:23" ht="18" customHeight="1">
      <c r="A49" s="470"/>
      <c r="B49" s="497" t="s">
        <v>2066</v>
      </c>
      <c r="C49" s="497" t="s">
        <v>2067</v>
      </c>
      <c r="D49" s="498">
        <v>41962</v>
      </c>
      <c r="E49" s="499" t="s">
        <v>29</v>
      </c>
      <c r="F49" s="499" t="s">
        <v>2086</v>
      </c>
      <c r="G49" s="500" t="s">
        <v>2068</v>
      </c>
      <c r="H49" s="748">
        <v>1847797.62</v>
      </c>
      <c r="I49" s="748">
        <v>0</v>
      </c>
      <c r="J49" s="514" t="s">
        <v>3571</v>
      </c>
      <c r="K49" s="531"/>
      <c r="L49" s="481"/>
      <c r="M49" s="120"/>
      <c r="N49" s="120"/>
      <c r="O49" s="236"/>
    </row>
    <row r="50" spans="1:23" ht="18" customHeight="1">
      <c r="A50" s="470"/>
      <c r="B50" s="503" t="s">
        <v>2075</v>
      </c>
      <c r="C50" s="503" t="s">
        <v>2076</v>
      </c>
      <c r="D50" s="504">
        <v>41968</v>
      </c>
      <c r="E50" s="505" t="s">
        <v>4</v>
      </c>
      <c r="F50" s="505" t="s">
        <v>5</v>
      </c>
      <c r="G50" s="506" t="s">
        <v>2077</v>
      </c>
      <c r="H50" s="749">
        <v>9303.94</v>
      </c>
      <c r="I50" s="749">
        <v>6512.76</v>
      </c>
      <c r="J50" s="515" t="s">
        <v>3563</v>
      </c>
      <c r="K50" s="516"/>
      <c r="L50" s="481"/>
      <c r="M50" s="120"/>
      <c r="N50" s="120"/>
      <c r="O50" s="236"/>
    </row>
    <row r="51" spans="1:23" ht="18" customHeight="1">
      <c r="A51" s="470"/>
      <c r="B51" s="497" t="s">
        <v>2072</v>
      </c>
      <c r="C51" s="497" t="s">
        <v>2073</v>
      </c>
      <c r="D51" s="498">
        <v>41970</v>
      </c>
      <c r="E51" s="499" t="s">
        <v>29</v>
      </c>
      <c r="F51" s="499" t="s">
        <v>2086</v>
      </c>
      <c r="G51" s="500" t="s">
        <v>2074</v>
      </c>
      <c r="H51" s="748">
        <v>150371.38</v>
      </c>
      <c r="I51" s="748">
        <v>0</v>
      </c>
      <c r="J51" s="514" t="s">
        <v>3569</v>
      </c>
      <c r="K51" s="516"/>
      <c r="L51" s="481"/>
      <c r="M51" s="120"/>
      <c r="N51" s="120"/>
      <c r="O51" s="236"/>
    </row>
    <row r="52" spans="1:23" ht="18" customHeight="1">
      <c r="A52" s="470"/>
      <c r="B52" s="503" t="s">
        <v>2078</v>
      </c>
      <c r="C52" s="503" t="s">
        <v>2079</v>
      </c>
      <c r="D52" s="504">
        <v>41971</v>
      </c>
      <c r="E52" s="505" t="s">
        <v>29</v>
      </c>
      <c r="F52" s="505" t="s">
        <v>2086</v>
      </c>
      <c r="G52" s="506" t="s">
        <v>2080</v>
      </c>
      <c r="H52" s="749">
        <v>1387116.73</v>
      </c>
      <c r="I52" s="749">
        <v>0</v>
      </c>
      <c r="J52" s="515" t="s">
        <v>3569</v>
      </c>
      <c r="K52" s="516"/>
      <c r="L52" s="481"/>
      <c r="M52" s="120"/>
      <c r="N52" s="120"/>
      <c r="O52" s="236"/>
    </row>
    <row r="53" spans="1:23" ht="18" customHeight="1">
      <c r="A53" s="470"/>
      <c r="B53" s="497" t="s">
        <v>2081</v>
      </c>
      <c r="C53" s="497" t="s">
        <v>2082</v>
      </c>
      <c r="D53" s="498">
        <v>41971</v>
      </c>
      <c r="E53" s="499" t="s">
        <v>29</v>
      </c>
      <c r="F53" s="499" t="s">
        <v>2086</v>
      </c>
      <c r="G53" s="500" t="s">
        <v>2083</v>
      </c>
      <c r="H53" s="748">
        <v>1215235.82</v>
      </c>
      <c r="I53" s="748">
        <v>0</v>
      </c>
      <c r="J53" s="514" t="s">
        <v>3569</v>
      </c>
      <c r="K53" s="516"/>
      <c r="L53" s="481"/>
      <c r="M53" s="120"/>
      <c r="N53" s="120"/>
      <c r="O53" s="236"/>
    </row>
    <row r="54" spans="1:23" ht="18" customHeight="1">
      <c r="A54" s="470"/>
      <c r="B54" s="503" t="s">
        <v>2063</v>
      </c>
      <c r="C54" s="503" t="s">
        <v>2064</v>
      </c>
      <c r="D54" s="504">
        <v>41977</v>
      </c>
      <c r="E54" s="505" t="s">
        <v>2035</v>
      </c>
      <c r="F54" s="505" t="s">
        <v>3607</v>
      </c>
      <c r="G54" s="506" t="s">
        <v>2065</v>
      </c>
      <c r="H54" s="749">
        <v>5703.59</v>
      </c>
      <c r="I54" s="749">
        <v>3992.52</v>
      </c>
      <c r="J54" s="515" t="s">
        <v>3563</v>
      </c>
      <c r="K54" s="516"/>
      <c r="L54" s="481"/>
      <c r="M54" s="120"/>
      <c r="N54" s="120"/>
      <c r="O54" s="236"/>
    </row>
    <row r="55" spans="1:23" s="496" customFormat="1" ht="18" customHeight="1">
      <c r="A55" s="491"/>
      <c r="B55" s="795" t="s">
        <v>2158</v>
      </c>
      <c r="C55" s="795"/>
      <c r="D55" s="795"/>
      <c r="E55" s="795"/>
      <c r="F55" s="795"/>
      <c r="G55" s="795"/>
      <c r="H55" s="745">
        <f>SUM(H27:H54)</f>
        <v>464655757.57999998</v>
      </c>
      <c r="I55" s="745">
        <f>SUM(I27:I54)</f>
        <v>321771105.20299995</v>
      </c>
      <c r="J55" s="492"/>
      <c r="K55" s="493"/>
      <c r="L55" s="494"/>
      <c r="M55" s="120"/>
      <c r="N55" s="120"/>
      <c r="O55" s="236"/>
    </row>
    <row r="56" spans="1:23" s="490" customFormat="1" ht="18" customHeight="1">
      <c r="A56" s="487"/>
      <c r="B56" s="497" t="s">
        <v>3572</v>
      </c>
      <c r="C56" s="497" t="s">
        <v>3573</v>
      </c>
      <c r="D56" s="498">
        <v>42037</v>
      </c>
      <c r="E56" s="499" t="s">
        <v>29</v>
      </c>
      <c r="F56" s="499" t="s">
        <v>2086</v>
      </c>
      <c r="G56" s="500" t="s">
        <v>3574</v>
      </c>
      <c r="H56" s="748">
        <v>194031.16</v>
      </c>
      <c r="I56" s="748">
        <v>135821.81</v>
      </c>
      <c r="J56" s="514" t="s">
        <v>3563</v>
      </c>
      <c r="K56" s="488"/>
      <c r="L56" s="489"/>
      <c r="M56" s="120"/>
      <c r="N56" s="120"/>
      <c r="O56" s="236"/>
      <c r="W56" s="502"/>
    </row>
    <row r="57" spans="1:23" ht="18" customHeight="1">
      <c r="A57" s="470"/>
      <c r="B57" s="503" t="s">
        <v>3575</v>
      </c>
      <c r="C57" s="503" t="s">
        <v>3576</v>
      </c>
      <c r="D57" s="504">
        <v>42076</v>
      </c>
      <c r="E57" s="505" t="s">
        <v>29</v>
      </c>
      <c r="F57" s="505" t="s">
        <v>2086</v>
      </c>
      <c r="G57" s="506" t="s">
        <v>3577</v>
      </c>
      <c r="H57" s="749">
        <v>665177.23</v>
      </c>
      <c r="I57" s="749">
        <v>465624.06</v>
      </c>
      <c r="J57" s="515" t="s">
        <v>3563</v>
      </c>
      <c r="K57" s="480"/>
      <c r="L57" s="481"/>
      <c r="M57" s="120"/>
      <c r="N57" s="120"/>
      <c r="O57" s="236"/>
      <c r="W57" s="508"/>
    </row>
    <row r="58" spans="1:23" s="490" customFormat="1" ht="18" customHeight="1">
      <c r="A58" s="487"/>
      <c r="B58" s="497" t="s">
        <v>3578</v>
      </c>
      <c r="C58" s="497" t="s">
        <v>3579</v>
      </c>
      <c r="D58" s="498">
        <v>42102</v>
      </c>
      <c r="E58" s="499" t="s">
        <v>29</v>
      </c>
      <c r="F58" s="499" t="s">
        <v>2086</v>
      </c>
      <c r="G58" s="500" t="s">
        <v>3580</v>
      </c>
      <c r="H58" s="748">
        <v>0</v>
      </c>
      <c r="I58" s="748">
        <v>0</v>
      </c>
      <c r="J58" s="514" t="s">
        <v>488</v>
      </c>
      <c r="K58" s="488"/>
      <c r="L58" s="489"/>
      <c r="M58" s="120"/>
      <c r="N58" s="120"/>
      <c r="O58" s="236"/>
      <c r="W58" s="502"/>
    </row>
    <row r="59" spans="1:23" s="490" customFormat="1" ht="18" customHeight="1">
      <c r="A59" s="487"/>
      <c r="B59" s="503" t="s">
        <v>3581</v>
      </c>
      <c r="C59" s="503" t="s">
        <v>3582</v>
      </c>
      <c r="D59" s="504">
        <v>42142</v>
      </c>
      <c r="E59" s="505" t="s">
        <v>29</v>
      </c>
      <c r="F59" s="505" t="s">
        <v>2086</v>
      </c>
      <c r="G59" s="506" t="s">
        <v>3583</v>
      </c>
      <c r="H59" s="749">
        <v>2687077.7600000002</v>
      </c>
      <c r="I59" s="749">
        <v>1880954.44</v>
      </c>
      <c r="J59" s="515" t="s">
        <v>3563</v>
      </c>
      <c r="K59" s="488"/>
      <c r="L59" s="489"/>
      <c r="M59" s="120"/>
      <c r="N59" s="120"/>
      <c r="O59" s="236"/>
      <c r="W59" s="502"/>
    </row>
    <row r="60" spans="1:23" ht="18" customHeight="1">
      <c r="A60" s="470"/>
      <c r="B60" s="497" t="s">
        <v>3584</v>
      </c>
      <c r="C60" s="497" t="s">
        <v>3585</v>
      </c>
      <c r="D60" s="498">
        <v>42153</v>
      </c>
      <c r="E60" s="499" t="s">
        <v>3586</v>
      </c>
      <c r="F60" s="499" t="s">
        <v>3587</v>
      </c>
      <c r="G60" s="500" t="s">
        <v>3588</v>
      </c>
      <c r="H60" s="748">
        <v>8334379.6200000001</v>
      </c>
      <c r="I60" s="748">
        <v>0</v>
      </c>
      <c r="J60" s="514" t="s">
        <v>3589</v>
      </c>
      <c r="K60" s="480"/>
      <c r="L60" s="481"/>
      <c r="M60" s="120"/>
      <c r="N60" s="120"/>
      <c r="O60" s="236"/>
      <c r="W60" s="508"/>
    </row>
    <row r="61" spans="1:23" ht="18" customHeight="1">
      <c r="A61" s="470"/>
      <c r="B61" s="503" t="s">
        <v>3590</v>
      </c>
      <c r="C61" s="503" t="s">
        <v>3591</v>
      </c>
      <c r="D61" s="504">
        <v>42164</v>
      </c>
      <c r="E61" s="505" t="s">
        <v>29</v>
      </c>
      <c r="F61" s="505" t="s">
        <v>2086</v>
      </c>
      <c r="G61" s="506" t="s">
        <v>3592</v>
      </c>
      <c r="H61" s="749">
        <v>0</v>
      </c>
      <c r="I61" s="749">
        <v>0</v>
      </c>
      <c r="J61" s="515" t="s">
        <v>488</v>
      </c>
      <c r="K61" s="480"/>
      <c r="L61" s="481"/>
      <c r="M61" s="120"/>
      <c r="N61" s="120"/>
      <c r="O61" s="236"/>
      <c r="W61" s="508"/>
    </row>
    <row r="62" spans="1:23" ht="18" customHeight="1">
      <c r="A62" s="470"/>
      <c r="B62" s="497" t="s">
        <v>3593</v>
      </c>
      <c r="C62" s="497" t="s">
        <v>3594</v>
      </c>
      <c r="D62" s="498">
        <v>42177</v>
      </c>
      <c r="E62" s="499" t="s">
        <v>29</v>
      </c>
      <c r="F62" s="499" t="s">
        <v>2086</v>
      </c>
      <c r="G62" s="500" t="s">
        <v>3595</v>
      </c>
      <c r="H62" s="748">
        <v>0</v>
      </c>
      <c r="I62" s="748">
        <v>0</v>
      </c>
      <c r="J62" s="514" t="s">
        <v>488</v>
      </c>
      <c r="K62" s="480"/>
      <c r="L62" s="481"/>
      <c r="M62" s="120"/>
      <c r="N62" s="120"/>
      <c r="O62" s="236"/>
      <c r="W62" s="508"/>
    </row>
    <row r="63" spans="1:23" s="490" customFormat="1" ht="18" customHeight="1">
      <c r="A63" s="487"/>
      <c r="B63" s="503" t="s">
        <v>3596</v>
      </c>
      <c r="C63" s="503" t="s">
        <v>3597</v>
      </c>
      <c r="D63" s="504">
        <v>42202</v>
      </c>
      <c r="E63" s="505" t="s">
        <v>29</v>
      </c>
      <c r="F63" s="505" t="s">
        <v>2086</v>
      </c>
      <c r="G63" s="506" t="s">
        <v>3598</v>
      </c>
      <c r="H63" s="749">
        <v>321246.72000000003</v>
      </c>
      <c r="I63" s="749">
        <v>224872.71000000002</v>
      </c>
      <c r="J63" s="515" t="s">
        <v>3563</v>
      </c>
      <c r="K63" s="488"/>
      <c r="L63" s="489"/>
      <c r="M63" s="120"/>
      <c r="N63" s="120"/>
      <c r="O63" s="236"/>
      <c r="W63" s="502"/>
    </row>
    <row r="64" spans="1:23" s="512" customFormat="1" ht="18" customHeight="1">
      <c r="A64" s="509"/>
      <c r="B64" s="795" t="s">
        <v>3599</v>
      </c>
      <c r="C64" s="795"/>
      <c r="D64" s="795"/>
      <c r="E64" s="795"/>
      <c r="F64" s="795"/>
      <c r="G64" s="795"/>
      <c r="H64" s="745">
        <f>SUM(H56:H63)</f>
        <v>12201912.49</v>
      </c>
      <c r="I64" s="745">
        <f>SUM(I56:I63)</f>
        <v>2707273.02</v>
      </c>
      <c r="J64" s="492"/>
      <c r="K64" s="510"/>
      <c r="L64" s="511"/>
      <c r="M64" s="495"/>
    </row>
    <row r="65" spans="1:13" s="496" customFormat="1" ht="18" customHeight="1" thickBot="1">
      <c r="A65" s="491"/>
      <c r="B65" s="796" t="s">
        <v>2159</v>
      </c>
      <c r="C65" s="796"/>
      <c r="D65" s="796"/>
      <c r="E65" s="796"/>
      <c r="F65" s="796"/>
      <c r="G65" s="796"/>
      <c r="H65" s="750">
        <f>H15+H23+H26+H55+H64</f>
        <v>514382567.31999999</v>
      </c>
      <c r="I65" s="750">
        <f>I15+I23+I26+I55+I64</f>
        <v>350333782.5999999</v>
      </c>
      <c r="J65" s="517"/>
      <c r="K65" s="493"/>
      <c r="L65" s="494"/>
      <c r="M65" s="495"/>
    </row>
    <row r="66" spans="1:13" ht="18" customHeight="1">
      <c r="A66" s="518"/>
      <c r="B66" s="519" t="s">
        <v>59</v>
      </c>
      <c r="C66" s="518"/>
      <c r="D66" s="518"/>
      <c r="E66" s="518"/>
      <c r="F66" s="518"/>
      <c r="G66" s="518"/>
      <c r="H66" s="520"/>
      <c r="I66" s="520"/>
      <c r="J66" s="518"/>
    </row>
    <row r="67" spans="1:13" ht="18" customHeight="1">
      <c r="A67" s="518"/>
      <c r="B67" s="521" t="s">
        <v>60</v>
      </c>
      <c r="C67" s="518"/>
      <c r="D67" s="518"/>
      <c r="E67" s="518"/>
      <c r="F67" s="518"/>
      <c r="G67" s="518"/>
      <c r="H67" s="522"/>
      <c r="I67" s="522"/>
      <c r="J67" s="518"/>
    </row>
    <row r="68" spans="1:13" ht="18" customHeight="1">
      <c r="A68" s="518"/>
      <c r="B68" s="521" t="s">
        <v>61</v>
      </c>
      <c r="C68" s="518"/>
      <c r="D68" s="518"/>
      <c r="E68" s="518"/>
      <c r="F68" s="518"/>
      <c r="G68" s="518"/>
      <c r="H68" s="522"/>
      <c r="I68" s="522"/>
      <c r="J68" s="518"/>
    </row>
    <row r="69" spans="1:13" ht="18" customHeight="1">
      <c r="A69" s="518"/>
      <c r="B69" s="521" t="s">
        <v>62</v>
      </c>
      <c r="C69" s="518"/>
      <c r="D69" s="518"/>
      <c r="E69" s="518"/>
      <c r="F69" s="518"/>
      <c r="G69" s="518"/>
      <c r="H69" s="518"/>
      <c r="I69" s="518"/>
      <c r="J69" s="518"/>
    </row>
    <row r="70" spans="1:13" ht="18" customHeight="1">
      <c r="A70" s="518"/>
      <c r="B70" s="521" t="s">
        <v>63</v>
      </c>
      <c r="C70" s="518"/>
      <c r="D70" s="518"/>
      <c r="E70" s="518"/>
      <c r="F70" s="518"/>
      <c r="G70" s="518"/>
      <c r="H70" s="518"/>
      <c r="I70" s="518"/>
      <c r="J70" s="518"/>
    </row>
    <row r="71" spans="1:13" ht="18" customHeight="1">
      <c r="A71" s="518"/>
      <c r="B71" s="521" t="s">
        <v>64</v>
      </c>
      <c r="C71" s="518"/>
      <c r="D71" s="518"/>
      <c r="E71" s="518"/>
      <c r="F71" s="518"/>
      <c r="G71" s="518"/>
      <c r="H71" s="518"/>
      <c r="I71" s="518"/>
      <c r="J71" s="518"/>
    </row>
    <row r="72" spans="1:13" ht="18" customHeight="1">
      <c r="A72" s="518"/>
      <c r="B72" s="521" t="s">
        <v>65</v>
      </c>
      <c r="C72" s="518"/>
      <c r="D72" s="518"/>
      <c r="E72" s="518"/>
      <c r="F72" s="518"/>
      <c r="G72" s="518"/>
      <c r="H72" s="522"/>
      <c r="I72" s="522"/>
      <c r="J72" s="518"/>
    </row>
    <row r="73" spans="1:13" ht="18" customHeight="1"/>
    <row r="74" spans="1:13" ht="18" customHeight="1"/>
    <row r="75" spans="1:13" ht="18" customHeight="1"/>
    <row r="76" spans="1:13" ht="18" customHeight="1"/>
    <row r="77" spans="1:13" ht="18" customHeight="1"/>
    <row r="78" spans="1:13" ht="18" customHeight="1"/>
    <row r="79" spans="1:13" ht="18" customHeight="1"/>
    <row r="80" spans="1:1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8">
    <mergeCell ref="B64:G64"/>
    <mergeCell ref="B65:G65"/>
    <mergeCell ref="B1:J1"/>
    <mergeCell ref="K1:L2"/>
    <mergeCell ref="B15:G15"/>
    <mergeCell ref="B23:G23"/>
    <mergeCell ref="B26:G26"/>
    <mergeCell ref="B55:G55"/>
  </mergeCells>
  <pageMargins left="0.51181102362204722" right="0.51181102362204722" top="0.78740157480314965" bottom="0.78740157480314965" header="0.31496062992125984" footer="0.31496062992125984"/>
  <pageSetup paperSize="9" scale="51" fitToHeight="2" orientation="landscape" r:id="rId1"/>
  <drawing r:id="rId2"/>
</worksheet>
</file>

<file path=xl/worksheets/sheet10.xml><?xml version="1.0" encoding="utf-8"?>
<worksheet xmlns="http://schemas.openxmlformats.org/spreadsheetml/2006/main" xmlns:r="http://schemas.openxmlformats.org/officeDocument/2006/relationships">
  <sheetPr>
    <tabColor rgb="FF366092"/>
    <pageSetUpPr fitToPage="1"/>
  </sheetPr>
  <dimension ref="A1:M1516"/>
  <sheetViews>
    <sheetView showGridLines="0" workbookViewId="0">
      <selection activeCell="D2" sqref="D2"/>
    </sheetView>
  </sheetViews>
  <sheetFormatPr defaultRowHeight="15"/>
  <cols>
    <col min="1" max="1" width="9.140625" style="582"/>
    <col min="2" max="3" width="20.7109375" style="235" customWidth="1"/>
    <col min="4" max="4" width="13.7109375" style="235" customWidth="1"/>
    <col min="5" max="5" width="30.7109375" style="235" customWidth="1"/>
    <col min="6" max="6" width="20.7109375" style="235" customWidth="1"/>
    <col min="7" max="7" width="60.7109375" style="235" customWidth="1"/>
    <col min="8" max="9" width="23.7109375" style="235" customWidth="1"/>
    <col min="10" max="10" width="50.7109375" style="235" customWidth="1"/>
    <col min="11" max="16384" width="9.140625" style="235"/>
  </cols>
  <sheetData>
    <row r="1" spans="2:13" s="728" customFormat="1" ht="35.25" customHeight="1">
      <c r="B1" s="820">
        <v>3</v>
      </c>
      <c r="C1" s="820"/>
      <c r="D1" s="820"/>
      <c r="E1" s="820"/>
      <c r="F1" s="820"/>
      <c r="G1" s="820"/>
      <c r="H1" s="820"/>
      <c r="I1" s="820"/>
      <c r="J1" s="820"/>
      <c r="K1" s="719"/>
      <c r="L1" s="719"/>
      <c r="M1" s="719"/>
    </row>
    <row r="2" spans="2:13" s="723" customFormat="1" ht="35.25" customHeight="1">
      <c r="B2" s="123" t="s">
        <v>2241</v>
      </c>
      <c r="H2" s="724"/>
      <c r="I2" s="724"/>
      <c r="K2" s="720"/>
      <c r="L2" s="720"/>
      <c r="M2" s="720"/>
    </row>
    <row r="3" spans="2:13" s="723" customFormat="1" ht="35.25" customHeight="1" thickBot="1">
      <c r="F3" s="720"/>
      <c r="H3" s="724"/>
      <c r="I3" s="724"/>
      <c r="K3" s="720"/>
      <c r="L3" s="720"/>
      <c r="M3" s="720"/>
    </row>
    <row r="4" spans="2:13" s="781" customFormat="1" ht="60" customHeight="1">
      <c r="B4" s="33" t="s">
        <v>2138</v>
      </c>
      <c r="C4" s="588" t="s">
        <v>2139</v>
      </c>
      <c r="D4" s="589" t="s">
        <v>2140</v>
      </c>
      <c r="E4" s="588" t="s">
        <v>2141</v>
      </c>
      <c r="F4" s="588" t="s">
        <v>2</v>
      </c>
      <c r="G4" s="588" t="s">
        <v>2142</v>
      </c>
      <c r="H4" s="590" t="s">
        <v>2143</v>
      </c>
      <c r="I4" s="590" t="s">
        <v>2144</v>
      </c>
      <c r="J4" s="591" t="s">
        <v>2145</v>
      </c>
    </row>
    <row r="5" spans="2:13" ht="18" customHeight="1">
      <c r="B5" s="129" t="s">
        <v>2235</v>
      </c>
      <c r="C5" s="129" t="s">
        <v>2236</v>
      </c>
      <c r="D5" s="130">
        <v>41800</v>
      </c>
      <c r="E5" s="129" t="s">
        <v>2237</v>
      </c>
      <c r="F5" s="129" t="s">
        <v>2238</v>
      </c>
      <c r="G5" s="35" t="s">
        <v>2239</v>
      </c>
      <c r="H5" s="47">
        <v>69000</v>
      </c>
      <c r="I5" s="47">
        <v>48300</v>
      </c>
      <c r="J5" s="36" t="s">
        <v>7</v>
      </c>
    </row>
    <row r="6" spans="2:13" ht="18" customHeight="1">
      <c r="B6" s="821" t="s">
        <v>2240</v>
      </c>
      <c r="C6" s="821"/>
      <c r="D6" s="821"/>
      <c r="E6" s="821"/>
      <c r="F6" s="821"/>
      <c r="G6" s="821"/>
      <c r="H6" s="38">
        <v>69000</v>
      </c>
      <c r="I6" s="38">
        <v>48300</v>
      </c>
      <c r="J6" s="92"/>
    </row>
    <row r="7" spans="2:13" s="50" customFormat="1" ht="18" customHeight="1">
      <c r="B7" s="822"/>
      <c r="C7" s="822"/>
      <c r="D7" s="822"/>
      <c r="E7" s="822"/>
      <c r="F7" s="822"/>
      <c r="G7" s="822"/>
      <c r="H7" s="48"/>
      <c r="I7" s="48"/>
      <c r="J7" s="49"/>
    </row>
    <row r="8" spans="2:13" ht="18" customHeight="1"/>
    <row r="9" spans="2:13" ht="18" customHeight="1"/>
    <row r="10" spans="2:13" ht="18" customHeight="1"/>
    <row r="11" spans="2:13" ht="18" customHeight="1"/>
    <row r="12" spans="2:13" ht="18" customHeight="1"/>
    <row r="13" spans="2:13" ht="18" customHeight="1"/>
    <row r="14" spans="2:13" ht="18" customHeight="1"/>
    <row r="15" spans="2:13" ht="18" customHeight="1"/>
    <row r="16" spans="2: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3">
    <mergeCell ref="B1:J1"/>
    <mergeCell ref="B6:G6"/>
    <mergeCell ref="B7:G7"/>
  </mergeCells>
  <pageMargins left="0.51181102362204722" right="0.51181102362204722" top="0.78740157480314965" bottom="0.78740157480314965" header="0.31496062992125984" footer="0.31496062992125984"/>
  <pageSetup paperSize="9" scale="51" orientation="landscape" r:id="rId1"/>
  <drawing r:id="rId2"/>
</worksheet>
</file>

<file path=xl/worksheets/sheet2.xml><?xml version="1.0" encoding="utf-8"?>
<worksheet xmlns="http://schemas.openxmlformats.org/spreadsheetml/2006/main" xmlns:r="http://schemas.openxmlformats.org/officeDocument/2006/relationships">
  <sheetPr>
    <tabColor rgb="FF366092"/>
    <pageSetUpPr fitToPage="1"/>
  </sheetPr>
  <dimension ref="A1:O1516"/>
  <sheetViews>
    <sheetView showGridLines="0" workbookViewId="0">
      <selection activeCell="D2" sqref="D2"/>
    </sheetView>
  </sheetViews>
  <sheetFormatPr defaultRowHeight="15"/>
  <cols>
    <col min="1" max="1" width="5.7109375" style="236" customWidth="1"/>
    <col min="2" max="3" width="20.7109375" style="96" customWidth="1"/>
    <col min="4" max="4" width="13.7109375" style="96" customWidth="1"/>
    <col min="5" max="5" width="30.7109375" style="96" customWidth="1"/>
    <col min="6" max="6" width="20.7109375" style="96" customWidth="1"/>
    <col min="7" max="7" width="60.7109375" style="104" customWidth="1"/>
    <col min="8" max="9" width="23.7109375" style="457" customWidth="1"/>
    <col min="10" max="10" width="50.7109375" style="96" customWidth="1"/>
    <col min="11" max="12" width="9.140625" style="236"/>
    <col min="13" max="14" width="12.7109375" style="120" bestFit="1" customWidth="1"/>
    <col min="15" max="15" width="123.5703125" style="236" bestFit="1" customWidth="1"/>
    <col min="16" max="16384" width="9.140625" style="236"/>
  </cols>
  <sheetData>
    <row r="1" spans="1:14" ht="35.25" customHeight="1">
      <c r="A1" s="237"/>
      <c r="B1" s="802" t="s">
        <v>3507</v>
      </c>
      <c r="C1" s="802"/>
      <c r="D1" s="802"/>
      <c r="E1" s="802"/>
      <c r="F1" s="802"/>
      <c r="G1" s="802"/>
      <c r="H1" s="802"/>
      <c r="I1" s="802"/>
      <c r="J1" s="802"/>
    </row>
    <row r="2" spans="1:14" ht="35.25" customHeight="1">
      <c r="B2" s="443" t="s">
        <v>66</v>
      </c>
      <c r="C2" s="103"/>
      <c r="D2" s="103"/>
      <c r="E2" s="103"/>
      <c r="F2" s="103"/>
      <c r="G2" s="276"/>
      <c r="H2" s="103"/>
      <c r="I2" s="103"/>
      <c r="J2" s="103"/>
    </row>
    <row r="3" spans="1:14" ht="35.25" customHeight="1" thickBot="1">
      <c r="C3" s="99"/>
      <c r="D3" s="99"/>
      <c r="H3" s="96"/>
      <c r="I3" s="96"/>
    </row>
    <row r="4" spans="1:14" s="238" customFormat="1" ht="60" customHeight="1">
      <c r="B4" s="128" t="s">
        <v>2160</v>
      </c>
      <c r="C4" s="126" t="s">
        <v>2139</v>
      </c>
      <c r="D4" s="126" t="s">
        <v>1</v>
      </c>
      <c r="E4" s="126" t="s">
        <v>2141</v>
      </c>
      <c r="F4" s="126" t="s">
        <v>2</v>
      </c>
      <c r="G4" s="126" t="s">
        <v>2142</v>
      </c>
      <c r="H4" s="127" t="s">
        <v>2143</v>
      </c>
      <c r="I4" s="127" t="s">
        <v>2144</v>
      </c>
      <c r="J4" s="102" t="s">
        <v>2145</v>
      </c>
      <c r="M4" s="790"/>
      <c r="N4" s="790"/>
    </row>
    <row r="5" spans="1:14" ht="18" customHeight="1">
      <c r="A5" s="133"/>
      <c r="B5" s="5" t="s">
        <v>1161</v>
      </c>
      <c r="C5" s="107" t="s">
        <v>2132</v>
      </c>
      <c r="D5" s="106">
        <v>40245</v>
      </c>
      <c r="E5" s="107" t="s">
        <v>29</v>
      </c>
      <c r="F5" s="107" t="s">
        <v>30</v>
      </c>
      <c r="G5" s="112" t="s">
        <v>1162</v>
      </c>
      <c r="H5" s="306">
        <v>172500</v>
      </c>
      <c r="I5" s="306">
        <v>120750</v>
      </c>
      <c r="J5" s="111" t="s">
        <v>73</v>
      </c>
    </row>
    <row r="6" spans="1:14" ht="18" customHeight="1">
      <c r="A6" s="133"/>
      <c r="B6" s="6" t="s">
        <v>151</v>
      </c>
      <c r="C6" s="109" t="s">
        <v>152</v>
      </c>
      <c r="D6" s="108">
        <v>40288</v>
      </c>
      <c r="E6" s="109" t="s">
        <v>29</v>
      </c>
      <c r="F6" s="109" t="s">
        <v>30</v>
      </c>
      <c r="G6" s="116" t="s">
        <v>68</v>
      </c>
      <c r="H6" s="731">
        <v>984794.16</v>
      </c>
      <c r="I6" s="731">
        <v>689355.91</v>
      </c>
      <c r="J6" s="110" t="s">
        <v>73</v>
      </c>
    </row>
    <row r="7" spans="1:14" ht="18" customHeight="1">
      <c r="A7" s="133"/>
      <c r="B7" s="5" t="s">
        <v>153</v>
      </c>
      <c r="C7" s="107" t="s">
        <v>154</v>
      </c>
      <c r="D7" s="106">
        <v>40288</v>
      </c>
      <c r="E7" s="107" t="s">
        <v>29</v>
      </c>
      <c r="F7" s="107" t="s">
        <v>30</v>
      </c>
      <c r="G7" s="112" t="s">
        <v>68</v>
      </c>
      <c r="H7" s="306">
        <v>3186808.39</v>
      </c>
      <c r="I7" s="306">
        <v>2230765.87</v>
      </c>
      <c r="J7" s="111" t="s">
        <v>73</v>
      </c>
    </row>
    <row r="8" spans="1:14" ht="18" customHeight="1">
      <c r="A8" s="133"/>
      <c r="B8" s="6" t="s">
        <v>157</v>
      </c>
      <c r="C8" s="109" t="s">
        <v>158</v>
      </c>
      <c r="D8" s="108">
        <v>40288</v>
      </c>
      <c r="E8" s="109" t="s">
        <v>29</v>
      </c>
      <c r="F8" s="109" t="s">
        <v>30</v>
      </c>
      <c r="G8" s="116" t="s">
        <v>68</v>
      </c>
      <c r="H8" s="731">
        <v>5163441.71</v>
      </c>
      <c r="I8" s="731">
        <v>3614409.2</v>
      </c>
      <c r="J8" s="110" t="s">
        <v>73</v>
      </c>
    </row>
    <row r="9" spans="1:14" ht="18" customHeight="1">
      <c r="A9" s="133"/>
      <c r="B9" s="5" t="s">
        <v>172</v>
      </c>
      <c r="C9" s="107" t="s">
        <v>173</v>
      </c>
      <c r="D9" s="106">
        <v>40288</v>
      </c>
      <c r="E9" s="107" t="s">
        <v>29</v>
      </c>
      <c r="F9" s="107" t="s">
        <v>30</v>
      </c>
      <c r="G9" s="112" t="s">
        <v>68</v>
      </c>
      <c r="H9" s="306">
        <v>4000000</v>
      </c>
      <c r="I9" s="306">
        <v>2800000</v>
      </c>
      <c r="J9" s="111" t="s">
        <v>73</v>
      </c>
    </row>
    <row r="10" spans="1:14" ht="18" customHeight="1">
      <c r="A10" s="133"/>
      <c r="B10" s="6" t="s">
        <v>67</v>
      </c>
      <c r="C10" s="109" t="s">
        <v>2134</v>
      </c>
      <c r="D10" s="108">
        <v>40303</v>
      </c>
      <c r="E10" s="109" t="s">
        <v>29</v>
      </c>
      <c r="F10" s="109" t="s">
        <v>30</v>
      </c>
      <c r="G10" s="116" t="s">
        <v>68</v>
      </c>
      <c r="H10" s="731">
        <v>300000</v>
      </c>
      <c r="I10" s="731">
        <v>368490</v>
      </c>
      <c r="J10" s="117" t="s">
        <v>69</v>
      </c>
    </row>
    <row r="11" spans="1:14" ht="18" customHeight="1">
      <c r="A11" s="133"/>
      <c r="B11" s="5" t="s">
        <v>85</v>
      </c>
      <c r="C11" s="106" t="s">
        <v>2131</v>
      </c>
      <c r="D11" s="106">
        <v>40308</v>
      </c>
      <c r="E11" s="107" t="s">
        <v>29</v>
      </c>
      <c r="F11" s="107" t="s">
        <v>30</v>
      </c>
      <c r="G11" s="112" t="s">
        <v>68</v>
      </c>
      <c r="H11" s="306">
        <v>330175.98</v>
      </c>
      <c r="I11" s="306">
        <v>330175.98</v>
      </c>
      <c r="J11" s="111" t="s">
        <v>71</v>
      </c>
    </row>
    <row r="12" spans="1:14" ht="18" customHeight="1">
      <c r="A12" s="133"/>
      <c r="B12" s="6" t="s">
        <v>132</v>
      </c>
      <c r="C12" s="109" t="s">
        <v>133</v>
      </c>
      <c r="D12" s="108">
        <v>40310</v>
      </c>
      <c r="E12" s="109" t="s">
        <v>29</v>
      </c>
      <c r="F12" s="109" t="s">
        <v>30</v>
      </c>
      <c r="G12" s="116" t="s">
        <v>68</v>
      </c>
      <c r="H12" s="731">
        <v>73067.81</v>
      </c>
      <c r="I12" s="731">
        <v>51147.47</v>
      </c>
      <c r="J12" s="110" t="s">
        <v>73</v>
      </c>
    </row>
    <row r="13" spans="1:14" ht="18" customHeight="1">
      <c r="A13" s="133"/>
      <c r="B13" s="5" t="s">
        <v>136</v>
      </c>
      <c r="C13" s="107" t="s">
        <v>137</v>
      </c>
      <c r="D13" s="106">
        <v>40312</v>
      </c>
      <c r="E13" s="107" t="s">
        <v>29</v>
      </c>
      <c r="F13" s="107" t="s">
        <v>30</v>
      </c>
      <c r="G13" s="112" t="s">
        <v>68</v>
      </c>
      <c r="H13" s="306">
        <v>607859.99</v>
      </c>
      <c r="I13" s="306">
        <v>425502</v>
      </c>
      <c r="J13" s="111" t="s">
        <v>73</v>
      </c>
    </row>
    <row r="14" spans="1:14" ht="18" customHeight="1">
      <c r="A14" s="133"/>
      <c r="B14" s="6" t="s">
        <v>142</v>
      </c>
      <c r="C14" s="109" t="s">
        <v>143</v>
      </c>
      <c r="D14" s="108">
        <v>40312</v>
      </c>
      <c r="E14" s="109" t="s">
        <v>29</v>
      </c>
      <c r="F14" s="109" t="s">
        <v>30</v>
      </c>
      <c r="G14" s="116" t="s">
        <v>68</v>
      </c>
      <c r="H14" s="731">
        <v>1056635.72</v>
      </c>
      <c r="I14" s="731">
        <v>739645.01</v>
      </c>
      <c r="J14" s="110" t="s">
        <v>73</v>
      </c>
    </row>
    <row r="15" spans="1:14" ht="18" customHeight="1">
      <c r="A15" s="133"/>
      <c r="B15" s="5" t="s">
        <v>170</v>
      </c>
      <c r="C15" s="107" t="s">
        <v>171</v>
      </c>
      <c r="D15" s="106">
        <v>40312</v>
      </c>
      <c r="E15" s="107" t="s">
        <v>29</v>
      </c>
      <c r="F15" s="107" t="s">
        <v>30</v>
      </c>
      <c r="G15" s="112" t="s">
        <v>68</v>
      </c>
      <c r="H15" s="306">
        <v>2316811.1</v>
      </c>
      <c r="I15" s="306">
        <v>1621767.77</v>
      </c>
      <c r="J15" s="111" t="s">
        <v>73</v>
      </c>
    </row>
    <row r="16" spans="1:14" ht="18" customHeight="1">
      <c r="A16" s="133"/>
      <c r="B16" s="6" t="s">
        <v>174</v>
      </c>
      <c r="C16" s="109" t="s">
        <v>175</v>
      </c>
      <c r="D16" s="108">
        <v>40312</v>
      </c>
      <c r="E16" s="109" t="s">
        <v>29</v>
      </c>
      <c r="F16" s="109" t="s">
        <v>30</v>
      </c>
      <c r="G16" s="116" t="s">
        <v>68</v>
      </c>
      <c r="H16" s="731">
        <v>4500000</v>
      </c>
      <c r="I16" s="731">
        <v>0</v>
      </c>
      <c r="J16" s="110" t="s">
        <v>1178</v>
      </c>
    </row>
    <row r="17" spans="1:15" ht="18" customHeight="1">
      <c r="A17" s="133"/>
      <c r="B17" s="5" t="s">
        <v>1216</v>
      </c>
      <c r="C17" s="107" t="s">
        <v>1217</v>
      </c>
      <c r="D17" s="106">
        <v>40312</v>
      </c>
      <c r="E17" s="107" t="s">
        <v>1183</v>
      </c>
      <c r="F17" s="107" t="s">
        <v>30</v>
      </c>
      <c r="G17" s="112" t="s">
        <v>68</v>
      </c>
      <c r="H17" s="306">
        <v>2000000</v>
      </c>
      <c r="I17" s="306">
        <v>1400000</v>
      </c>
      <c r="J17" s="111" t="s">
        <v>73</v>
      </c>
    </row>
    <row r="18" spans="1:15" s="237" customFormat="1" ht="18" customHeight="1">
      <c r="A18" s="124"/>
      <c r="B18" s="6" t="s">
        <v>177</v>
      </c>
      <c r="C18" s="109" t="s">
        <v>178</v>
      </c>
      <c r="D18" s="108">
        <v>40323</v>
      </c>
      <c r="E18" s="109" t="s">
        <v>29</v>
      </c>
      <c r="F18" s="109" t="s">
        <v>30</v>
      </c>
      <c r="G18" s="116" t="s">
        <v>68</v>
      </c>
      <c r="H18" s="731">
        <v>1221272.95</v>
      </c>
      <c r="I18" s="731">
        <v>0</v>
      </c>
      <c r="J18" s="110" t="s">
        <v>1179</v>
      </c>
      <c r="M18" s="120"/>
      <c r="N18" s="120"/>
      <c r="O18" s="236"/>
    </row>
    <row r="19" spans="1:15" ht="18" customHeight="1">
      <c r="A19" s="133"/>
      <c r="B19" s="5" t="s">
        <v>155</v>
      </c>
      <c r="C19" s="107" t="s">
        <v>156</v>
      </c>
      <c r="D19" s="106">
        <v>40324</v>
      </c>
      <c r="E19" s="107" t="s">
        <v>29</v>
      </c>
      <c r="F19" s="107" t="s">
        <v>30</v>
      </c>
      <c r="G19" s="112" t="s">
        <v>68</v>
      </c>
      <c r="H19" s="306">
        <v>3746746.48</v>
      </c>
      <c r="I19" s="306">
        <v>2622722.54</v>
      </c>
      <c r="J19" s="111" t="s">
        <v>73</v>
      </c>
    </row>
    <row r="20" spans="1:15" ht="18" customHeight="1">
      <c r="A20" s="133"/>
      <c r="B20" s="6" t="s">
        <v>168</v>
      </c>
      <c r="C20" s="109" t="s">
        <v>169</v>
      </c>
      <c r="D20" s="108">
        <v>40324</v>
      </c>
      <c r="E20" s="109" t="s">
        <v>29</v>
      </c>
      <c r="F20" s="109" t="s">
        <v>30</v>
      </c>
      <c r="G20" s="116" t="s">
        <v>68</v>
      </c>
      <c r="H20" s="731">
        <v>5645839.3899999997</v>
      </c>
      <c r="I20" s="731">
        <v>3952087.57</v>
      </c>
      <c r="J20" s="110" t="s">
        <v>73</v>
      </c>
    </row>
    <row r="21" spans="1:15" ht="18" customHeight="1">
      <c r="A21" s="133"/>
      <c r="B21" s="5" t="s">
        <v>2172</v>
      </c>
      <c r="C21" s="107" t="s">
        <v>179</v>
      </c>
      <c r="D21" s="106">
        <v>40325</v>
      </c>
      <c r="E21" s="107" t="s">
        <v>29</v>
      </c>
      <c r="F21" s="107" t="s">
        <v>30</v>
      </c>
      <c r="G21" s="112" t="s">
        <v>68</v>
      </c>
      <c r="H21" s="306">
        <v>2000000</v>
      </c>
      <c r="I21" s="306">
        <v>0</v>
      </c>
      <c r="J21" s="111" t="s">
        <v>1283</v>
      </c>
    </row>
    <row r="22" spans="1:15" ht="18" customHeight="1">
      <c r="A22" s="133"/>
      <c r="B22" s="6" t="s">
        <v>2173</v>
      </c>
      <c r="C22" s="109" t="s">
        <v>180</v>
      </c>
      <c r="D22" s="108">
        <v>40325</v>
      </c>
      <c r="E22" s="109" t="s">
        <v>29</v>
      </c>
      <c r="F22" s="109" t="s">
        <v>30</v>
      </c>
      <c r="G22" s="116" t="s">
        <v>68</v>
      </c>
      <c r="H22" s="731">
        <v>1099387.24</v>
      </c>
      <c r="I22" s="731">
        <v>0</v>
      </c>
      <c r="J22" s="110" t="s">
        <v>1180</v>
      </c>
    </row>
    <row r="23" spans="1:15" ht="18" customHeight="1">
      <c r="A23" s="133"/>
      <c r="B23" s="5" t="s">
        <v>123</v>
      </c>
      <c r="C23" s="107" t="s">
        <v>124</v>
      </c>
      <c r="D23" s="106">
        <v>40326</v>
      </c>
      <c r="E23" s="107" t="s">
        <v>29</v>
      </c>
      <c r="F23" s="107" t="s">
        <v>30</v>
      </c>
      <c r="G23" s="112" t="s">
        <v>68</v>
      </c>
      <c r="H23" s="306">
        <v>489229.64</v>
      </c>
      <c r="I23" s="306">
        <v>0</v>
      </c>
      <c r="J23" s="111" t="s">
        <v>1175</v>
      </c>
    </row>
    <row r="24" spans="1:15" ht="18" customHeight="1">
      <c r="A24" s="133"/>
      <c r="B24" s="6" t="s">
        <v>134</v>
      </c>
      <c r="C24" s="109" t="s">
        <v>135</v>
      </c>
      <c r="D24" s="108">
        <v>40326</v>
      </c>
      <c r="E24" s="109" t="s">
        <v>29</v>
      </c>
      <c r="F24" s="109" t="s">
        <v>30</v>
      </c>
      <c r="G24" s="116" t="s">
        <v>68</v>
      </c>
      <c r="H24" s="731">
        <v>544667.63</v>
      </c>
      <c r="I24" s="731">
        <v>544667.63</v>
      </c>
      <c r="J24" s="110" t="s">
        <v>71</v>
      </c>
    </row>
    <row r="25" spans="1:15" ht="18" customHeight="1">
      <c r="A25" s="133"/>
      <c r="B25" s="5" t="s">
        <v>70</v>
      </c>
      <c r="C25" s="107" t="s">
        <v>2135</v>
      </c>
      <c r="D25" s="106">
        <v>40331</v>
      </c>
      <c r="E25" s="107" t="s">
        <v>29</v>
      </c>
      <c r="F25" s="107" t="s">
        <v>30</v>
      </c>
      <c r="G25" s="112" t="s">
        <v>1163</v>
      </c>
      <c r="H25" s="306">
        <v>32178000</v>
      </c>
      <c r="I25" s="306">
        <v>32178000</v>
      </c>
      <c r="J25" s="118" t="s">
        <v>71</v>
      </c>
    </row>
    <row r="26" spans="1:15" ht="18" customHeight="1">
      <c r="A26" s="133"/>
      <c r="B26" s="6" t="s">
        <v>72</v>
      </c>
      <c r="C26" s="109" t="s">
        <v>2126</v>
      </c>
      <c r="D26" s="108">
        <v>40343</v>
      </c>
      <c r="E26" s="109" t="s">
        <v>54</v>
      </c>
      <c r="F26" s="109" t="s">
        <v>55</v>
      </c>
      <c r="G26" s="116" t="s">
        <v>1164</v>
      </c>
      <c r="H26" s="731">
        <v>7500000</v>
      </c>
      <c r="I26" s="731">
        <v>5250000</v>
      </c>
      <c r="J26" s="110" t="s">
        <v>73</v>
      </c>
    </row>
    <row r="27" spans="1:15" ht="18" customHeight="1">
      <c r="A27" s="133"/>
      <c r="B27" s="5" t="s">
        <v>74</v>
      </c>
      <c r="C27" s="107" t="s">
        <v>2127</v>
      </c>
      <c r="D27" s="106">
        <v>40343</v>
      </c>
      <c r="E27" s="107" t="s">
        <v>29</v>
      </c>
      <c r="F27" s="107" t="s">
        <v>30</v>
      </c>
      <c r="G27" s="112" t="s">
        <v>1165</v>
      </c>
      <c r="H27" s="306">
        <v>30162000</v>
      </c>
      <c r="I27" s="306">
        <v>0</v>
      </c>
      <c r="J27" s="111" t="s">
        <v>1280</v>
      </c>
    </row>
    <row r="28" spans="1:15" ht="18" customHeight="1">
      <c r="A28" s="133"/>
      <c r="B28" s="6" t="s">
        <v>148</v>
      </c>
      <c r="C28" s="109" t="s">
        <v>149</v>
      </c>
      <c r="D28" s="108">
        <v>40343</v>
      </c>
      <c r="E28" s="109" t="s">
        <v>29</v>
      </c>
      <c r="F28" s="109" t="s">
        <v>30</v>
      </c>
      <c r="G28" s="116" t="s">
        <v>150</v>
      </c>
      <c r="H28" s="731">
        <v>12292500</v>
      </c>
      <c r="I28" s="731">
        <v>708750</v>
      </c>
      <c r="J28" s="110" t="s">
        <v>1177</v>
      </c>
    </row>
    <row r="29" spans="1:15" ht="18" customHeight="1">
      <c r="A29" s="133"/>
      <c r="B29" s="5" t="s">
        <v>75</v>
      </c>
      <c r="C29" s="107" t="s">
        <v>2124</v>
      </c>
      <c r="D29" s="106">
        <v>40351</v>
      </c>
      <c r="E29" s="107" t="s">
        <v>29</v>
      </c>
      <c r="F29" s="107" t="s">
        <v>30</v>
      </c>
      <c r="G29" s="112" t="s">
        <v>2119</v>
      </c>
      <c r="H29" s="306">
        <v>15750000</v>
      </c>
      <c r="I29" s="306">
        <v>0</v>
      </c>
      <c r="J29" s="111" t="s">
        <v>1281</v>
      </c>
    </row>
    <row r="30" spans="1:15" ht="18" customHeight="1">
      <c r="A30" s="133"/>
      <c r="B30" s="6" t="s">
        <v>2168</v>
      </c>
      <c r="C30" s="109" t="s">
        <v>2125</v>
      </c>
      <c r="D30" s="108">
        <v>40351</v>
      </c>
      <c r="E30" s="109" t="s">
        <v>29</v>
      </c>
      <c r="F30" s="109" t="s">
        <v>30</v>
      </c>
      <c r="G30" s="116" t="s">
        <v>68</v>
      </c>
      <c r="H30" s="731">
        <v>3000000</v>
      </c>
      <c r="I30" s="731">
        <v>3529155</v>
      </c>
      <c r="J30" s="110" t="s">
        <v>2137</v>
      </c>
    </row>
    <row r="31" spans="1:15" ht="18" customHeight="1">
      <c r="A31" s="133"/>
      <c r="B31" s="5" t="s">
        <v>109</v>
      </c>
      <c r="C31" s="107" t="s">
        <v>110</v>
      </c>
      <c r="D31" s="106">
        <v>40351</v>
      </c>
      <c r="E31" s="107" t="s">
        <v>29</v>
      </c>
      <c r="F31" s="107" t="s">
        <v>30</v>
      </c>
      <c r="G31" s="112" t="s">
        <v>111</v>
      </c>
      <c r="H31" s="306">
        <v>45750000</v>
      </c>
      <c r="I31" s="306">
        <v>0</v>
      </c>
      <c r="J31" s="111" t="s">
        <v>112</v>
      </c>
    </row>
    <row r="32" spans="1:15" ht="18" customHeight="1">
      <c r="A32" s="133"/>
      <c r="B32" s="6" t="s">
        <v>183</v>
      </c>
      <c r="C32" s="109" t="s">
        <v>184</v>
      </c>
      <c r="D32" s="108">
        <v>40351</v>
      </c>
      <c r="E32" s="109" t="s">
        <v>29</v>
      </c>
      <c r="F32" s="109" t="s">
        <v>30</v>
      </c>
      <c r="G32" s="116" t="s">
        <v>150</v>
      </c>
      <c r="H32" s="731">
        <v>44568000</v>
      </c>
      <c r="I32" s="731">
        <v>0</v>
      </c>
      <c r="J32" s="110" t="s">
        <v>1181</v>
      </c>
    </row>
    <row r="33" spans="1:12" ht="18" customHeight="1">
      <c r="A33" s="133"/>
      <c r="B33" s="5" t="s">
        <v>76</v>
      </c>
      <c r="C33" s="107" t="s">
        <v>2123</v>
      </c>
      <c r="D33" s="106">
        <v>40359</v>
      </c>
      <c r="E33" s="107" t="s">
        <v>77</v>
      </c>
      <c r="F33" s="107" t="s">
        <v>78</v>
      </c>
      <c r="G33" s="112" t="s">
        <v>1166</v>
      </c>
      <c r="H33" s="306">
        <v>3900000</v>
      </c>
      <c r="I33" s="306">
        <v>3900000</v>
      </c>
      <c r="J33" s="111" t="s">
        <v>71</v>
      </c>
    </row>
    <row r="34" spans="1:12" ht="18" customHeight="1">
      <c r="A34" s="133"/>
      <c r="B34" s="6" t="s">
        <v>86</v>
      </c>
      <c r="C34" s="109" t="s">
        <v>2128</v>
      </c>
      <c r="D34" s="108">
        <v>40371</v>
      </c>
      <c r="E34" s="109" t="s">
        <v>29</v>
      </c>
      <c r="F34" s="109" t="s">
        <v>30</v>
      </c>
      <c r="G34" s="116" t="s">
        <v>68</v>
      </c>
      <c r="H34" s="731">
        <v>32500</v>
      </c>
      <c r="I34" s="731">
        <v>22750</v>
      </c>
      <c r="J34" s="110" t="s">
        <v>73</v>
      </c>
    </row>
    <row r="35" spans="1:12" ht="18" customHeight="1">
      <c r="A35" s="133"/>
      <c r="B35" s="5" t="s">
        <v>2167</v>
      </c>
      <c r="C35" s="107" t="s">
        <v>2129</v>
      </c>
      <c r="D35" s="106">
        <v>40371</v>
      </c>
      <c r="E35" s="107" t="s">
        <v>29</v>
      </c>
      <c r="F35" s="107" t="s">
        <v>30</v>
      </c>
      <c r="G35" s="112" t="s">
        <v>68</v>
      </c>
      <c r="H35" s="306">
        <v>32500</v>
      </c>
      <c r="I35" s="306">
        <v>0</v>
      </c>
      <c r="J35" s="111" t="s">
        <v>87</v>
      </c>
    </row>
    <row r="36" spans="1:12" ht="18" customHeight="1">
      <c r="A36" s="133"/>
      <c r="B36" s="6" t="s">
        <v>159</v>
      </c>
      <c r="C36" s="109" t="s">
        <v>160</v>
      </c>
      <c r="D36" s="108">
        <v>40371</v>
      </c>
      <c r="E36" s="109" t="s">
        <v>29</v>
      </c>
      <c r="F36" s="109" t="s">
        <v>30</v>
      </c>
      <c r="G36" s="116" t="s">
        <v>68</v>
      </c>
      <c r="H36" s="731">
        <v>2000000</v>
      </c>
      <c r="I36" s="731">
        <v>1400000</v>
      </c>
      <c r="J36" s="110" t="s">
        <v>73</v>
      </c>
    </row>
    <row r="37" spans="1:12" ht="18" customHeight="1">
      <c r="A37" s="133"/>
      <c r="B37" s="5" t="s">
        <v>2171</v>
      </c>
      <c r="C37" s="107" t="s">
        <v>2170</v>
      </c>
      <c r="D37" s="106">
        <v>40371</v>
      </c>
      <c r="E37" s="107" t="s">
        <v>29</v>
      </c>
      <c r="F37" s="107" t="s">
        <v>30</v>
      </c>
      <c r="G37" s="112" t="s">
        <v>68</v>
      </c>
      <c r="H37" s="306">
        <v>6000000</v>
      </c>
      <c r="I37" s="306">
        <v>0</v>
      </c>
      <c r="J37" s="111" t="s">
        <v>176</v>
      </c>
    </row>
    <row r="38" spans="1:12" ht="18" customHeight="1">
      <c r="A38" s="133"/>
      <c r="B38" s="6" t="s">
        <v>79</v>
      </c>
      <c r="C38" s="109" t="s">
        <v>2136</v>
      </c>
      <c r="D38" s="108">
        <v>40396</v>
      </c>
      <c r="E38" s="109" t="s">
        <v>29</v>
      </c>
      <c r="F38" s="109" t="s">
        <v>30</v>
      </c>
      <c r="G38" s="116" t="s">
        <v>80</v>
      </c>
      <c r="H38" s="731">
        <v>6000000</v>
      </c>
      <c r="I38" s="731">
        <v>0</v>
      </c>
      <c r="J38" s="110" t="s">
        <v>1282</v>
      </c>
    </row>
    <row r="39" spans="1:12" ht="18" customHeight="1">
      <c r="A39" s="133"/>
      <c r="B39" s="5" t="s">
        <v>105</v>
      </c>
      <c r="C39" s="107" t="s">
        <v>106</v>
      </c>
      <c r="D39" s="106">
        <v>40396</v>
      </c>
      <c r="E39" s="107" t="s">
        <v>29</v>
      </c>
      <c r="F39" s="107" t="s">
        <v>30</v>
      </c>
      <c r="G39" s="112" t="s">
        <v>107</v>
      </c>
      <c r="H39" s="306">
        <v>33612000</v>
      </c>
      <c r="I39" s="306">
        <v>0</v>
      </c>
      <c r="J39" s="111" t="s">
        <v>108</v>
      </c>
    </row>
    <row r="40" spans="1:12" ht="18" customHeight="1">
      <c r="A40" s="133"/>
      <c r="B40" s="6" t="s">
        <v>81</v>
      </c>
      <c r="C40" s="109" t="s">
        <v>2130</v>
      </c>
      <c r="D40" s="108">
        <v>40462</v>
      </c>
      <c r="E40" s="109" t="s">
        <v>29</v>
      </c>
      <c r="F40" s="109" t="s">
        <v>30</v>
      </c>
      <c r="G40" s="116" t="s">
        <v>82</v>
      </c>
      <c r="H40" s="731">
        <v>15750000</v>
      </c>
      <c r="I40" s="731">
        <v>26338289.890000001</v>
      </c>
      <c r="J40" s="110" t="s">
        <v>2030</v>
      </c>
    </row>
    <row r="41" spans="1:12" ht="18" customHeight="1">
      <c r="A41" s="133"/>
      <c r="B41" s="5" t="s">
        <v>163</v>
      </c>
      <c r="C41" s="107" t="s">
        <v>164</v>
      </c>
      <c r="D41" s="106">
        <v>40462</v>
      </c>
      <c r="E41" s="107" t="s">
        <v>165</v>
      </c>
      <c r="F41" s="107" t="s">
        <v>166</v>
      </c>
      <c r="G41" s="112" t="s">
        <v>167</v>
      </c>
      <c r="H41" s="306">
        <v>9750000</v>
      </c>
      <c r="I41" s="306">
        <v>6825000</v>
      </c>
      <c r="J41" s="111" t="s">
        <v>73</v>
      </c>
    </row>
    <row r="42" spans="1:12" ht="18" customHeight="1">
      <c r="A42" s="133"/>
      <c r="B42" s="6" t="s">
        <v>1195</v>
      </c>
      <c r="C42" s="109" t="s">
        <v>1196</v>
      </c>
      <c r="D42" s="108">
        <v>40462</v>
      </c>
      <c r="E42" s="109" t="s">
        <v>1183</v>
      </c>
      <c r="F42" s="109" t="s">
        <v>30</v>
      </c>
      <c r="G42" s="116" t="s">
        <v>1197</v>
      </c>
      <c r="H42" s="731">
        <v>6065280</v>
      </c>
      <c r="I42" s="731">
        <v>4245696</v>
      </c>
      <c r="J42" s="110" t="s">
        <v>3405</v>
      </c>
      <c r="K42" s="459"/>
      <c r="L42" s="458"/>
    </row>
    <row r="43" spans="1:12" ht="18" customHeight="1">
      <c r="A43" s="133"/>
      <c r="B43" s="5" t="s">
        <v>101</v>
      </c>
      <c r="C43" s="107" t="s">
        <v>102</v>
      </c>
      <c r="D43" s="106">
        <v>40465</v>
      </c>
      <c r="E43" s="107" t="s">
        <v>29</v>
      </c>
      <c r="F43" s="107" t="s">
        <v>30</v>
      </c>
      <c r="G43" s="112" t="s">
        <v>103</v>
      </c>
      <c r="H43" s="306">
        <v>7500000</v>
      </c>
      <c r="I43" s="306">
        <v>0</v>
      </c>
      <c r="J43" s="111" t="s">
        <v>104</v>
      </c>
    </row>
    <row r="44" spans="1:12" ht="18" customHeight="1">
      <c r="A44" s="133"/>
      <c r="B44" s="6" t="s">
        <v>83</v>
      </c>
      <c r="C44" s="109" t="s">
        <v>2133</v>
      </c>
      <c r="D44" s="108">
        <v>40487</v>
      </c>
      <c r="E44" s="109" t="s">
        <v>29</v>
      </c>
      <c r="F44" s="109" t="s">
        <v>30</v>
      </c>
      <c r="G44" s="116" t="s">
        <v>1167</v>
      </c>
      <c r="H44" s="731">
        <v>10050000</v>
      </c>
      <c r="I44" s="731">
        <v>0</v>
      </c>
      <c r="J44" s="110" t="s">
        <v>84</v>
      </c>
    </row>
    <row r="45" spans="1:12" ht="18" customHeight="1">
      <c r="A45" s="133"/>
      <c r="B45" s="5" t="s">
        <v>117</v>
      </c>
      <c r="C45" s="107" t="s">
        <v>118</v>
      </c>
      <c r="D45" s="106">
        <v>40508</v>
      </c>
      <c r="E45" s="107" t="s">
        <v>29</v>
      </c>
      <c r="F45" s="107" t="s">
        <v>30</v>
      </c>
      <c r="G45" s="112" t="s">
        <v>119</v>
      </c>
      <c r="H45" s="306">
        <v>19662000</v>
      </c>
      <c r="I45" s="306">
        <v>0</v>
      </c>
      <c r="J45" s="111" t="s">
        <v>120</v>
      </c>
    </row>
    <row r="46" spans="1:12" ht="18" customHeight="1">
      <c r="A46" s="133"/>
      <c r="B46" s="6" t="s">
        <v>90</v>
      </c>
      <c r="C46" s="109" t="s">
        <v>91</v>
      </c>
      <c r="D46" s="108">
        <v>40569</v>
      </c>
      <c r="E46" s="109" t="s">
        <v>92</v>
      </c>
      <c r="F46" s="109" t="s">
        <v>93</v>
      </c>
      <c r="G46" s="116" t="s">
        <v>1169</v>
      </c>
      <c r="H46" s="731">
        <v>42000</v>
      </c>
      <c r="I46" s="731">
        <v>42000</v>
      </c>
      <c r="J46" s="110" t="s">
        <v>71</v>
      </c>
    </row>
    <row r="47" spans="1:12" ht="18" customHeight="1">
      <c r="A47" s="133"/>
      <c r="B47" s="5" t="s">
        <v>185</v>
      </c>
      <c r="C47" s="107" t="s">
        <v>186</v>
      </c>
      <c r="D47" s="106">
        <v>40576</v>
      </c>
      <c r="E47" s="107" t="s">
        <v>29</v>
      </c>
      <c r="F47" s="107" t="s">
        <v>30</v>
      </c>
      <c r="G47" s="112" t="s">
        <v>150</v>
      </c>
      <c r="H47" s="306">
        <v>9080000</v>
      </c>
      <c r="I47" s="306">
        <v>126000</v>
      </c>
      <c r="J47" s="111" t="s">
        <v>1182</v>
      </c>
    </row>
    <row r="48" spans="1:12" ht="18" customHeight="1">
      <c r="A48" s="133"/>
      <c r="B48" s="6" t="s">
        <v>125</v>
      </c>
      <c r="C48" s="109" t="s">
        <v>126</v>
      </c>
      <c r="D48" s="108">
        <v>40585</v>
      </c>
      <c r="E48" s="109" t="s">
        <v>29</v>
      </c>
      <c r="F48" s="109" t="s">
        <v>30</v>
      </c>
      <c r="G48" s="116" t="s">
        <v>68</v>
      </c>
      <c r="H48" s="731">
        <v>311377.57</v>
      </c>
      <c r="I48" s="731">
        <v>0</v>
      </c>
      <c r="J48" s="110" t="s">
        <v>1176</v>
      </c>
    </row>
    <row r="49" spans="1:15" ht="18" customHeight="1">
      <c r="A49" s="133"/>
      <c r="B49" s="449" t="s">
        <v>3406</v>
      </c>
      <c r="C49" s="111" t="s">
        <v>3407</v>
      </c>
      <c r="D49" s="444">
        <v>40592</v>
      </c>
      <c r="E49" s="111" t="s">
        <v>29</v>
      </c>
      <c r="F49" s="111" t="s">
        <v>30</v>
      </c>
      <c r="G49" s="450" t="s">
        <v>3408</v>
      </c>
      <c r="H49" s="732">
        <v>1037600</v>
      </c>
      <c r="I49" s="732">
        <v>726320</v>
      </c>
      <c r="J49" s="111" t="s">
        <v>73</v>
      </c>
    </row>
    <row r="50" spans="1:15" ht="18" customHeight="1">
      <c r="A50" s="133"/>
      <c r="B50" s="435" t="s">
        <v>1187</v>
      </c>
      <c r="C50" s="436" t="s">
        <v>1188</v>
      </c>
      <c r="D50" s="437">
        <v>40603</v>
      </c>
      <c r="E50" s="436" t="s">
        <v>77</v>
      </c>
      <c r="F50" s="436" t="s">
        <v>78</v>
      </c>
      <c r="G50" s="439" t="s">
        <v>68</v>
      </c>
      <c r="H50" s="733">
        <v>2000000</v>
      </c>
      <c r="I50" s="733">
        <v>1400000</v>
      </c>
      <c r="J50" s="96" t="s">
        <v>73</v>
      </c>
    </row>
    <row r="51" spans="1:15" ht="18" customHeight="1">
      <c r="A51" s="133"/>
      <c r="B51" s="438" t="s">
        <v>2174</v>
      </c>
      <c r="C51" s="261" t="s">
        <v>181</v>
      </c>
      <c r="D51" s="262">
        <v>40605</v>
      </c>
      <c r="E51" s="261" t="s">
        <v>29</v>
      </c>
      <c r="F51" s="261" t="s">
        <v>30</v>
      </c>
      <c r="G51" s="264" t="s">
        <v>68</v>
      </c>
      <c r="H51" s="619">
        <v>347423.45</v>
      </c>
      <c r="I51" s="619">
        <v>0</v>
      </c>
      <c r="J51" s="113" t="s">
        <v>182</v>
      </c>
    </row>
    <row r="52" spans="1:15" ht="18" customHeight="1">
      <c r="A52" s="133"/>
      <c r="B52" s="435" t="s">
        <v>161</v>
      </c>
      <c r="C52" s="436" t="s">
        <v>162</v>
      </c>
      <c r="D52" s="437">
        <v>40618</v>
      </c>
      <c r="E52" s="436" t="s">
        <v>29</v>
      </c>
      <c r="F52" s="436" t="s">
        <v>30</v>
      </c>
      <c r="G52" s="439" t="s">
        <v>68</v>
      </c>
      <c r="H52" s="733">
        <v>2000000</v>
      </c>
      <c r="I52" s="733">
        <v>1400000</v>
      </c>
      <c r="J52" s="96" t="s">
        <v>73</v>
      </c>
    </row>
    <row r="53" spans="1:15" ht="18" customHeight="1">
      <c r="A53" s="133"/>
      <c r="B53" s="438" t="s">
        <v>130</v>
      </c>
      <c r="C53" s="261" t="s">
        <v>131</v>
      </c>
      <c r="D53" s="262">
        <v>40634</v>
      </c>
      <c r="E53" s="261" t="s">
        <v>29</v>
      </c>
      <c r="F53" s="261" t="s">
        <v>30</v>
      </c>
      <c r="G53" s="264" t="s">
        <v>68</v>
      </c>
      <c r="H53" s="619">
        <v>42000</v>
      </c>
      <c r="I53" s="619">
        <v>29400</v>
      </c>
      <c r="J53" s="113" t="s">
        <v>73</v>
      </c>
    </row>
    <row r="54" spans="1:15" ht="18" customHeight="1">
      <c r="A54" s="133"/>
      <c r="B54" s="435" t="s">
        <v>1201</v>
      </c>
      <c r="C54" s="436" t="s">
        <v>1202</v>
      </c>
      <c r="D54" s="437">
        <v>40634</v>
      </c>
      <c r="E54" s="436" t="s">
        <v>1183</v>
      </c>
      <c r="F54" s="436" t="s">
        <v>30</v>
      </c>
      <c r="G54" s="439" t="s">
        <v>68</v>
      </c>
      <c r="H54" s="733">
        <v>2791746.32</v>
      </c>
      <c r="I54" s="733">
        <v>1954222.43</v>
      </c>
      <c r="J54" s="96" t="s">
        <v>73</v>
      </c>
    </row>
    <row r="55" spans="1:15" ht="18" customHeight="1">
      <c r="A55" s="133"/>
      <c r="B55" s="438" t="s">
        <v>94</v>
      </c>
      <c r="C55" s="261" t="s">
        <v>95</v>
      </c>
      <c r="D55" s="262">
        <v>40647</v>
      </c>
      <c r="E55" s="261" t="s">
        <v>29</v>
      </c>
      <c r="F55" s="261" t="s">
        <v>30</v>
      </c>
      <c r="G55" s="264" t="s">
        <v>1170</v>
      </c>
      <c r="H55" s="619">
        <v>4500000</v>
      </c>
      <c r="I55" s="619">
        <v>0</v>
      </c>
      <c r="J55" s="113" t="s">
        <v>96</v>
      </c>
    </row>
    <row r="56" spans="1:15" ht="18" customHeight="1">
      <c r="A56" s="133"/>
      <c r="B56" s="435" t="s">
        <v>88</v>
      </c>
      <c r="C56" s="436" t="s">
        <v>89</v>
      </c>
      <c r="D56" s="437">
        <v>40659</v>
      </c>
      <c r="E56" s="436" t="s">
        <v>9</v>
      </c>
      <c r="F56" s="436" t="s">
        <v>10</v>
      </c>
      <c r="G56" s="439" t="s">
        <v>1168</v>
      </c>
      <c r="H56" s="733">
        <v>60000</v>
      </c>
      <c r="I56" s="733">
        <v>42000</v>
      </c>
      <c r="J56" s="120" t="s">
        <v>73</v>
      </c>
    </row>
    <row r="57" spans="1:15" s="237" customFormat="1" ht="18" customHeight="1">
      <c r="A57" s="124"/>
      <c r="B57" s="438" t="s">
        <v>97</v>
      </c>
      <c r="C57" s="261" t="s">
        <v>98</v>
      </c>
      <c r="D57" s="262">
        <v>40668</v>
      </c>
      <c r="E57" s="261" t="s">
        <v>29</v>
      </c>
      <c r="F57" s="261" t="s">
        <v>30</v>
      </c>
      <c r="G57" s="264" t="s">
        <v>1171</v>
      </c>
      <c r="H57" s="619">
        <v>750000</v>
      </c>
      <c r="I57" s="619">
        <v>873389.26</v>
      </c>
      <c r="J57" s="113" t="s">
        <v>69</v>
      </c>
      <c r="M57" s="120"/>
      <c r="N57" s="120"/>
      <c r="O57" s="236"/>
    </row>
    <row r="58" spans="1:15" ht="18" customHeight="1">
      <c r="A58" s="133"/>
      <c r="B58" s="435" t="s">
        <v>2169</v>
      </c>
      <c r="C58" s="436" t="s">
        <v>121</v>
      </c>
      <c r="D58" s="437">
        <v>40669</v>
      </c>
      <c r="E58" s="436" t="s">
        <v>29</v>
      </c>
      <c r="F58" s="436" t="s">
        <v>30</v>
      </c>
      <c r="G58" s="439" t="s">
        <v>68</v>
      </c>
      <c r="H58" s="733">
        <v>2000000</v>
      </c>
      <c r="I58" s="733">
        <v>0</v>
      </c>
      <c r="J58" s="96" t="s">
        <v>122</v>
      </c>
    </row>
    <row r="59" spans="1:15" ht="18" customHeight="1">
      <c r="A59" s="133"/>
      <c r="B59" s="438" t="s">
        <v>1203</v>
      </c>
      <c r="C59" s="261" t="s">
        <v>1204</v>
      </c>
      <c r="D59" s="262">
        <v>40683</v>
      </c>
      <c r="E59" s="261" t="s">
        <v>1183</v>
      </c>
      <c r="F59" s="261" t="s">
        <v>30</v>
      </c>
      <c r="G59" s="264" t="s">
        <v>1205</v>
      </c>
      <c r="H59" s="619">
        <v>12000000</v>
      </c>
      <c r="I59" s="619">
        <v>0</v>
      </c>
      <c r="J59" s="113" t="s">
        <v>1287</v>
      </c>
    </row>
    <row r="60" spans="1:15" ht="18" customHeight="1">
      <c r="A60" s="133"/>
      <c r="B60" s="435" t="s">
        <v>113</v>
      </c>
      <c r="C60" s="436" t="s">
        <v>114</v>
      </c>
      <c r="D60" s="437">
        <v>40772</v>
      </c>
      <c r="E60" s="436" t="s">
        <v>29</v>
      </c>
      <c r="F60" s="436" t="s">
        <v>30</v>
      </c>
      <c r="G60" s="439" t="s">
        <v>115</v>
      </c>
      <c r="H60" s="733">
        <v>9000000</v>
      </c>
      <c r="I60" s="733">
        <v>0</v>
      </c>
      <c r="J60" s="96" t="s">
        <v>1174</v>
      </c>
    </row>
    <row r="61" spans="1:15" ht="18" customHeight="1">
      <c r="A61" s="133"/>
      <c r="B61" s="438" t="s">
        <v>1291</v>
      </c>
      <c r="C61" s="261" t="s">
        <v>1292</v>
      </c>
      <c r="D61" s="262">
        <v>40799</v>
      </c>
      <c r="E61" s="261" t="s">
        <v>1183</v>
      </c>
      <c r="F61" s="261" t="s">
        <v>30</v>
      </c>
      <c r="G61" s="264" t="s">
        <v>1293</v>
      </c>
      <c r="H61" s="619">
        <v>15193800</v>
      </c>
      <c r="I61" s="619">
        <v>10635660</v>
      </c>
      <c r="J61" s="113" t="s">
        <v>3409</v>
      </c>
    </row>
    <row r="62" spans="1:15" ht="18" customHeight="1">
      <c r="A62" s="133"/>
      <c r="B62" s="435" t="s">
        <v>138</v>
      </c>
      <c r="C62" s="436" t="s">
        <v>139</v>
      </c>
      <c r="D62" s="437">
        <v>40870</v>
      </c>
      <c r="E62" s="436" t="s">
        <v>29</v>
      </c>
      <c r="F62" s="436" t="s">
        <v>30</v>
      </c>
      <c r="G62" s="439" t="s">
        <v>68</v>
      </c>
      <c r="H62" s="733">
        <v>248333.5</v>
      </c>
      <c r="I62" s="733">
        <v>173833.45</v>
      </c>
      <c r="J62" s="96" t="s">
        <v>73</v>
      </c>
    </row>
    <row r="63" spans="1:15" ht="18" customHeight="1">
      <c r="A63" s="133"/>
      <c r="B63" s="438" t="s">
        <v>188</v>
      </c>
      <c r="C63" s="261" t="s">
        <v>189</v>
      </c>
      <c r="D63" s="262">
        <v>40870</v>
      </c>
      <c r="E63" s="261" t="s">
        <v>29</v>
      </c>
      <c r="F63" s="261" t="s">
        <v>30</v>
      </c>
      <c r="G63" s="264" t="s">
        <v>68</v>
      </c>
      <c r="H63" s="619">
        <v>257410.14</v>
      </c>
      <c r="I63" s="619">
        <v>180187.1</v>
      </c>
      <c r="J63" s="113" t="s">
        <v>73</v>
      </c>
    </row>
    <row r="64" spans="1:15" ht="18" customHeight="1">
      <c r="A64" s="133"/>
      <c r="B64" s="435" t="s">
        <v>1218</v>
      </c>
      <c r="C64" s="436" t="s">
        <v>1219</v>
      </c>
      <c r="D64" s="437">
        <v>40870</v>
      </c>
      <c r="E64" s="436" t="s">
        <v>1183</v>
      </c>
      <c r="F64" s="436" t="s">
        <v>30</v>
      </c>
      <c r="G64" s="439" t="s">
        <v>68</v>
      </c>
      <c r="H64" s="733">
        <v>1400000</v>
      </c>
      <c r="I64" s="733">
        <v>0</v>
      </c>
      <c r="J64" s="96" t="s">
        <v>1290</v>
      </c>
    </row>
    <row r="65" spans="1:15" ht="18" customHeight="1">
      <c r="A65" s="133"/>
      <c r="B65" s="440" t="s">
        <v>1198</v>
      </c>
      <c r="C65" s="441" t="s">
        <v>1199</v>
      </c>
      <c r="D65" s="442">
        <v>40905</v>
      </c>
      <c r="E65" s="441" t="s">
        <v>1183</v>
      </c>
      <c r="F65" s="441" t="s">
        <v>30</v>
      </c>
      <c r="G65" s="451" t="s">
        <v>1200</v>
      </c>
      <c r="H65" s="734">
        <v>9150000</v>
      </c>
      <c r="I65" s="734">
        <v>0</v>
      </c>
      <c r="J65" s="452" t="s">
        <v>1286</v>
      </c>
    </row>
    <row r="66" spans="1:15" s="134" customFormat="1" ht="18" customHeight="1">
      <c r="A66" s="135"/>
      <c r="B66" s="801" t="s">
        <v>2166</v>
      </c>
      <c r="C66" s="801"/>
      <c r="D66" s="801"/>
      <c r="E66" s="801"/>
      <c r="F66" s="801"/>
      <c r="G66" s="801"/>
      <c r="H66" s="735">
        <f>SUM(H5:H65)</f>
        <v>423205709.16999996</v>
      </c>
      <c r="I66" s="735">
        <f>SUM(I5:I65)</f>
        <v>123492140.08000001</v>
      </c>
      <c r="J66" s="277"/>
      <c r="M66" s="120"/>
      <c r="N66" s="120"/>
      <c r="O66" s="236"/>
    </row>
    <row r="67" spans="1:15" ht="18" customHeight="1">
      <c r="A67" s="133"/>
      <c r="B67" s="259" t="s">
        <v>1189</v>
      </c>
      <c r="C67" s="259" t="s">
        <v>1190</v>
      </c>
      <c r="D67" s="260" t="s">
        <v>2161</v>
      </c>
      <c r="E67" s="259" t="s">
        <v>1183</v>
      </c>
      <c r="F67" s="259" t="s">
        <v>30</v>
      </c>
      <c r="G67" s="263" t="s">
        <v>1191</v>
      </c>
      <c r="H67" s="624">
        <v>9222000</v>
      </c>
      <c r="I67" s="624">
        <v>6455400</v>
      </c>
      <c r="J67" s="96" t="s">
        <v>73</v>
      </c>
    </row>
    <row r="68" spans="1:15" ht="18" customHeight="1">
      <c r="A68" s="133"/>
      <c r="B68" s="261" t="s">
        <v>1212</v>
      </c>
      <c r="C68" s="261" t="s">
        <v>1213</v>
      </c>
      <c r="D68" s="262">
        <v>40945</v>
      </c>
      <c r="E68" s="261" t="s">
        <v>1183</v>
      </c>
      <c r="F68" s="261" t="s">
        <v>30</v>
      </c>
      <c r="G68" s="264" t="s">
        <v>1214</v>
      </c>
      <c r="H68" s="619">
        <v>5262000</v>
      </c>
      <c r="I68" s="619">
        <v>3158400</v>
      </c>
      <c r="J68" s="113" t="s">
        <v>1215</v>
      </c>
    </row>
    <row r="69" spans="1:15" ht="18" customHeight="1">
      <c r="A69" s="133"/>
      <c r="B69" s="259" t="s">
        <v>1294</v>
      </c>
      <c r="C69" s="259" t="s">
        <v>1295</v>
      </c>
      <c r="D69" s="260">
        <v>40945</v>
      </c>
      <c r="E69" s="259" t="s">
        <v>1183</v>
      </c>
      <c r="F69" s="259" t="s">
        <v>30</v>
      </c>
      <c r="G69" s="263" t="s">
        <v>1296</v>
      </c>
      <c r="H69" s="624">
        <v>38933500</v>
      </c>
      <c r="I69" s="624">
        <v>22283450</v>
      </c>
      <c r="J69" s="96" t="s">
        <v>1297</v>
      </c>
    </row>
    <row r="70" spans="1:15" ht="18" customHeight="1">
      <c r="A70" s="133"/>
      <c r="B70" s="261" t="s">
        <v>1206</v>
      </c>
      <c r="C70" s="261" t="s">
        <v>1207</v>
      </c>
      <c r="D70" s="262">
        <v>40955</v>
      </c>
      <c r="E70" s="261" t="s">
        <v>1183</v>
      </c>
      <c r="F70" s="261" t="s">
        <v>30</v>
      </c>
      <c r="G70" s="264" t="s">
        <v>1208</v>
      </c>
      <c r="H70" s="619">
        <v>7000000</v>
      </c>
      <c r="I70" s="619">
        <v>2700000</v>
      </c>
      <c r="J70" s="113" t="s">
        <v>1288</v>
      </c>
    </row>
    <row r="71" spans="1:15" ht="18" customHeight="1">
      <c r="A71" s="133"/>
      <c r="B71" s="259" t="s">
        <v>1209</v>
      </c>
      <c r="C71" s="259" t="s">
        <v>1210</v>
      </c>
      <c r="D71" s="260">
        <v>40966</v>
      </c>
      <c r="E71" s="259" t="s">
        <v>1183</v>
      </c>
      <c r="F71" s="259" t="s">
        <v>30</v>
      </c>
      <c r="G71" s="263" t="s">
        <v>1211</v>
      </c>
      <c r="H71" s="624">
        <v>13050000</v>
      </c>
      <c r="I71" s="624">
        <v>5670000</v>
      </c>
      <c r="J71" s="96" t="s">
        <v>1289</v>
      </c>
    </row>
    <row r="72" spans="1:15" ht="18" customHeight="1">
      <c r="A72" s="133"/>
      <c r="B72" s="261" t="s">
        <v>1298</v>
      </c>
      <c r="C72" s="261" t="s">
        <v>1299</v>
      </c>
      <c r="D72" s="262">
        <v>40984</v>
      </c>
      <c r="E72" s="261" t="s">
        <v>1183</v>
      </c>
      <c r="F72" s="261" t="s">
        <v>30</v>
      </c>
      <c r="G72" s="264" t="s">
        <v>1300</v>
      </c>
      <c r="H72" s="619">
        <v>32275216.039999999</v>
      </c>
      <c r="I72" s="619">
        <v>22592651.23</v>
      </c>
      <c r="J72" s="113" t="s">
        <v>73</v>
      </c>
    </row>
    <row r="73" spans="1:15" ht="18" customHeight="1">
      <c r="A73" s="133"/>
      <c r="B73" s="259" t="s">
        <v>99</v>
      </c>
      <c r="C73" s="259" t="s">
        <v>100</v>
      </c>
      <c r="D73" s="260">
        <v>41039</v>
      </c>
      <c r="E73" s="259" t="s">
        <v>1172</v>
      </c>
      <c r="F73" s="259" t="s">
        <v>18</v>
      </c>
      <c r="G73" s="263" t="s">
        <v>1173</v>
      </c>
      <c r="H73" s="624">
        <v>90000</v>
      </c>
      <c r="I73" s="624">
        <v>63000</v>
      </c>
      <c r="J73" s="96" t="s">
        <v>73</v>
      </c>
    </row>
    <row r="74" spans="1:15" ht="18" customHeight="1">
      <c r="A74" s="133"/>
      <c r="B74" s="261" t="s">
        <v>1184</v>
      </c>
      <c r="C74" s="261" t="s">
        <v>1185</v>
      </c>
      <c r="D74" s="262">
        <v>41145</v>
      </c>
      <c r="E74" s="261" t="s">
        <v>1183</v>
      </c>
      <c r="F74" s="261" t="s">
        <v>30</v>
      </c>
      <c r="G74" s="264" t="s">
        <v>1186</v>
      </c>
      <c r="H74" s="619">
        <v>1350000</v>
      </c>
      <c r="I74" s="619">
        <v>945000</v>
      </c>
      <c r="J74" s="113" t="s">
        <v>73</v>
      </c>
    </row>
    <row r="75" spans="1:15" ht="18" customHeight="1">
      <c r="A75" s="133"/>
      <c r="B75" s="259" t="s">
        <v>1301</v>
      </c>
      <c r="C75" s="259" t="s">
        <v>1302</v>
      </c>
      <c r="D75" s="260">
        <v>41261</v>
      </c>
      <c r="E75" s="259" t="s">
        <v>234</v>
      </c>
      <c r="F75" s="259" t="s">
        <v>629</v>
      </c>
      <c r="G75" s="263" t="s">
        <v>1303</v>
      </c>
      <c r="H75" s="624">
        <v>3558240</v>
      </c>
      <c r="I75" s="624">
        <v>0</v>
      </c>
      <c r="J75" s="96" t="s">
        <v>116</v>
      </c>
    </row>
    <row r="76" spans="1:15" ht="18" customHeight="1">
      <c r="A76" s="133"/>
      <c r="B76" s="261" t="s">
        <v>127</v>
      </c>
      <c r="C76" s="261" t="s">
        <v>128</v>
      </c>
      <c r="D76" s="262">
        <v>41262</v>
      </c>
      <c r="E76" s="261" t="s">
        <v>29</v>
      </c>
      <c r="F76" s="261" t="s">
        <v>30</v>
      </c>
      <c r="G76" s="264" t="s">
        <v>129</v>
      </c>
      <c r="H76" s="619">
        <v>2000000</v>
      </c>
      <c r="I76" s="619">
        <v>1400000</v>
      </c>
      <c r="J76" s="113" t="s">
        <v>73</v>
      </c>
    </row>
    <row r="77" spans="1:15" s="134" customFormat="1" ht="18" customHeight="1">
      <c r="A77" s="135"/>
      <c r="B77" s="801" t="s">
        <v>2150</v>
      </c>
      <c r="C77" s="801"/>
      <c r="D77" s="801"/>
      <c r="E77" s="801"/>
      <c r="F77" s="801"/>
      <c r="G77" s="801"/>
      <c r="H77" s="735">
        <f>SUM(H67:H76)</f>
        <v>112740956.03999999</v>
      </c>
      <c r="I77" s="735">
        <f>SUM(I67:I76)</f>
        <v>65267901.230000004</v>
      </c>
      <c r="J77" s="277"/>
      <c r="M77" s="120"/>
      <c r="N77" s="120"/>
      <c r="O77" s="236"/>
    </row>
    <row r="78" spans="1:15" ht="18" customHeight="1">
      <c r="A78" s="133"/>
      <c r="B78" s="259" t="s">
        <v>140</v>
      </c>
      <c r="C78" s="259" t="s">
        <v>141</v>
      </c>
      <c r="D78" s="260" t="s">
        <v>2162</v>
      </c>
      <c r="E78" s="259" t="s">
        <v>29</v>
      </c>
      <c r="F78" s="259" t="s">
        <v>30</v>
      </c>
      <c r="G78" s="263" t="s">
        <v>68</v>
      </c>
      <c r="H78" s="624">
        <v>135000</v>
      </c>
      <c r="I78" s="624">
        <v>94500</v>
      </c>
      <c r="J78" s="96" t="s">
        <v>73</v>
      </c>
    </row>
    <row r="79" spans="1:15" ht="18" customHeight="1">
      <c r="A79" s="133"/>
      <c r="B79" s="261" t="s">
        <v>144</v>
      </c>
      <c r="C79" s="261" t="s">
        <v>145</v>
      </c>
      <c r="D79" s="262">
        <v>41283</v>
      </c>
      <c r="E79" s="261" t="s">
        <v>29</v>
      </c>
      <c r="F79" s="261" t="s">
        <v>30</v>
      </c>
      <c r="G79" s="264" t="s">
        <v>68</v>
      </c>
      <c r="H79" s="619">
        <v>302184.45</v>
      </c>
      <c r="I79" s="619">
        <v>211529.12</v>
      </c>
      <c r="J79" s="113" t="s">
        <v>73</v>
      </c>
    </row>
    <row r="80" spans="1:15" ht="18" customHeight="1">
      <c r="A80" s="133"/>
      <c r="B80" s="259" t="s">
        <v>146</v>
      </c>
      <c r="C80" s="259" t="s">
        <v>147</v>
      </c>
      <c r="D80" s="260">
        <v>41283</v>
      </c>
      <c r="E80" s="259" t="s">
        <v>29</v>
      </c>
      <c r="F80" s="259" t="s">
        <v>30</v>
      </c>
      <c r="G80" s="263" t="s">
        <v>68</v>
      </c>
      <c r="H80" s="624">
        <v>252679.11</v>
      </c>
      <c r="I80" s="624">
        <v>176875.38</v>
      </c>
      <c r="J80" s="96" t="s">
        <v>73</v>
      </c>
    </row>
    <row r="81" spans="1:15" ht="18" customHeight="1">
      <c r="A81" s="133"/>
      <c r="B81" s="261" t="s">
        <v>190</v>
      </c>
      <c r="C81" s="261" t="s">
        <v>191</v>
      </c>
      <c r="D81" s="262">
        <v>41283</v>
      </c>
      <c r="E81" s="261" t="s">
        <v>29</v>
      </c>
      <c r="F81" s="261" t="s">
        <v>30</v>
      </c>
      <c r="G81" s="264" t="s">
        <v>68</v>
      </c>
      <c r="H81" s="619">
        <v>16601.419999999998</v>
      </c>
      <c r="I81" s="619">
        <v>11620.99</v>
      </c>
      <c r="J81" s="113" t="s">
        <v>73</v>
      </c>
    </row>
    <row r="82" spans="1:15" ht="18" customHeight="1">
      <c r="A82" s="133"/>
      <c r="B82" s="259" t="s">
        <v>203</v>
      </c>
      <c r="C82" s="259" t="s">
        <v>204</v>
      </c>
      <c r="D82" s="260">
        <v>41302</v>
      </c>
      <c r="E82" s="259" t="s">
        <v>1183</v>
      </c>
      <c r="F82" s="259" t="s">
        <v>30</v>
      </c>
      <c r="G82" s="263" t="s">
        <v>205</v>
      </c>
      <c r="H82" s="624">
        <v>3164500</v>
      </c>
      <c r="I82" s="624">
        <v>2215150</v>
      </c>
      <c r="J82" s="96" t="s">
        <v>73</v>
      </c>
    </row>
    <row r="83" spans="1:15" ht="18" customHeight="1">
      <c r="A83" s="133"/>
      <c r="B83" s="261" t="s">
        <v>206</v>
      </c>
      <c r="C83" s="261" t="s">
        <v>207</v>
      </c>
      <c r="D83" s="262">
        <v>41423</v>
      </c>
      <c r="E83" s="261" t="s">
        <v>1183</v>
      </c>
      <c r="F83" s="261" t="s">
        <v>30</v>
      </c>
      <c r="G83" s="264" t="s">
        <v>208</v>
      </c>
      <c r="H83" s="619">
        <v>15950000</v>
      </c>
      <c r="I83" s="619">
        <v>0</v>
      </c>
      <c r="J83" s="113" t="s">
        <v>1284</v>
      </c>
    </row>
    <row r="84" spans="1:15" ht="18" customHeight="1">
      <c r="A84" s="133"/>
      <c r="B84" s="259" t="s">
        <v>209</v>
      </c>
      <c r="C84" s="259" t="s">
        <v>210</v>
      </c>
      <c r="D84" s="260">
        <v>41460</v>
      </c>
      <c r="E84" s="259" t="s">
        <v>1183</v>
      </c>
      <c r="F84" s="259" t="s">
        <v>30</v>
      </c>
      <c r="G84" s="263" t="s">
        <v>211</v>
      </c>
      <c r="H84" s="624">
        <v>44762000</v>
      </c>
      <c r="I84" s="624">
        <v>14498000</v>
      </c>
      <c r="J84" s="96" t="s">
        <v>3508</v>
      </c>
    </row>
    <row r="85" spans="1:15" ht="18" customHeight="1">
      <c r="A85" s="133"/>
      <c r="B85" s="261" t="s">
        <v>192</v>
      </c>
      <c r="C85" s="261" t="s">
        <v>193</v>
      </c>
      <c r="D85" s="262">
        <v>41491</v>
      </c>
      <c r="E85" s="261" t="s">
        <v>1183</v>
      </c>
      <c r="F85" s="261" t="s">
        <v>30</v>
      </c>
      <c r="G85" s="264" t="s">
        <v>68</v>
      </c>
      <c r="H85" s="619">
        <v>2000000</v>
      </c>
      <c r="I85" s="619">
        <v>1400000</v>
      </c>
      <c r="J85" s="113" t="s">
        <v>73</v>
      </c>
    </row>
    <row r="86" spans="1:15" ht="18" customHeight="1">
      <c r="A86" s="133"/>
      <c r="B86" s="259" t="s">
        <v>195</v>
      </c>
      <c r="C86" s="259" t="s">
        <v>196</v>
      </c>
      <c r="D86" s="260">
        <v>41491</v>
      </c>
      <c r="E86" s="259" t="s">
        <v>1183</v>
      </c>
      <c r="F86" s="259" t="s">
        <v>30</v>
      </c>
      <c r="G86" s="263" t="s">
        <v>68</v>
      </c>
      <c r="H86" s="624">
        <v>2000000</v>
      </c>
      <c r="I86" s="624">
        <v>1400000</v>
      </c>
      <c r="J86" s="96" t="s">
        <v>73</v>
      </c>
    </row>
    <row r="87" spans="1:15" ht="18" customHeight="1">
      <c r="A87" s="133"/>
      <c r="B87" s="261" t="s">
        <v>1304</v>
      </c>
      <c r="C87" s="261" t="s">
        <v>1305</v>
      </c>
      <c r="D87" s="262">
        <v>41522</v>
      </c>
      <c r="E87" s="261" t="s">
        <v>1183</v>
      </c>
      <c r="F87" s="261" t="s">
        <v>30</v>
      </c>
      <c r="G87" s="264" t="s">
        <v>1306</v>
      </c>
      <c r="H87" s="619">
        <v>7537994.4000000004</v>
      </c>
      <c r="I87" s="619">
        <v>4584324.08</v>
      </c>
      <c r="J87" s="113" t="s">
        <v>3410</v>
      </c>
    </row>
    <row r="88" spans="1:15" s="237" customFormat="1" ht="18" customHeight="1">
      <c r="A88" s="124"/>
      <c r="B88" s="259" t="s">
        <v>200</v>
      </c>
      <c r="C88" s="259" t="s">
        <v>201</v>
      </c>
      <c r="D88" s="260">
        <v>41550</v>
      </c>
      <c r="E88" s="259" t="s">
        <v>1183</v>
      </c>
      <c r="F88" s="259" t="s">
        <v>30</v>
      </c>
      <c r="G88" s="263" t="s">
        <v>202</v>
      </c>
      <c r="H88" s="624">
        <v>360192</v>
      </c>
      <c r="I88" s="624">
        <v>252134.39999999999</v>
      </c>
      <c r="J88" s="96" t="s">
        <v>73</v>
      </c>
      <c r="M88" s="120"/>
      <c r="N88" s="120"/>
      <c r="O88" s="236"/>
    </row>
    <row r="89" spans="1:15" ht="18" customHeight="1">
      <c r="A89" s="133"/>
      <c r="B89" s="261" t="s">
        <v>212</v>
      </c>
      <c r="C89" s="261" t="s">
        <v>213</v>
      </c>
      <c r="D89" s="262">
        <v>41551</v>
      </c>
      <c r="E89" s="261" t="s">
        <v>1183</v>
      </c>
      <c r="F89" s="261" t="s">
        <v>30</v>
      </c>
      <c r="G89" s="264" t="s">
        <v>214</v>
      </c>
      <c r="H89" s="619">
        <v>35312000</v>
      </c>
      <c r="I89" s="619">
        <v>381309.82</v>
      </c>
      <c r="J89" s="113" t="s">
        <v>2120</v>
      </c>
    </row>
    <row r="90" spans="1:15" ht="18" customHeight="1">
      <c r="A90" s="133"/>
      <c r="B90" s="259" t="s">
        <v>215</v>
      </c>
      <c r="C90" s="259" t="s">
        <v>216</v>
      </c>
      <c r="D90" s="260">
        <v>41551</v>
      </c>
      <c r="E90" s="259" t="s">
        <v>1183</v>
      </c>
      <c r="F90" s="259" t="s">
        <v>30</v>
      </c>
      <c r="G90" s="263" t="s">
        <v>217</v>
      </c>
      <c r="H90" s="624">
        <v>2175600</v>
      </c>
      <c r="I90" s="624">
        <v>1522920</v>
      </c>
      <c r="J90" s="96" t="s">
        <v>73</v>
      </c>
    </row>
    <row r="91" spans="1:15" ht="18" customHeight="1">
      <c r="A91" s="133"/>
      <c r="B91" s="261" t="s">
        <v>218</v>
      </c>
      <c r="C91" s="261" t="s">
        <v>219</v>
      </c>
      <c r="D91" s="262">
        <v>41551</v>
      </c>
      <c r="E91" s="261" t="s">
        <v>1183</v>
      </c>
      <c r="F91" s="261" t="s">
        <v>30</v>
      </c>
      <c r="G91" s="264" t="s">
        <v>220</v>
      </c>
      <c r="H91" s="619">
        <v>1976198.4</v>
      </c>
      <c r="I91" s="619">
        <v>1383338.88</v>
      </c>
      <c r="J91" s="113" t="s">
        <v>73</v>
      </c>
    </row>
    <row r="92" spans="1:15" ht="18" customHeight="1">
      <c r="A92" s="133"/>
      <c r="B92" s="259" t="s">
        <v>221</v>
      </c>
      <c r="C92" s="259" t="s">
        <v>222</v>
      </c>
      <c r="D92" s="260">
        <v>41551</v>
      </c>
      <c r="E92" s="259" t="s">
        <v>1183</v>
      </c>
      <c r="F92" s="259" t="s">
        <v>30</v>
      </c>
      <c r="G92" s="263" t="s">
        <v>223</v>
      </c>
      <c r="H92" s="624">
        <v>17095500</v>
      </c>
      <c r="I92" s="624">
        <v>0</v>
      </c>
      <c r="J92" s="96" t="s">
        <v>3411</v>
      </c>
    </row>
    <row r="93" spans="1:15" ht="18" customHeight="1">
      <c r="A93" s="133"/>
      <c r="B93" s="261" t="s">
        <v>1307</v>
      </c>
      <c r="C93" s="261" t="s">
        <v>1308</v>
      </c>
      <c r="D93" s="262">
        <v>41564</v>
      </c>
      <c r="E93" s="261" t="s">
        <v>1183</v>
      </c>
      <c r="F93" s="261" t="s">
        <v>30</v>
      </c>
      <c r="G93" s="264" t="s">
        <v>1309</v>
      </c>
      <c r="H93" s="619">
        <v>14412000</v>
      </c>
      <c r="I93" s="619">
        <v>1058400</v>
      </c>
      <c r="J93" s="113" t="s">
        <v>3412</v>
      </c>
    </row>
    <row r="94" spans="1:15" ht="18" customHeight="1">
      <c r="A94" s="133"/>
      <c r="B94" s="259" t="s">
        <v>224</v>
      </c>
      <c r="C94" s="259" t="s">
        <v>225</v>
      </c>
      <c r="D94" s="260">
        <v>41568</v>
      </c>
      <c r="E94" s="259" t="s">
        <v>226</v>
      </c>
      <c r="F94" s="259" t="s">
        <v>227</v>
      </c>
      <c r="G94" s="263" t="s">
        <v>228</v>
      </c>
      <c r="H94" s="624">
        <v>20000</v>
      </c>
      <c r="I94" s="624">
        <v>0</v>
      </c>
      <c r="J94" s="96" t="s">
        <v>116</v>
      </c>
    </row>
    <row r="95" spans="1:15" ht="18" customHeight="1">
      <c r="A95" s="133"/>
      <c r="B95" s="261" t="s">
        <v>229</v>
      </c>
      <c r="C95" s="261" t="s">
        <v>230</v>
      </c>
      <c r="D95" s="262">
        <v>41570</v>
      </c>
      <c r="E95" s="261" t="s">
        <v>1183</v>
      </c>
      <c r="F95" s="261" t="s">
        <v>30</v>
      </c>
      <c r="G95" s="264" t="s">
        <v>231</v>
      </c>
      <c r="H95" s="619">
        <v>4804800</v>
      </c>
      <c r="I95" s="619">
        <v>3363360</v>
      </c>
      <c r="J95" s="113" t="s">
        <v>73</v>
      </c>
    </row>
    <row r="96" spans="1:15" ht="18" customHeight="1">
      <c r="A96" s="133"/>
      <c r="B96" s="259" t="s">
        <v>232</v>
      </c>
      <c r="C96" s="259" t="s">
        <v>233</v>
      </c>
      <c r="D96" s="260">
        <v>41587</v>
      </c>
      <c r="E96" s="259" t="s">
        <v>234</v>
      </c>
      <c r="F96" s="259" t="s">
        <v>235</v>
      </c>
      <c r="G96" s="263" t="s">
        <v>236</v>
      </c>
      <c r="H96" s="624">
        <v>103500</v>
      </c>
      <c r="I96" s="624">
        <v>72450</v>
      </c>
      <c r="J96" s="96" t="s">
        <v>73</v>
      </c>
    </row>
    <row r="97" spans="1:15" ht="18" customHeight="1">
      <c r="A97" s="133"/>
      <c r="B97" s="261" t="s">
        <v>237</v>
      </c>
      <c r="C97" s="261" t="s">
        <v>238</v>
      </c>
      <c r="D97" s="262">
        <v>41589</v>
      </c>
      <c r="E97" s="261" t="s">
        <v>1183</v>
      </c>
      <c r="F97" s="261" t="s">
        <v>30</v>
      </c>
      <c r="G97" s="264" t="s">
        <v>239</v>
      </c>
      <c r="H97" s="619">
        <v>81000</v>
      </c>
      <c r="I97" s="619">
        <v>56700</v>
      </c>
      <c r="J97" s="113" t="s">
        <v>73</v>
      </c>
    </row>
    <row r="98" spans="1:15" ht="18" customHeight="1">
      <c r="A98" s="133"/>
      <c r="B98" s="259" t="s">
        <v>1192</v>
      </c>
      <c r="C98" s="259" t="s">
        <v>1193</v>
      </c>
      <c r="D98" s="260">
        <v>41591</v>
      </c>
      <c r="E98" s="259" t="s">
        <v>1183</v>
      </c>
      <c r="F98" s="259" t="s">
        <v>30</v>
      </c>
      <c r="G98" s="263" t="s">
        <v>1194</v>
      </c>
      <c r="H98" s="624">
        <v>5550000</v>
      </c>
      <c r="I98" s="624">
        <v>0</v>
      </c>
      <c r="J98" s="96" t="s">
        <v>1285</v>
      </c>
    </row>
    <row r="99" spans="1:15" ht="18" customHeight="1">
      <c r="A99" s="133"/>
      <c r="B99" s="261" t="s">
        <v>197</v>
      </c>
      <c r="C99" s="261" t="s">
        <v>198</v>
      </c>
      <c r="D99" s="262">
        <v>41632</v>
      </c>
      <c r="E99" s="261" t="s">
        <v>1183</v>
      </c>
      <c r="F99" s="261" t="s">
        <v>30</v>
      </c>
      <c r="G99" s="264" t="s">
        <v>199</v>
      </c>
      <c r="H99" s="619">
        <v>3750000</v>
      </c>
      <c r="I99" s="619">
        <v>2625000</v>
      </c>
      <c r="J99" s="113" t="s">
        <v>73</v>
      </c>
    </row>
    <row r="100" spans="1:15" s="134" customFormat="1" ht="18" customHeight="1">
      <c r="A100" s="135"/>
      <c r="B100" s="801" t="s">
        <v>2165</v>
      </c>
      <c r="C100" s="801"/>
      <c r="D100" s="801"/>
      <c r="E100" s="801"/>
      <c r="F100" s="801"/>
      <c r="G100" s="801"/>
      <c r="H100" s="735">
        <f>SUM(H78:H99)</f>
        <v>161761749.78000003</v>
      </c>
      <c r="I100" s="735">
        <f>SUM(I78:I99)</f>
        <v>35307612.670000002</v>
      </c>
      <c r="J100" s="277"/>
      <c r="M100" s="120"/>
      <c r="N100" s="120"/>
      <c r="O100" s="236"/>
    </row>
    <row r="101" spans="1:15" ht="18" customHeight="1">
      <c r="A101" s="133"/>
      <c r="B101" s="259" t="s">
        <v>1310</v>
      </c>
      <c r="C101" s="259" t="s">
        <v>1311</v>
      </c>
      <c r="D101" s="260" t="s">
        <v>2163</v>
      </c>
      <c r="E101" s="259" t="s">
        <v>1183</v>
      </c>
      <c r="F101" s="259" t="s">
        <v>30</v>
      </c>
      <c r="G101" s="263" t="s">
        <v>1312</v>
      </c>
      <c r="H101" s="624">
        <v>47250000</v>
      </c>
      <c r="I101" s="624">
        <v>0</v>
      </c>
      <c r="J101" s="96" t="s">
        <v>1313</v>
      </c>
    </row>
    <row r="102" spans="1:15" ht="18" customHeight="1">
      <c r="A102" s="133"/>
      <c r="B102" s="261" t="s">
        <v>1314</v>
      </c>
      <c r="C102" s="261" t="s">
        <v>1315</v>
      </c>
      <c r="D102" s="262">
        <v>41652</v>
      </c>
      <c r="E102" s="261" t="s">
        <v>1183</v>
      </c>
      <c r="F102" s="261" t="s">
        <v>30</v>
      </c>
      <c r="G102" s="264" t="s">
        <v>1316</v>
      </c>
      <c r="H102" s="619">
        <v>7200000</v>
      </c>
      <c r="I102" s="619">
        <v>3990000</v>
      </c>
      <c r="J102" s="113" t="s">
        <v>2300</v>
      </c>
    </row>
    <row r="103" spans="1:15" ht="18" customHeight="1">
      <c r="A103" s="133"/>
      <c r="B103" s="259" t="s">
        <v>1317</v>
      </c>
      <c r="C103" s="259" t="s">
        <v>1318</v>
      </c>
      <c r="D103" s="260">
        <v>41669</v>
      </c>
      <c r="E103" s="259" t="s">
        <v>1183</v>
      </c>
      <c r="F103" s="259" t="s">
        <v>30</v>
      </c>
      <c r="G103" s="263" t="s">
        <v>1205</v>
      </c>
      <c r="H103" s="624">
        <v>3000000</v>
      </c>
      <c r="I103" s="624">
        <v>3000000</v>
      </c>
      <c r="J103" s="96" t="s">
        <v>2121</v>
      </c>
    </row>
    <row r="104" spans="1:15" ht="18" customHeight="1">
      <c r="A104" s="133"/>
      <c r="B104" s="261" t="s">
        <v>1322</v>
      </c>
      <c r="C104" s="261" t="s">
        <v>1323</v>
      </c>
      <c r="D104" s="262">
        <v>41674</v>
      </c>
      <c r="E104" s="261" t="s">
        <v>1183</v>
      </c>
      <c r="F104" s="261" t="s">
        <v>30</v>
      </c>
      <c r="G104" s="264" t="s">
        <v>1324</v>
      </c>
      <c r="H104" s="619">
        <v>6750000</v>
      </c>
      <c r="I104" s="619">
        <v>0</v>
      </c>
      <c r="J104" s="113" t="s">
        <v>116</v>
      </c>
    </row>
    <row r="105" spans="1:15" ht="18" customHeight="1">
      <c r="A105" s="133"/>
      <c r="B105" s="259" t="s">
        <v>1319</v>
      </c>
      <c r="C105" s="259" t="s">
        <v>1320</v>
      </c>
      <c r="D105" s="260">
        <v>41705</v>
      </c>
      <c r="E105" s="259" t="s">
        <v>1183</v>
      </c>
      <c r="F105" s="259" t="s">
        <v>30</v>
      </c>
      <c r="G105" s="263" t="s">
        <v>1321</v>
      </c>
      <c r="H105" s="624">
        <v>6450000</v>
      </c>
      <c r="I105" s="624">
        <v>2100000</v>
      </c>
      <c r="J105" s="96" t="s">
        <v>3509</v>
      </c>
    </row>
    <row r="106" spans="1:15" ht="18" customHeight="1">
      <c r="A106" s="133"/>
      <c r="B106" s="261" t="s">
        <v>1325</v>
      </c>
      <c r="C106" s="261" t="s">
        <v>1326</v>
      </c>
      <c r="D106" s="262">
        <v>41705</v>
      </c>
      <c r="E106" s="261" t="s">
        <v>1183</v>
      </c>
      <c r="F106" s="261" t="s">
        <v>30</v>
      </c>
      <c r="G106" s="264" t="s">
        <v>1327</v>
      </c>
      <c r="H106" s="619">
        <v>1500000</v>
      </c>
      <c r="I106" s="619">
        <v>1500000</v>
      </c>
      <c r="J106" s="113" t="s">
        <v>2121</v>
      </c>
    </row>
    <row r="107" spans="1:15" ht="18" customHeight="1">
      <c r="A107" s="133"/>
      <c r="B107" s="259" t="s">
        <v>1328</v>
      </c>
      <c r="C107" s="259" t="s">
        <v>1329</v>
      </c>
      <c r="D107" s="260">
        <v>41708</v>
      </c>
      <c r="E107" s="259" t="s">
        <v>1183</v>
      </c>
      <c r="F107" s="259" t="s">
        <v>30</v>
      </c>
      <c r="G107" s="263" t="s">
        <v>1330</v>
      </c>
      <c r="H107" s="624">
        <v>10500000</v>
      </c>
      <c r="I107" s="624">
        <v>0</v>
      </c>
      <c r="J107" s="96" t="s">
        <v>116</v>
      </c>
    </row>
    <row r="108" spans="1:15" ht="18" customHeight="1">
      <c r="A108" s="133"/>
      <c r="B108" s="261" t="s">
        <v>1331</v>
      </c>
      <c r="C108" s="261" t="s">
        <v>1332</v>
      </c>
      <c r="D108" s="262">
        <v>41708</v>
      </c>
      <c r="E108" s="261" t="s">
        <v>1183</v>
      </c>
      <c r="F108" s="261" t="s">
        <v>30</v>
      </c>
      <c r="G108" s="264" t="s">
        <v>1205</v>
      </c>
      <c r="H108" s="619">
        <v>8250000</v>
      </c>
      <c r="I108" s="619">
        <v>0</v>
      </c>
      <c r="J108" s="113" t="s">
        <v>116</v>
      </c>
    </row>
    <row r="109" spans="1:15" ht="18" customHeight="1">
      <c r="A109" s="133"/>
      <c r="B109" s="259" t="s">
        <v>1333</v>
      </c>
      <c r="C109" s="259" t="s">
        <v>1334</v>
      </c>
      <c r="D109" s="260">
        <v>41708</v>
      </c>
      <c r="E109" s="259" t="s">
        <v>1183</v>
      </c>
      <c r="F109" s="259" t="s">
        <v>30</v>
      </c>
      <c r="G109" s="263" t="s">
        <v>1205</v>
      </c>
      <c r="H109" s="624">
        <v>10500000</v>
      </c>
      <c r="I109" s="624">
        <v>0</v>
      </c>
      <c r="J109" s="96" t="s">
        <v>3413</v>
      </c>
    </row>
    <row r="110" spans="1:15" ht="18" customHeight="1">
      <c r="A110" s="133"/>
      <c r="B110" s="261" t="s">
        <v>1335</v>
      </c>
      <c r="C110" s="261" t="s">
        <v>1336</v>
      </c>
      <c r="D110" s="262">
        <v>41709</v>
      </c>
      <c r="E110" s="261" t="s">
        <v>1183</v>
      </c>
      <c r="F110" s="261" t="s">
        <v>30</v>
      </c>
      <c r="G110" s="264" t="s">
        <v>1337</v>
      </c>
      <c r="H110" s="619">
        <v>5550000</v>
      </c>
      <c r="I110" s="619">
        <v>1500000</v>
      </c>
      <c r="J110" s="113" t="s">
        <v>1338</v>
      </c>
    </row>
    <row r="111" spans="1:15" ht="18" customHeight="1">
      <c r="A111" s="133"/>
      <c r="B111" s="259" t="s">
        <v>3414</v>
      </c>
      <c r="C111" s="259" t="s">
        <v>3415</v>
      </c>
      <c r="D111" s="260">
        <v>41733</v>
      </c>
      <c r="E111" s="259" t="s">
        <v>1183</v>
      </c>
      <c r="F111" s="259" t="s">
        <v>30</v>
      </c>
      <c r="G111" s="263" t="s">
        <v>3416</v>
      </c>
      <c r="H111" s="624">
        <v>2400000</v>
      </c>
      <c r="I111" s="624">
        <v>1260000</v>
      </c>
      <c r="J111" s="96" t="s">
        <v>3417</v>
      </c>
    </row>
    <row r="112" spans="1:15" ht="18" customHeight="1">
      <c r="A112" s="133"/>
      <c r="B112" s="261" t="s">
        <v>1339</v>
      </c>
      <c r="C112" s="261" t="s">
        <v>1340</v>
      </c>
      <c r="D112" s="262">
        <v>41764</v>
      </c>
      <c r="E112" s="261" t="s">
        <v>1341</v>
      </c>
      <c r="F112" s="261" t="s">
        <v>1019</v>
      </c>
      <c r="G112" s="264" t="s">
        <v>1342</v>
      </c>
      <c r="H112" s="619">
        <v>1200000</v>
      </c>
      <c r="I112" s="619">
        <v>840000</v>
      </c>
      <c r="J112" s="113" t="s">
        <v>73</v>
      </c>
    </row>
    <row r="113" spans="1:15" ht="18" customHeight="1">
      <c r="A113" s="133"/>
      <c r="B113" s="261" t="s">
        <v>1343</v>
      </c>
      <c r="C113" s="261" t="s">
        <v>1344</v>
      </c>
      <c r="D113" s="262">
        <v>41773</v>
      </c>
      <c r="E113" s="261" t="s">
        <v>639</v>
      </c>
      <c r="F113" s="261" t="s">
        <v>640</v>
      </c>
      <c r="G113" s="264" t="s">
        <v>1345</v>
      </c>
      <c r="H113" s="619">
        <v>2242952.6</v>
      </c>
      <c r="I113" s="619">
        <v>0</v>
      </c>
      <c r="J113" s="113" t="s">
        <v>3418</v>
      </c>
    </row>
    <row r="114" spans="1:15" ht="18" customHeight="1">
      <c r="A114" s="133"/>
      <c r="B114" s="259" t="s">
        <v>1348</v>
      </c>
      <c r="C114" s="259" t="s">
        <v>1349</v>
      </c>
      <c r="D114" s="260">
        <v>41830</v>
      </c>
      <c r="E114" s="259" t="s">
        <v>1183</v>
      </c>
      <c r="F114" s="259" t="s">
        <v>30</v>
      </c>
      <c r="G114" s="263" t="s">
        <v>1350</v>
      </c>
      <c r="H114" s="624">
        <v>18775000</v>
      </c>
      <c r="I114" s="624">
        <v>1050000</v>
      </c>
      <c r="J114" s="96" t="s">
        <v>3419</v>
      </c>
    </row>
    <row r="115" spans="1:15" ht="18" customHeight="1">
      <c r="A115" s="133"/>
      <c r="B115" s="261" t="s">
        <v>1346</v>
      </c>
      <c r="C115" s="261" t="s">
        <v>1347</v>
      </c>
      <c r="D115" s="262">
        <v>41831</v>
      </c>
      <c r="E115" s="261" t="s">
        <v>1183</v>
      </c>
      <c r="F115" s="261" t="s">
        <v>30</v>
      </c>
      <c r="G115" s="264" t="s">
        <v>68</v>
      </c>
      <c r="H115" s="619">
        <v>5393228.3200000003</v>
      </c>
      <c r="I115" s="619">
        <v>3775259.82</v>
      </c>
      <c r="J115" s="113" t="s">
        <v>73</v>
      </c>
    </row>
    <row r="116" spans="1:15" ht="18" customHeight="1">
      <c r="A116" s="133"/>
      <c r="B116" s="259" t="s">
        <v>1351</v>
      </c>
      <c r="C116" s="259" t="s">
        <v>1352</v>
      </c>
      <c r="D116" s="260">
        <v>41831</v>
      </c>
      <c r="E116" s="259" t="s">
        <v>1183</v>
      </c>
      <c r="F116" s="259" t="s">
        <v>30</v>
      </c>
      <c r="G116" s="263" t="s">
        <v>68</v>
      </c>
      <c r="H116" s="624">
        <v>0</v>
      </c>
      <c r="I116" s="624">
        <v>0</v>
      </c>
      <c r="J116" s="96" t="s">
        <v>2301</v>
      </c>
    </row>
    <row r="117" spans="1:15" ht="18" customHeight="1">
      <c r="A117" s="133"/>
      <c r="B117" s="261" t="s">
        <v>1353</v>
      </c>
      <c r="C117" s="261" t="s">
        <v>1354</v>
      </c>
      <c r="D117" s="262">
        <v>41831</v>
      </c>
      <c r="E117" s="261" t="s">
        <v>1183</v>
      </c>
      <c r="F117" s="261" t="s">
        <v>30</v>
      </c>
      <c r="G117" s="264" t="s">
        <v>68</v>
      </c>
      <c r="H117" s="619">
        <v>404915.56</v>
      </c>
      <c r="I117" s="619">
        <v>283440.89</v>
      </c>
      <c r="J117" s="113" t="s">
        <v>73</v>
      </c>
    </row>
    <row r="118" spans="1:15" ht="18" customHeight="1">
      <c r="A118" s="133"/>
      <c r="B118" s="259" t="s">
        <v>1355</v>
      </c>
      <c r="C118" s="259" t="s">
        <v>1356</v>
      </c>
      <c r="D118" s="260">
        <v>41831</v>
      </c>
      <c r="E118" s="259" t="s">
        <v>1183</v>
      </c>
      <c r="F118" s="259" t="s">
        <v>30</v>
      </c>
      <c r="G118" s="263" t="s">
        <v>68</v>
      </c>
      <c r="H118" s="624">
        <v>0</v>
      </c>
      <c r="I118" s="624">
        <v>0</v>
      </c>
      <c r="J118" s="96" t="s">
        <v>2301</v>
      </c>
    </row>
    <row r="119" spans="1:15" ht="18" customHeight="1">
      <c r="A119" s="133"/>
      <c r="B119" s="261" t="s">
        <v>1357</v>
      </c>
      <c r="C119" s="261" t="s">
        <v>1358</v>
      </c>
      <c r="D119" s="262">
        <v>41837</v>
      </c>
      <c r="E119" s="261" t="s">
        <v>1183</v>
      </c>
      <c r="F119" s="261" t="s">
        <v>30</v>
      </c>
      <c r="G119" s="264" t="s">
        <v>68</v>
      </c>
      <c r="H119" s="619">
        <v>45000</v>
      </c>
      <c r="I119" s="619">
        <v>35100</v>
      </c>
      <c r="J119" s="113" t="s">
        <v>73</v>
      </c>
    </row>
    <row r="120" spans="1:15" ht="18" customHeight="1">
      <c r="A120" s="133"/>
      <c r="B120" s="259" t="s">
        <v>1359</v>
      </c>
      <c r="C120" s="259" t="s">
        <v>1360</v>
      </c>
      <c r="D120" s="260">
        <v>41837</v>
      </c>
      <c r="E120" s="259" t="s">
        <v>1183</v>
      </c>
      <c r="F120" s="259" t="s">
        <v>30</v>
      </c>
      <c r="G120" s="263" t="s">
        <v>68</v>
      </c>
      <c r="H120" s="624">
        <v>0</v>
      </c>
      <c r="I120" s="624">
        <v>0</v>
      </c>
      <c r="J120" s="96" t="s">
        <v>2301</v>
      </c>
    </row>
    <row r="121" spans="1:15" ht="18" customHeight="1">
      <c r="A121" s="133"/>
      <c r="B121" s="261" t="s">
        <v>1361</v>
      </c>
      <c r="C121" s="261" t="s">
        <v>1362</v>
      </c>
      <c r="D121" s="262">
        <v>41844</v>
      </c>
      <c r="E121" s="261" t="s">
        <v>1183</v>
      </c>
      <c r="F121" s="261" t="s">
        <v>30</v>
      </c>
      <c r="G121" s="264" t="s">
        <v>68</v>
      </c>
      <c r="H121" s="619">
        <v>0</v>
      </c>
      <c r="I121" s="619">
        <v>0</v>
      </c>
      <c r="J121" s="113" t="s">
        <v>2301</v>
      </c>
    </row>
    <row r="122" spans="1:15" ht="18" customHeight="1">
      <c r="A122" s="133"/>
      <c r="B122" s="259" t="s">
        <v>1365</v>
      </c>
      <c r="C122" s="259" t="s">
        <v>1366</v>
      </c>
      <c r="D122" s="260">
        <v>41844</v>
      </c>
      <c r="E122" s="259" t="s">
        <v>1183</v>
      </c>
      <c r="F122" s="259" t="s">
        <v>30</v>
      </c>
      <c r="G122" s="263" t="s">
        <v>68</v>
      </c>
      <c r="H122" s="624">
        <v>306667.76</v>
      </c>
      <c r="I122" s="624">
        <v>214667.43</v>
      </c>
      <c r="J122" s="96" t="s">
        <v>3405</v>
      </c>
    </row>
    <row r="123" spans="1:15" s="237" customFormat="1" ht="18" customHeight="1">
      <c r="A123" s="124"/>
      <c r="B123" s="261" t="s">
        <v>1389</v>
      </c>
      <c r="C123" s="261" t="s">
        <v>1390</v>
      </c>
      <c r="D123" s="262">
        <v>41855</v>
      </c>
      <c r="E123" s="261" t="s">
        <v>1183</v>
      </c>
      <c r="F123" s="261" t="s">
        <v>30</v>
      </c>
      <c r="G123" s="264" t="s">
        <v>1391</v>
      </c>
      <c r="H123" s="619">
        <v>1200000</v>
      </c>
      <c r="I123" s="619">
        <v>840000</v>
      </c>
      <c r="J123" s="113" t="s">
        <v>73</v>
      </c>
      <c r="M123" s="120"/>
      <c r="N123" s="120"/>
      <c r="O123" s="236"/>
    </row>
    <row r="124" spans="1:15" ht="18" customHeight="1">
      <c r="A124" s="133"/>
      <c r="B124" s="259" t="s">
        <v>1373</v>
      </c>
      <c r="C124" s="259" t="s">
        <v>1374</v>
      </c>
      <c r="D124" s="260">
        <v>41914</v>
      </c>
      <c r="E124" s="259" t="s">
        <v>1183</v>
      </c>
      <c r="F124" s="259" t="s">
        <v>30</v>
      </c>
      <c r="G124" s="263" t="s">
        <v>68</v>
      </c>
      <c r="H124" s="624">
        <v>7555352.7300000004</v>
      </c>
      <c r="I124" s="624">
        <v>1088746.9099999999</v>
      </c>
      <c r="J124" s="96" t="s">
        <v>1289</v>
      </c>
    </row>
    <row r="125" spans="1:15" ht="18" customHeight="1">
      <c r="A125" s="133"/>
      <c r="B125" s="261" t="s">
        <v>1375</v>
      </c>
      <c r="C125" s="261" t="s">
        <v>1376</v>
      </c>
      <c r="D125" s="262">
        <v>41915</v>
      </c>
      <c r="E125" s="261" t="s">
        <v>1183</v>
      </c>
      <c r="F125" s="261" t="s">
        <v>30</v>
      </c>
      <c r="G125" s="264" t="s">
        <v>68</v>
      </c>
      <c r="H125" s="619">
        <v>1009391.64</v>
      </c>
      <c r="I125" s="619">
        <v>769574.15</v>
      </c>
      <c r="J125" s="113" t="s">
        <v>73</v>
      </c>
    </row>
    <row r="126" spans="1:15" ht="18" customHeight="1">
      <c r="A126" s="133"/>
      <c r="B126" s="259" t="s">
        <v>1383</v>
      </c>
      <c r="C126" s="259" t="s">
        <v>1384</v>
      </c>
      <c r="D126" s="260">
        <v>41915</v>
      </c>
      <c r="E126" s="259" t="s">
        <v>1183</v>
      </c>
      <c r="F126" s="259" t="s">
        <v>30</v>
      </c>
      <c r="G126" s="263" t="s">
        <v>68</v>
      </c>
      <c r="H126" s="624">
        <v>0</v>
      </c>
      <c r="I126" s="624">
        <v>0</v>
      </c>
      <c r="J126" s="96" t="s">
        <v>2301</v>
      </c>
    </row>
    <row r="127" spans="1:15" ht="18" customHeight="1">
      <c r="A127" s="133"/>
      <c r="B127" s="261" t="s">
        <v>1369</v>
      </c>
      <c r="C127" s="261" t="s">
        <v>1370</v>
      </c>
      <c r="D127" s="262">
        <v>41921</v>
      </c>
      <c r="E127" s="261" t="s">
        <v>1183</v>
      </c>
      <c r="F127" s="261" t="s">
        <v>30</v>
      </c>
      <c r="G127" s="264" t="s">
        <v>68</v>
      </c>
      <c r="H127" s="619">
        <v>1500000</v>
      </c>
      <c r="I127" s="619">
        <v>0</v>
      </c>
      <c r="J127" s="113" t="s">
        <v>3420</v>
      </c>
    </row>
    <row r="128" spans="1:15" ht="18" customHeight="1">
      <c r="A128" s="133"/>
      <c r="B128" s="259" t="s">
        <v>1371</v>
      </c>
      <c r="C128" s="259" t="s">
        <v>1372</v>
      </c>
      <c r="D128" s="260">
        <v>41921</v>
      </c>
      <c r="E128" s="259" t="s">
        <v>1183</v>
      </c>
      <c r="F128" s="259" t="s">
        <v>30</v>
      </c>
      <c r="G128" s="263" t="s">
        <v>68</v>
      </c>
      <c r="H128" s="624">
        <v>1041994.81</v>
      </c>
      <c r="I128" s="624">
        <v>0</v>
      </c>
      <c r="J128" s="96" t="s">
        <v>3411</v>
      </c>
    </row>
    <row r="129" spans="1:10" ht="18" customHeight="1">
      <c r="A129" s="133"/>
      <c r="B129" s="261" t="s">
        <v>1377</v>
      </c>
      <c r="C129" s="261" t="s">
        <v>1378</v>
      </c>
      <c r="D129" s="262">
        <v>41921</v>
      </c>
      <c r="E129" s="261" t="s">
        <v>1183</v>
      </c>
      <c r="F129" s="261" t="s">
        <v>30</v>
      </c>
      <c r="G129" s="264" t="s">
        <v>68</v>
      </c>
      <c r="H129" s="619">
        <v>856496.83</v>
      </c>
      <c r="I129" s="619">
        <v>599547.78</v>
      </c>
      <c r="J129" s="113" t="s">
        <v>73</v>
      </c>
    </row>
    <row r="130" spans="1:10" ht="18" customHeight="1">
      <c r="A130" s="133"/>
      <c r="B130" s="259" t="s">
        <v>1392</v>
      </c>
      <c r="C130" s="259" t="s">
        <v>1393</v>
      </c>
      <c r="D130" s="260">
        <v>41921</v>
      </c>
      <c r="E130" s="259" t="s">
        <v>1183</v>
      </c>
      <c r="F130" s="259" t="s">
        <v>30</v>
      </c>
      <c r="G130" s="263" t="s">
        <v>1394</v>
      </c>
      <c r="H130" s="624">
        <v>0</v>
      </c>
      <c r="I130" s="624">
        <v>0</v>
      </c>
      <c r="J130" s="96" t="s">
        <v>2301</v>
      </c>
    </row>
    <row r="131" spans="1:10" ht="18" customHeight="1">
      <c r="A131" s="133"/>
      <c r="B131" s="261" t="s">
        <v>1395</v>
      </c>
      <c r="C131" s="261" t="s">
        <v>1396</v>
      </c>
      <c r="D131" s="262">
        <v>41921</v>
      </c>
      <c r="E131" s="261" t="s">
        <v>1183</v>
      </c>
      <c r="F131" s="261" t="s">
        <v>30</v>
      </c>
      <c r="G131" s="264" t="s">
        <v>1397</v>
      </c>
      <c r="H131" s="619">
        <v>2144100</v>
      </c>
      <c r="I131" s="619">
        <v>0</v>
      </c>
      <c r="J131" s="113" t="s">
        <v>3421</v>
      </c>
    </row>
    <row r="132" spans="1:10" ht="18" customHeight="1">
      <c r="A132" s="133"/>
      <c r="B132" s="259" t="s">
        <v>1363</v>
      </c>
      <c r="C132" s="259" t="s">
        <v>1364</v>
      </c>
      <c r="D132" s="260">
        <v>41922</v>
      </c>
      <c r="E132" s="259" t="s">
        <v>1183</v>
      </c>
      <c r="F132" s="259" t="s">
        <v>30</v>
      </c>
      <c r="G132" s="263" t="s">
        <v>68</v>
      </c>
      <c r="H132" s="624">
        <v>1400766.46</v>
      </c>
      <c r="I132" s="624">
        <v>980536.52</v>
      </c>
      <c r="J132" s="96" t="s">
        <v>73</v>
      </c>
    </row>
    <row r="133" spans="1:10" ht="18" customHeight="1">
      <c r="A133" s="133"/>
      <c r="B133" s="261" t="s">
        <v>1406</v>
      </c>
      <c r="C133" s="261" t="s">
        <v>1407</v>
      </c>
      <c r="D133" s="262">
        <v>41946</v>
      </c>
      <c r="E133" s="261" t="s">
        <v>1183</v>
      </c>
      <c r="F133" s="261" t="s">
        <v>30</v>
      </c>
      <c r="G133" s="264" t="s">
        <v>68</v>
      </c>
      <c r="H133" s="619">
        <v>45000</v>
      </c>
      <c r="I133" s="619">
        <v>31500</v>
      </c>
      <c r="J133" s="113" t="s">
        <v>73</v>
      </c>
    </row>
    <row r="134" spans="1:10" ht="18" customHeight="1">
      <c r="A134" s="133"/>
      <c r="B134" s="259" t="s">
        <v>1379</v>
      </c>
      <c r="C134" s="259" t="s">
        <v>1380</v>
      </c>
      <c r="D134" s="260">
        <v>41947</v>
      </c>
      <c r="E134" s="259" t="s">
        <v>1183</v>
      </c>
      <c r="F134" s="259" t="s">
        <v>30</v>
      </c>
      <c r="G134" s="263" t="s">
        <v>68</v>
      </c>
      <c r="H134" s="624">
        <v>1298973.3999999999</v>
      </c>
      <c r="I134" s="624">
        <v>909281.38</v>
      </c>
      <c r="J134" s="96" t="s">
        <v>73</v>
      </c>
    </row>
    <row r="135" spans="1:10" ht="18" customHeight="1">
      <c r="A135" s="133"/>
      <c r="B135" s="261" t="s">
        <v>1404</v>
      </c>
      <c r="C135" s="261" t="s">
        <v>1405</v>
      </c>
      <c r="D135" s="262">
        <v>41947</v>
      </c>
      <c r="E135" s="261" t="s">
        <v>1183</v>
      </c>
      <c r="F135" s="261" t="s">
        <v>30</v>
      </c>
      <c r="G135" s="264" t="s">
        <v>68</v>
      </c>
      <c r="H135" s="619">
        <v>177000</v>
      </c>
      <c r="I135" s="619">
        <v>0</v>
      </c>
      <c r="J135" s="113" t="s">
        <v>116</v>
      </c>
    </row>
    <row r="136" spans="1:10" ht="18" customHeight="1">
      <c r="A136" s="133"/>
      <c r="B136" s="259" t="s">
        <v>1387</v>
      </c>
      <c r="C136" s="259" t="s">
        <v>1388</v>
      </c>
      <c r="D136" s="260">
        <v>41948</v>
      </c>
      <c r="E136" s="259" t="s">
        <v>1183</v>
      </c>
      <c r="F136" s="259" t="s">
        <v>30</v>
      </c>
      <c r="G136" s="263" t="s">
        <v>68</v>
      </c>
      <c r="H136" s="624">
        <v>740595.72</v>
      </c>
      <c r="I136" s="624">
        <v>518417</v>
      </c>
      <c r="J136" s="96" t="s">
        <v>73</v>
      </c>
    </row>
    <row r="137" spans="1:10" ht="18" customHeight="1">
      <c r="A137" s="133"/>
      <c r="B137" s="261" t="s">
        <v>1400</v>
      </c>
      <c r="C137" s="261" t="s">
        <v>1401</v>
      </c>
      <c r="D137" s="262">
        <v>41948</v>
      </c>
      <c r="E137" s="261" t="s">
        <v>1183</v>
      </c>
      <c r="F137" s="261" t="s">
        <v>30</v>
      </c>
      <c r="G137" s="264" t="s">
        <v>68</v>
      </c>
      <c r="H137" s="619">
        <v>0</v>
      </c>
      <c r="I137" s="619">
        <v>0</v>
      </c>
      <c r="J137" s="113" t="s">
        <v>2301</v>
      </c>
    </row>
    <row r="138" spans="1:10" ht="18" customHeight="1">
      <c r="A138" s="133"/>
      <c r="B138" s="259" t="s">
        <v>1408</v>
      </c>
      <c r="C138" s="259" t="s">
        <v>1409</v>
      </c>
      <c r="D138" s="260">
        <v>41948</v>
      </c>
      <c r="E138" s="259" t="s">
        <v>1183</v>
      </c>
      <c r="F138" s="259" t="s">
        <v>30</v>
      </c>
      <c r="G138" s="263" t="s">
        <v>1410</v>
      </c>
      <c r="H138" s="624">
        <v>0</v>
      </c>
      <c r="I138" s="624">
        <v>0</v>
      </c>
      <c r="J138" s="96" t="s">
        <v>2301</v>
      </c>
    </row>
    <row r="139" spans="1:10" ht="18" customHeight="1">
      <c r="A139" s="133"/>
      <c r="B139" s="261" t="s">
        <v>1402</v>
      </c>
      <c r="C139" s="261" t="s">
        <v>1403</v>
      </c>
      <c r="D139" s="262">
        <v>41953</v>
      </c>
      <c r="E139" s="261" t="s">
        <v>1183</v>
      </c>
      <c r="F139" s="261" t="s">
        <v>30</v>
      </c>
      <c r="G139" s="264" t="s">
        <v>68</v>
      </c>
      <c r="H139" s="619">
        <v>215230.24</v>
      </c>
      <c r="I139" s="619">
        <v>150661.17000000001</v>
      </c>
      <c r="J139" s="113" t="s">
        <v>73</v>
      </c>
    </row>
    <row r="140" spans="1:10" ht="18" customHeight="1">
      <c r="A140" s="133"/>
      <c r="B140" s="259" t="s">
        <v>1367</v>
      </c>
      <c r="C140" s="259" t="s">
        <v>1368</v>
      </c>
      <c r="D140" s="260">
        <v>41954</v>
      </c>
      <c r="E140" s="259" t="s">
        <v>1183</v>
      </c>
      <c r="F140" s="259" t="s">
        <v>30</v>
      </c>
      <c r="G140" s="263" t="s">
        <v>68</v>
      </c>
      <c r="H140" s="624">
        <v>92944.34</v>
      </c>
      <c r="I140" s="624">
        <v>65061.04</v>
      </c>
      <c r="J140" s="96" t="s">
        <v>73</v>
      </c>
    </row>
    <row r="141" spans="1:10" ht="18" customHeight="1">
      <c r="A141" s="133"/>
      <c r="B141" s="261" t="s">
        <v>1381</v>
      </c>
      <c r="C141" s="261" t="s">
        <v>1382</v>
      </c>
      <c r="D141" s="262">
        <v>41954</v>
      </c>
      <c r="E141" s="261" t="s">
        <v>1183</v>
      </c>
      <c r="F141" s="261" t="s">
        <v>30</v>
      </c>
      <c r="G141" s="264" t="s">
        <v>68</v>
      </c>
      <c r="H141" s="619">
        <v>0</v>
      </c>
      <c r="I141" s="619">
        <v>0</v>
      </c>
      <c r="J141" s="113" t="s">
        <v>2301</v>
      </c>
    </row>
    <row r="142" spans="1:10" ht="18" customHeight="1">
      <c r="A142" s="133"/>
      <c r="B142" s="259" t="s">
        <v>1385</v>
      </c>
      <c r="C142" s="259" t="s">
        <v>1386</v>
      </c>
      <c r="D142" s="260">
        <v>41954</v>
      </c>
      <c r="E142" s="259" t="s">
        <v>1183</v>
      </c>
      <c r="F142" s="259" t="s">
        <v>30</v>
      </c>
      <c r="G142" s="263" t="s">
        <v>68</v>
      </c>
      <c r="H142" s="624">
        <v>40500</v>
      </c>
      <c r="I142" s="624">
        <v>0</v>
      </c>
      <c r="J142" s="96" t="s">
        <v>3422</v>
      </c>
    </row>
    <row r="143" spans="1:10" ht="18" customHeight="1">
      <c r="A143" s="133"/>
      <c r="B143" s="261" t="s">
        <v>1398</v>
      </c>
      <c r="C143" s="261" t="s">
        <v>1399</v>
      </c>
      <c r="D143" s="262">
        <v>41954</v>
      </c>
      <c r="E143" s="261" t="s">
        <v>1183</v>
      </c>
      <c r="F143" s="261" t="s">
        <v>30</v>
      </c>
      <c r="G143" s="264" t="s">
        <v>68</v>
      </c>
      <c r="H143" s="619">
        <v>0</v>
      </c>
      <c r="I143" s="619">
        <v>0</v>
      </c>
      <c r="J143" s="113" t="s">
        <v>3423</v>
      </c>
    </row>
    <row r="144" spans="1:10" ht="18" customHeight="1">
      <c r="A144" s="133"/>
      <c r="B144" s="259" t="s">
        <v>1421</v>
      </c>
      <c r="C144" s="259" t="s">
        <v>1422</v>
      </c>
      <c r="D144" s="260">
        <v>41960</v>
      </c>
      <c r="E144" s="259" t="s">
        <v>92</v>
      </c>
      <c r="F144" s="259" t="s">
        <v>93</v>
      </c>
      <c r="G144" s="263" t="s">
        <v>68</v>
      </c>
      <c r="H144" s="624">
        <v>0</v>
      </c>
      <c r="I144" s="624">
        <v>0</v>
      </c>
      <c r="J144" s="96" t="s">
        <v>194</v>
      </c>
    </row>
    <row r="145" spans="1:15" ht="18" customHeight="1">
      <c r="A145" s="133"/>
      <c r="B145" s="261" t="s">
        <v>1411</v>
      </c>
      <c r="C145" s="261" t="s">
        <v>1412</v>
      </c>
      <c r="D145" s="262">
        <v>41981</v>
      </c>
      <c r="E145" s="261" t="s">
        <v>1183</v>
      </c>
      <c r="F145" s="261" t="s">
        <v>30</v>
      </c>
      <c r="G145" s="264" t="s">
        <v>68</v>
      </c>
      <c r="H145" s="619">
        <v>0</v>
      </c>
      <c r="I145" s="619">
        <v>0</v>
      </c>
      <c r="J145" s="113" t="s">
        <v>2301</v>
      </c>
    </row>
    <row r="146" spans="1:15" ht="18" customHeight="1">
      <c r="A146" s="133"/>
      <c r="B146" s="114" t="s">
        <v>1413</v>
      </c>
      <c r="C146" s="259" t="s">
        <v>1414</v>
      </c>
      <c r="D146" s="260">
        <v>41981</v>
      </c>
      <c r="E146" s="259" t="s">
        <v>1183</v>
      </c>
      <c r="F146" s="259" t="s">
        <v>30</v>
      </c>
      <c r="G146" s="263" t="s">
        <v>68</v>
      </c>
      <c r="H146" s="624">
        <v>42000</v>
      </c>
      <c r="I146" s="624">
        <v>29400</v>
      </c>
      <c r="J146" s="96" t="s">
        <v>3409</v>
      </c>
    </row>
    <row r="147" spans="1:15" ht="18" customHeight="1">
      <c r="A147" s="133"/>
      <c r="B147" s="261" t="s">
        <v>1415</v>
      </c>
      <c r="C147" s="261" t="s">
        <v>1416</v>
      </c>
      <c r="D147" s="262">
        <v>41981</v>
      </c>
      <c r="E147" s="261" t="s">
        <v>1183</v>
      </c>
      <c r="F147" s="261" t="s">
        <v>30</v>
      </c>
      <c r="G147" s="264" t="s">
        <v>68</v>
      </c>
      <c r="H147" s="619">
        <v>170994.06</v>
      </c>
      <c r="I147" s="619">
        <v>119695.84</v>
      </c>
      <c r="J147" s="113" t="s">
        <v>73</v>
      </c>
    </row>
    <row r="148" spans="1:15" ht="18" customHeight="1">
      <c r="A148" s="133"/>
      <c r="B148" s="259" t="s">
        <v>1417</v>
      </c>
      <c r="C148" s="259" t="s">
        <v>1418</v>
      </c>
      <c r="D148" s="260">
        <v>41982</v>
      </c>
      <c r="E148" s="259" t="s">
        <v>1183</v>
      </c>
      <c r="F148" s="259" t="s">
        <v>30</v>
      </c>
      <c r="G148" s="263" t="s">
        <v>68</v>
      </c>
      <c r="H148" s="624">
        <v>40500</v>
      </c>
      <c r="I148" s="624">
        <v>28350</v>
      </c>
      <c r="J148" s="96" t="s">
        <v>73</v>
      </c>
    </row>
    <row r="149" spans="1:15" ht="18" customHeight="1">
      <c r="A149" s="133"/>
      <c r="B149" s="261" t="s">
        <v>1419</v>
      </c>
      <c r="C149" s="261" t="s">
        <v>1420</v>
      </c>
      <c r="D149" s="262">
        <v>41983</v>
      </c>
      <c r="E149" s="261" t="s">
        <v>1183</v>
      </c>
      <c r="F149" s="261" t="s">
        <v>30</v>
      </c>
      <c r="G149" s="264" t="s">
        <v>68</v>
      </c>
      <c r="H149" s="619">
        <v>40500</v>
      </c>
      <c r="I149" s="619">
        <v>0</v>
      </c>
      <c r="J149" s="113" t="s">
        <v>3411</v>
      </c>
    </row>
    <row r="150" spans="1:15" s="134" customFormat="1" ht="18" customHeight="1">
      <c r="A150" s="135"/>
      <c r="B150" s="801" t="s">
        <v>2164</v>
      </c>
      <c r="C150" s="801"/>
      <c r="D150" s="801"/>
      <c r="E150" s="801"/>
      <c r="F150" s="801"/>
      <c r="G150" s="801"/>
      <c r="H150" s="735">
        <f>SUM(H101:H149)</f>
        <v>157330104.47</v>
      </c>
      <c r="I150" s="735">
        <f>SUM(I101:I149)</f>
        <v>25679239.93</v>
      </c>
      <c r="J150" s="277"/>
      <c r="M150" s="120"/>
      <c r="N150" s="120"/>
      <c r="O150" s="236"/>
    </row>
    <row r="151" spans="1:15" s="134" customFormat="1" ht="18" customHeight="1">
      <c r="A151" s="135"/>
      <c r="B151" s="259" t="s">
        <v>3424</v>
      </c>
      <c r="C151" s="259" t="s">
        <v>3425</v>
      </c>
      <c r="D151" s="260">
        <v>42031</v>
      </c>
      <c r="E151" s="259" t="s">
        <v>1183</v>
      </c>
      <c r="F151" s="259" t="s">
        <v>30</v>
      </c>
      <c r="G151" s="263" t="s">
        <v>3426</v>
      </c>
      <c r="H151" s="624">
        <v>18138435</v>
      </c>
      <c r="I151" s="624">
        <v>5022034.5</v>
      </c>
      <c r="J151" s="96" t="s">
        <v>3427</v>
      </c>
      <c r="M151" s="120"/>
      <c r="N151" s="120"/>
      <c r="O151" s="236"/>
    </row>
    <row r="152" spans="1:15" s="134" customFormat="1" ht="18" customHeight="1">
      <c r="A152" s="135"/>
      <c r="B152" s="261" t="s">
        <v>3428</v>
      </c>
      <c r="C152" s="261" t="s">
        <v>3429</v>
      </c>
      <c r="D152" s="262">
        <v>42018</v>
      </c>
      <c r="E152" s="261" t="s">
        <v>1183</v>
      </c>
      <c r="F152" s="261" t="s">
        <v>30</v>
      </c>
      <c r="G152" s="264" t="s">
        <v>68</v>
      </c>
      <c r="H152" s="619">
        <v>40500</v>
      </c>
      <c r="I152" s="619">
        <v>28350</v>
      </c>
      <c r="J152" s="113" t="s">
        <v>73</v>
      </c>
      <c r="M152" s="120"/>
      <c r="N152" s="120"/>
      <c r="O152" s="236"/>
    </row>
    <row r="153" spans="1:15" s="134" customFormat="1" ht="18" customHeight="1">
      <c r="A153" s="135"/>
      <c r="B153" s="259" t="s">
        <v>3430</v>
      </c>
      <c r="C153" s="259" t="s">
        <v>3431</v>
      </c>
      <c r="D153" s="260">
        <v>42017</v>
      </c>
      <c r="E153" s="259" t="s">
        <v>1183</v>
      </c>
      <c r="F153" s="259" t="s">
        <v>30</v>
      </c>
      <c r="G153" s="263" t="s">
        <v>68</v>
      </c>
      <c r="H153" s="624" t="s">
        <v>44</v>
      </c>
      <c r="I153" s="624" t="s">
        <v>44</v>
      </c>
      <c r="J153" s="96" t="s">
        <v>2301</v>
      </c>
      <c r="M153" s="120"/>
      <c r="N153" s="120"/>
      <c r="O153" s="236"/>
    </row>
    <row r="154" spans="1:15" s="134" customFormat="1" ht="18" customHeight="1">
      <c r="A154" s="135"/>
      <c r="B154" s="261" t="s">
        <v>3432</v>
      </c>
      <c r="C154" s="261" t="s">
        <v>3433</v>
      </c>
      <c r="D154" s="262">
        <v>42075</v>
      </c>
      <c r="E154" s="261" t="s">
        <v>3434</v>
      </c>
      <c r="F154" s="261" t="s">
        <v>629</v>
      </c>
      <c r="G154" s="264" t="s">
        <v>68</v>
      </c>
      <c r="H154" s="619">
        <v>14571398.65</v>
      </c>
      <c r="I154" s="619"/>
      <c r="J154" s="113" t="s">
        <v>3411</v>
      </c>
      <c r="M154" s="120"/>
      <c r="N154" s="120"/>
      <c r="O154" s="236"/>
    </row>
    <row r="155" spans="1:15" s="134" customFormat="1" ht="18" customHeight="1">
      <c r="A155" s="135"/>
      <c r="B155" s="259" t="s">
        <v>3435</v>
      </c>
      <c r="C155" s="259" t="s">
        <v>3436</v>
      </c>
      <c r="D155" s="260">
        <v>42016</v>
      </c>
      <c r="E155" s="259" t="s">
        <v>3434</v>
      </c>
      <c r="F155" s="259" t="s">
        <v>629</v>
      </c>
      <c r="G155" s="263" t="s">
        <v>68</v>
      </c>
      <c r="H155" s="624">
        <v>2187912.7200000002</v>
      </c>
      <c r="I155" s="624"/>
      <c r="J155" s="96" t="s">
        <v>116</v>
      </c>
      <c r="M155" s="120"/>
      <c r="N155" s="120"/>
      <c r="O155" s="236"/>
    </row>
    <row r="156" spans="1:15" s="134" customFormat="1" ht="18" customHeight="1">
      <c r="A156" s="135"/>
      <c r="B156" s="261" t="s">
        <v>3437</v>
      </c>
      <c r="C156" s="261" t="s">
        <v>3438</v>
      </c>
      <c r="D156" s="262">
        <v>42032</v>
      </c>
      <c r="E156" s="261" t="s">
        <v>1183</v>
      </c>
      <c r="F156" s="261" t="s">
        <v>30</v>
      </c>
      <c r="G156" s="264" t="s">
        <v>68</v>
      </c>
      <c r="H156" s="619">
        <v>135000</v>
      </c>
      <c r="I156" s="619">
        <v>94500</v>
      </c>
      <c r="J156" s="113" t="s">
        <v>73</v>
      </c>
      <c r="M156" s="120"/>
      <c r="N156" s="120"/>
      <c r="O156" s="236"/>
    </row>
    <row r="157" spans="1:15" s="134" customFormat="1" ht="18" customHeight="1">
      <c r="A157" s="135"/>
      <c r="B157" s="259" t="s">
        <v>3439</v>
      </c>
      <c r="C157" s="259" t="s">
        <v>3440</v>
      </c>
      <c r="D157" s="260">
        <v>42027</v>
      </c>
      <c r="E157" s="259" t="s">
        <v>1183</v>
      </c>
      <c r="F157" s="259" t="s">
        <v>30</v>
      </c>
      <c r="G157" s="263" t="s">
        <v>68</v>
      </c>
      <c r="H157" s="624" t="s">
        <v>44</v>
      </c>
      <c r="I157" s="624" t="s">
        <v>44</v>
      </c>
      <c r="J157" s="96" t="s">
        <v>2301</v>
      </c>
      <c r="M157" s="120"/>
      <c r="N157" s="120"/>
      <c r="O157" s="236"/>
    </row>
    <row r="158" spans="1:15" s="134" customFormat="1" ht="18" customHeight="1">
      <c r="A158" s="135"/>
      <c r="B158" s="261" t="s">
        <v>3441</v>
      </c>
      <c r="C158" s="261" t="s">
        <v>3442</v>
      </c>
      <c r="D158" s="262">
        <v>42030</v>
      </c>
      <c r="E158" s="261" t="s">
        <v>1183</v>
      </c>
      <c r="F158" s="261" t="s">
        <v>30</v>
      </c>
      <c r="G158" s="264" t="s">
        <v>68</v>
      </c>
      <c r="H158" s="619">
        <v>996959.28</v>
      </c>
      <c r="I158" s="619">
        <v>697871.5</v>
      </c>
      <c r="J158" s="113" t="s">
        <v>73</v>
      </c>
      <c r="M158" s="120"/>
      <c r="N158" s="120"/>
      <c r="O158" s="236"/>
    </row>
    <row r="159" spans="1:15" s="134" customFormat="1" ht="18" customHeight="1">
      <c r="A159" s="135"/>
      <c r="B159" s="259" t="s">
        <v>3443</v>
      </c>
      <c r="C159" s="259" t="s">
        <v>3444</v>
      </c>
      <c r="D159" s="260">
        <v>42032</v>
      </c>
      <c r="E159" s="259" t="s">
        <v>1183</v>
      </c>
      <c r="F159" s="259" t="s">
        <v>30</v>
      </c>
      <c r="G159" s="263" t="s">
        <v>68</v>
      </c>
      <c r="H159" s="624">
        <v>2000000</v>
      </c>
      <c r="I159" s="624">
        <v>1400000</v>
      </c>
      <c r="J159" s="96" t="s">
        <v>73</v>
      </c>
      <c r="M159" s="120"/>
      <c r="N159" s="120"/>
      <c r="O159" s="236"/>
    </row>
    <row r="160" spans="1:15" s="134" customFormat="1" ht="18" customHeight="1">
      <c r="A160" s="135"/>
      <c r="B160" s="261" t="s">
        <v>3445</v>
      </c>
      <c r="C160" s="261" t="s">
        <v>3446</v>
      </c>
      <c r="D160" s="262">
        <v>42032</v>
      </c>
      <c r="E160" s="261" t="s">
        <v>3447</v>
      </c>
      <c r="F160" s="261" t="s">
        <v>55</v>
      </c>
      <c r="G160" s="264" t="s">
        <v>68</v>
      </c>
      <c r="H160" s="619">
        <v>9340179.9199999999</v>
      </c>
      <c r="I160" s="619">
        <v>2800000</v>
      </c>
      <c r="J160" s="113" t="s">
        <v>3448</v>
      </c>
      <c r="M160" s="120"/>
      <c r="N160" s="120"/>
      <c r="O160" s="236"/>
    </row>
    <row r="161" spans="1:15" s="134" customFormat="1" ht="18" customHeight="1">
      <c r="A161" s="135"/>
      <c r="B161" s="259" t="s">
        <v>3449</v>
      </c>
      <c r="C161" s="259" t="s">
        <v>3450</v>
      </c>
      <c r="D161" s="260">
        <v>42032</v>
      </c>
      <c r="E161" s="259" t="s">
        <v>1183</v>
      </c>
      <c r="F161" s="259" t="s">
        <v>30</v>
      </c>
      <c r="G161" s="263" t="s">
        <v>68</v>
      </c>
      <c r="H161" s="624"/>
      <c r="I161" s="624"/>
      <c r="J161" s="96" t="s">
        <v>194</v>
      </c>
      <c r="M161" s="120"/>
      <c r="N161" s="120"/>
      <c r="O161" s="236"/>
    </row>
    <row r="162" spans="1:15" s="134" customFormat="1" ht="18" customHeight="1">
      <c r="A162" s="135"/>
      <c r="B162" s="261" t="s">
        <v>3451</v>
      </c>
      <c r="C162" s="261" t="s">
        <v>3452</v>
      </c>
      <c r="D162" s="262">
        <v>42019</v>
      </c>
      <c r="E162" s="261" t="s">
        <v>1183</v>
      </c>
      <c r="F162" s="261" t="s">
        <v>30</v>
      </c>
      <c r="G162" s="264" t="s">
        <v>3453</v>
      </c>
      <c r="H162" s="619">
        <v>6866400</v>
      </c>
      <c r="I162" s="619"/>
      <c r="J162" s="113" t="s">
        <v>116</v>
      </c>
      <c r="M162" s="120"/>
      <c r="N162" s="120"/>
      <c r="O162" s="236"/>
    </row>
    <row r="163" spans="1:15" s="134" customFormat="1" ht="18" customHeight="1">
      <c r="A163" s="135"/>
      <c r="B163" s="259" t="s">
        <v>3454</v>
      </c>
      <c r="C163" s="259" t="s">
        <v>3455</v>
      </c>
      <c r="D163" s="260">
        <v>42030</v>
      </c>
      <c r="E163" s="259" t="s">
        <v>1183</v>
      </c>
      <c r="F163" s="259" t="s">
        <v>30</v>
      </c>
      <c r="G163" s="263" t="s">
        <v>68</v>
      </c>
      <c r="H163" s="624">
        <v>274307.84000000003</v>
      </c>
      <c r="I163" s="624">
        <v>192015.49</v>
      </c>
      <c r="J163" s="96" t="s">
        <v>73</v>
      </c>
      <c r="M163" s="120"/>
      <c r="N163" s="120"/>
      <c r="O163" s="236"/>
    </row>
    <row r="164" spans="1:15" s="134" customFormat="1" ht="18" customHeight="1">
      <c r="A164" s="135"/>
      <c r="B164" s="261" t="s">
        <v>3456</v>
      </c>
      <c r="C164" s="261" t="s">
        <v>3457</v>
      </c>
      <c r="D164" s="262">
        <v>42032</v>
      </c>
      <c r="E164" s="261" t="s">
        <v>1183</v>
      </c>
      <c r="F164" s="261" t="s">
        <v>30</v>
      </c>
      <c r="G164" s="264" t="s">
        <v>68</v>
      </c>
      <c r="H164" s="619">
        <v>82578.33</v>
      </c>
      <c r="I164" s="619">
        <v>57804.83</v>
      </c>
      <c r="J164" s="113" t="s">
        <v>73</v>
      </c>
      <c r="M164" s="120"/>
      <c r="N164" s="120"/>
      <c r="O164" s="236"/>
    </row>
    <row r="165" spans="1:15" s="134" customFormat="1" ht="18" customHeight="1">
      <c r="A165" s="135"/>
      <c r="B165" s="259" t="s">
        <v>3458</v>
      </c>
      <c r="C165" s="259" t="s">
        <v>3459</v>
      </c>
      <c r="D165" s="260">
        <v>42032</v>
      </c>
      <c r="E165" s="259" t="s">
        <v>1183</v>
      </c>
      <c r="F165" s="259" t="s">
        <v>30</v>
      </c>
      <c r="G165" s="263" t="s">
        <v>68</v>
      </c>
      <c r="H165" s="624">
        <v>81000</v>
      </c>
      <c r="I165" s="624">
        <v>56700</v>
      </c>
      <c r="J165" s="96" t="s">
        <v>73</v>
      </c>
      <c r="M165" s="120"/>
      <c r="N165" s="120"/>
      <c r="O165" s="236"/>
    </row>
    <row r="166" spans="1:15" s="134" customFormat="1" ht="18" customHeight="1">
      <c r="A166" s="135"/>
      <c r="B166" s="261" t="s">
        <v>3460</v>
      </c>
      <c r="C166" s="261" t="s">
        <v>3461</v>
      </c>
      <c r="D166" s="262">
        <v>42041</v>
      </c>
      <c r="E166" s="261" t="s">
        <v>1183</v>
      </c>
      <c r="F166" s="261" t="s">
        <v>30</v>
      </c>
      <c r="G166" s="264" t="s">
        <v>68</v>
      </c>
      <c r="H166" s="619"/>
      <c r="I166" s="619"/>
      <c r="J166" s="113" t="s">
        <v>194</v>
      </c>
      <c r="M166" s="120"/>
      <c r="N166" s="120"/>
      <c r="O166" s="236"/>
    </row>
    <row r="167" spans="1:15" s="134" customFormat="1" ht="18" customHeight="1">
      <c r="A167" s="135"/>
      <c r="B167" s="259" t="s">
        <v>3462</v>
      </c>
      <c r="C167" s="259" t="s">
        <v>3463</v>
      </c>
      <c r="D167" s="260">
        <v>42041</v>
      </c>
      <c r="E167" s="259" t="s">
        <v>1183</v>
      </c>
      <c r="F167" s="259" t="s">
        <v>30</v>
      </c>
      <c r="G167" s="263" t="s">
        <v>68</v>
      </c>
      <c r="H167" s="624"/>
      <c r="I167" s="624"/>
      <c r="J167" s="96" t="s">
        <v>194</v>
      </c>
      <c r="M167" s="120"/>
      <c r="N167" s="120"/>
      <c r="O167" s="236"/>
    </row>
    <row r="168" spans="1:15" s="134" customFormat="1" ht="18" customHeight="1">
      <c r="A168" s="135"/>
      <c r="B168" s="261" t="s">
        <v>3464</v>
      </c>
      <c r="C168" s="261" t="s">
        <v>3465</v>
      </c>
      <c r="D168" s="262">
        <v>42039</v>
      </c>
      <c r="E168" s="261" t="s">
        <v>1183</v>
      </c>
      <c r="F168" s="261" t="s">
        <v>30</v>
      </c>
      <c r="G168" s="264" t="s">
        <v>68</v>
      </c>
      <c r="H168" s="619" t="s">
        <v>44</v>
      </c>
      <c r="I168" s="619" t="s">
        <v>44</v>
      </c>
      <c r="J168" s="113" t="s">
        <v>2301</v>
      </c>
      <c r="M168" s="120"/>
      <c r="N168" s="120"/>
      <c r="O168" s="236"/>
    </row>
    <row r="169" spans="1:15" s="134" customFormat="1" ht="18" customHeight="1">
      <c r="A169" s="135"/>
      <c r="B169" s="259" t="s">
        <v>3466</v>
      </c>
      <c r="C169" s="259" t="s">
        <v>3467</v>
      </c>
      <c r="D169" s="260">
        <v>42046</v>
      </c>
      <c r="E169" s="259" t="s">
        <v>3468</v>
      </c>
      <c r="F169" s="259" t="s">
        <v>93</v>
      </c>
      <c r="G169" s="263" t="s">
        <v>68</v>
      </c>
      <c r="H169" s="624"/>
      <c r="I169" s="624"/>
      <c r="J169" s="96" t="s">
        <v>194</v>
      </c>
      <c r="M169" s="120"/>
      <c r="N169" s="120"/>
      <c r="O169" s="236"/>
    </row>
    <row r="170" spans="1:15" s="134" customFormat="1" ht="18" customHeight="1">
      <c r="A170" s="135"/>
      <c r="B170" s="261" t="s">
        <v>3469</v>
      </c>
      <c r="C170" s="261" t="s">
        <v>3470</v>
      </c>
      <c r="D170" s="262">
        <v>42046</v>
      </c>
      <c r="E170" s="261" t="s">
        <v>1183</v>
      </c>
      <c r="F170" s="261" t="s">
        <v>30</v>
      </c>
      <c r="G170" s="264" t="s">
        <v>68</v>
      </c>
      <c r="H170" s="619">
        <v>474470.71</v>
      </c>
      <c r="I170" s="619"/>
      <c r="J170" s="113" t="s">
        <v>2302</v>
      </c>
      <c r="M170" s="120"/>
      <c r="N170" s="120"/>
      <c r="O170" s="236"/>
    </row>
    <row r="171" spans="1:15" s="134" customFormat="1" ht="18" customHeight="1">
      <c r="A171" s="135"/>
      <c r="B171" s="259" t="s">
        <v>3471</v>
      </c>
      <c r="C171" s="259" t="s">
        <v>3472</v>
      </c>
      <c r="D171" s="260">
        <v>42061</v>
      </c>
      <c r="E171" s="259" t="s">
        <v>3447</v>
      </c>
      <c r="F171" s="259" t="s">
        <v>55</v>
      </c>
      <c r="G171" s="263" t="s">
        <v>68</v>
      </c>
      <c r="H171" s="624">
        <v>2000000</v>
      </c>
      <c r="I171" s="624"/>
      <c r="J171" s="96" t="s">
        <v>3411</v>
      </c>
      <c r="M171" s="120"/>
      <c r="N171" s="120"/>
      <c r="O171" s="236"/>
    </row>
    <row r="172" spans="1:15" s="134" customFormat="1" ht="18" customHeight="1">
      <c r="A172" s="135"/>
      <c r="B172" s="261" t="s">
        <v>3473</v>
      </c>
      <c r="C172" s="261" t="s">
        <v>3474</v>
      </c>
      <c r="D172" s="262">
        <v>42061</v>
      </c>
      <c r="E172" s="261" t="s">
        <v>1183</v>
      </c>
      <c r="F172" s="261" t="s">
        <v>30</v>
      </c>
      <c r="G172" s="264" t="s">
        <v>68</v>
      </c>
      <c r="H172" s="619">
        <v>674615.02</v>
      </c>
      <c r="I172" s="619">
        <v>472230.51</v>
      </c>
      <c r="J172" s="113" t="s">
        <v>73</v>
      </c>
      <c r="M172" s="120"/>
      <c r="N172" s="120"/>
      <c r="O172" s="236"/>
    </row>
    <row r="173" spans="1:15" s="134" customFormat="1" ht="18" customHeight="1">
      <c r="A173" s="135"/>
      <c r="B173" s="259" t="s">
        <v>3475</v>
      </c>
      <c r="C173" s="259" t="s">
        <v>3476</v>
      </c>
      <c r="D173" s="260">
        <v>42145</v>
      </c>
      <c r="E173" s="259" t="s">
        <v>1183</v>
      </c>
      <c r="F173" s="259" t="s">
        <v>30</v>
      </c>
      <c r="G173" s="263" t="s">
        <v>3477</v>
      </c>
      <c r="H173" s="624"/>
      <c r="I173" s="624"/>
      <c r="J173" s="96" t="s">
        <v>194</v>
      </c>
      <c r="M173" s="120"/>
      <c r="N173" s="120"/>
      <c r="O173" s="236"/>
    </row>
    <row r="174" spans="1:15" s="134" customFormat="1" ht="18" customHeight="1">
      <c r="A174" s="135"/>
      <c r="B174" s="261" t="s">
        <v>3478</v>
      </c>
      <c r="C174" s="261" t="s">
        <v>3479</v>
      </c>
      <c r="D174" s="262">
        <v>42146</v>
      </c>
      <c r="E174" s="261" t="s">
        <v>1183</v>
      </c>
      <c r="F174" s="261" t="s">
        <v>30</v>
      </c>
      <c r="G174" s="264" t="s">
        <v>3480</v>
      </c>
      <c r="H174" s="619">
        <v>22399500</v>
      </c>
      <c r="I174" s="619"/>
      <c r="J174" s="113" t="s">
        <v>116</v>
      </c>
      <c r="M174" s="120"/>
      <c r="N174" s="120"/>
      <c r="O174" s="236"/>
    </row>
    <row r="175" spans="1:15" s="134" customFormat="1" ht="18" customHeight="1">
      <c r="A175" s="135"/>
      <c r="B175" s="445" t="s">
        <v>3481</v>
      </c>
      <c r="C175" s="445" t="s">
        <v>3482</v>
      </c>
      <c r="D175" s="446">
        <v>42242</v>
      </c>
      <c r="E175" s="445" t="s">
        <v>1183</v>
      </c>
      <c r="F175" s="445" t="s">
        <v>30</v>
      </c>
      <c r="G175" s="453" t="s">
        <v>3483</v>
      </c>
      <c r="H175" s="736">
        <v>1200000</v>
      </c>
      <c r="I175" s="736">
        <v>840000</v>
      </c>
      <c r="J175" s="454" t="s">
        <v>73</v>
      </c>
      <c r="M175" s="120"/>
      <c r="N175" s="120"/>
      <c r="O175" s="236"/>
    </row>
    <row r="176" spans="1:15" s="134" customFormat="1" ht="18" customHeight="1">
      <c r="A176" s="135"/>
      <c r="B176" s="447" t="s">
        <v>3484</v>
      </c>
      <c r="C176" s="447" t="s">
        <v>3485</v>
      </c>
      <c r="D176" s="448">
        <v>42229</v>
      </c>
      <c r="E176" s="447" t="s">
        <v>1183</v>
      </c>
      <c r="F176" s="447" t="s">
        <v>30</v>
      </c>
      <c r="G176" s="455" t="s">
        <v>3486</v>
      </c>
      <c r="H176" s="671"/>
      <c r="I176" s="671"/>
      <c r="J176" s="111" t="s">
        <v>194</v>
      </c>
      <c r="M176" s="120"/>
      <c r="N176" s="120"/>
      <c r="O176" s="236"/>
    </row>
    <row r="177" spans="1:15" s="134" customFormat="1" ht="18" customHeight="1">
      <c r="A177" s="135"/>
      <c r="B177" s="445" t="s">
        <v>3487</v>
      </c>
      <c r="C177" s="445" t="s">
        <v>3488</v>
      </c>
      <c r="D177" s="446">
        <v>42243</v>
      </c>
      <c r="E177" s="445" t="s">
        <v>1183</v>
      </c>
      <c r="F177" s="445" t="s">
        <v>30</v>
      </c>
      <c r="G177" s="453" t="s">
        <v>3489</v>
      </c>
      <c r="H177" s="736"/>
      <c r="I177" s="736"/>
      <c r="J177" s="454" t="s">
        <v>194</v>
      </c>
      <c r="M177" s="120"/>
      <c r="N177" s="120"/>
      <c r="O177" s="236"/>
    </row>
    <row r="178" spans="1:15" s="134" customFormat="1" ht="18" customHeight="1">
      <c r="A178" s="135"/>
      <c r="B178" s="447" t="s">
        <v>3490</v>
      </c>
      <c r="C178" s="447" t="s">
        <v>3491</v>
      </c>
      <c r="D178" s="448">
        <v>42247</v>
      </c>
      <c r="E178" s="447" t="s">
        <v>1183</v>
      </c>
      <c r="F178" s="447" t="s">
        <v>30</v>
      </c>
      <c r="G178" s="455" t="s">
        <v>3492</v>
      </c>
      <c r="H178" s="671"/>
      <c r="I178" s="671"/>
      <c r="J178" s="111" t="s">
        <v>194</v>
      </c>
      <c r="M178" s="120"/>
      <c r="N178" s="120"/>
      <c r="O178" s="236"/>
    </row>
    <row r="179" spans="1:15" s="134" customFormat="1" ht="18" customHeight="1">
      <c r="A179" s="135"/>
      <c r="B179" s="445" t="s">
        <v>3493</v>
      </c>
      <c r="C179" s="445" t="s">
        <v>3494</v>
      </c>
      <c r="D179" s="446">
        <v>42264</v>
      </c>
      <c r="E179" s="445" t="s">
        <v>3495</v>
      </c>
      <c r="F179" s="445" t="s">
        <v>55</v>
      </c>
      <c r="G179" s="453" t="s">
        <v>68</v>
      </c>
      <c r="H179" s="736"/>
      <c r="I179" s="736"/>
      <c r="J179" s="454" t="s">
        <v>194</v>
      </c>
      <c r="M179" s="120"/>
      <c r="N179" s="120"/>
      <c r="O179" s="236"/>
    </row>
    <row r="180" spans="1:15" s="134" customFormat="1" ht="18" customHeight="1">
      <c r="A180" s="135"/>
      <c r="B180" s="447" t="s">
        <v>3496</v>
      </c>
      <c r="C180" s="447" t="s">
        <v>3497</v>
      </c>
      <c r="D180" s="448">
        <v>42264</v>
      </c>
      <c r="E180" s="447" t="s">
        <v>234</v>
      </c>
      <c r="F180" s="447" t="s">
        <v>629</v>
      </c>
      <c r="G180" s="455" t="s">
        <v>68</v>
      </c>
      <c r="H180" s="671"/>
      <c r="I180" s="671"/>
      <c r="J180" s="111" t="s">
        <v>194</v>
      </c>
      <c r="M180" s="120"/>
      <c r="N180" s="120"/>
      <c r="O180" s="236"/>
    </row>
    <row r="181" spans="1:15" s="134" customFormat="1" ht="18" customHeight="1">
      <c r="A181" s="135"/>
      <c r="B181" s="445" t="s">
        <v>3498</v>
      </c>
      <c r="C181" s="445" t="s">
        <v>3499</v>
      </c>
      <c r="D181" s="446">
        <v>42264</v>
      </c>
      <c r="E181" s="445" t="s">
        <v>9</v>
      </c>
      <c r="F181" s="445" t="s">
        <v>10</v>
      </c>
      <c r="G181" s="453" t="s">
        <v>68</v>
      </c>
      <c r="H181" s="736"/>
      <c r="I181" s="736"/>
      <c r="J181" s="454" t="s">
        <v>194</v>
      </c>
      <c r="M181" s="120"/>
      <c r="N181" s="120"/>
      <c r="O181" s="236"/>
    </row>
    <row r="182" spans="1:15" s="134" customFormat="1" ht="18" customHeight="1">
      <c r="A182" s="135"/>
      <c r="B182" s="447" t="s">
        <v>3500</v>
      </c>
      <c r="C182" s="447" t="s">
        <v>3501</v>
      </c>
      <c r="D182" s="448">
        <v>42269</v>
      </c>
      <c r="E182" s="447" t="s">
        <v>3502</v>
      </c>
      <c r="F182" s="447" t="s">
        <v>14</v>
      </c>
      <c r="G182" s="455" t="s">
        <v>3503</v>
      </c>
      <c r="H182" s="671"/>
      <c r="I182" s="671"/>
      <c r="J182" s="111" t="s">
        <v>194</v>
      </c>
      <c r="M182" s="120"/>
      <c r="N182" s="120"/>
      <c r="O182" s="236"/>
    </row>
    <row r="183" spans="1:15" s="134" customFormat="1" ht="18" customHeight="1">
      <c r="A183" s="135"/>
      <c r="B183" s="445" t="s">
        <v>3504</v>
      </c>
      <c r="C183" s="445" t="s">
        <v>3505</v>
      </c>
      <c r="D183" s="446">
        <v>42331</v>
      </c>
      <c r="E183" s="445" t="s">
        <v>1183</v>
      </c>
      <c r="F183" s="445" t="s">
        <v>30</v>
      </c>
      <c r="G183" s="453" t="s">
        <v>3506</v>
      </c>
      <c r="H183" s="736"/>
      <c r="I183" s="736"/>
      <c r="J183" s="454" t="s">
        <v>194</v>
      </c>
      <c r="M183" s="120"/>
      <c r="N183" s="120"/>
      <c r="O183" s="236"/>
    </row>
    <row r="184" spans="1:15" s="134" customFormat="1" ht="18" customHeight="1">
      <c r="B184" s="801" t="s">
        <v>3358</v>
      </c>
      <c r="C184" s="801"/>
      <c r="D184" s="801"/>
      <c r="E184" s="801"/>
      <c r="F184" s="801"/>
      <c r="G184" s="801"/>
      <c r="H184" s="737">
        <f>SUM(H151:H183)</f>
        <v>81463257.469999999</v>
      </c>
      <c r="I184" s="737">
        <f>SUM(I151:I183)</f>
        <v>11661506.83</v>
      </c>
      <c r="J184" s="274"/>
      <c r="M184" s="121"/>
      <c r="N184" s="121"/>
    </row>
    <row r="185" spans="1:15" s="134" customFormat="1" ht="18" customHeight="1" thickBot="1">
      <c r="B185" s="800" t="s">
        <v>2159</v>
      </c>
      <c r="C185" s="800"/>
      <c r="D185" s="800"/>
      <c r="E185" s="800"/>
      <c r="F185" s="800"/>
      <c r="G185" s="800"/>
      <c r="H185" s="738">
        <f>H66+H77+H100+H150+H184</f>
        <v>936501776.93000007</v>
      </c>
      <c r="I185" s="738">
        <f>I66+I77+I100+I150+I184</f>
        <v>261408400.74000004</v>
      </c>
      <c r="J185" s="105"/>
      <c r="M185" s="121"/>
      <c r="N185" s="121"/>
    </row>
    <row r="186" spans="1:15" ht="18" customHeight="1">
      <c r="B186" s="273" t="s">
        <v>240</v>
      </c>
      <c r="C186" s="273"/>
      <c r="D186" s="273"/>
      <c r="E186" s="273"/>
      <c r="H186" s="739"/>
      <c r="I186" s="740"/>
      <c r="J186" s="97"/>
    </row>
    <row r="187" spans="1:15" ht="18" customHeight="1">
      <c r="B187" s="273" t="s">
        <v>241</v>
      </c>
      <c r="C187" s="273"/>
      <c r="D187" s="273"/>
      <c r="E187" s="273"/>
      <c r="H187" s="740"/>
      <c r="I187" s="740"/>
      <c r="J187" s="97"/>
    </row>
    <row r="188" spans="1:15" ht="18" customHeight="1">
      <c r="B188" s="273" t="s">
        <v>242</v>
      </c>
      <c r="C188" s="273"/>
      <c r="D188" s="273"/>
      <c r="E188" s="273"/>
      <c r="F188" s="273"/>
      <c r="G188" s="273"/>
      <c r="H188" s="741"/>
      <c r="I188" s="740"/>
      <c r="J188" s="97"/>
    </row>
    <row r="189" spans="1:15" ht="18" customHeight="1">
      <c r="B189" s="273" t="s">
        <v>2227</v>
      </c>
      <c r="C189" s="98"/>
      <c r="D189" s="98"/>
      <c r="E189" s="98"/>
      <c r="F189" s="97"/>
      <c r="G189" s="273"/>
      <c r="H189" s="742"/>
      <c r="I189" s="740"/>
      <c r="J189" s="97"/>
    </row>
    <row r="190" spans="1:15" ht="18" customHeight="1">
      <c r="B190" s="101" t="s">
        <v>59</v>
      </c>
      <c r="H190" s="739"/>
      <c r="I190" s="739"/>
    </row>
    <row r="191" spans="1:15" ht="18" customHeight="1">
      <c r="B191" s="799" t="s">
        <v>1220</v>
      </c>
      <c r="C191" s="799"/>
      <c r="D191" s="799"/>
      <c r="E191" s="799"/>
      <c r="H191" s="739"/>
      <c r="I191" s="739"/>
    </row>
    <row r="192" spans="1:15" ht="18" customHeight="1">
      <c r="B192" s="799" t="s">
        <v>1221</v>
      </c>
      <c r="C192" s="799"/>
      <c r="D192" s="799"/>
      <c r="E192" s="799"/>
      <c r="H192" s="739"/>
      <c r="I192" s="739"/>
    </row>
    <row r="193" spans="2:9" ht="18" customHeight="1">
      <c r="B193" s="799" t="s">
        <v>1222</v>
      </c>
      <c r="C193" s="799"/>
      <c r="D193" s="799"/>
      <c r="E193" s="799"/>
      <c r="H193" s="739"/>
      <c r="I193" s="739"/>
    </row>
    <row r="194" spans="2:9" ht="18" customHeight="1">
      <c r="B194" s="799" t="s">
        <v>1223</v>
      </c>
      <c r="C194" s="799"/>
      <c r="D194" s="799"/>
      <c r="E194" s="799"/>
      <c r="H194" s="739"/>
      <c r="I194" s="739"/>
    </row>
    <row r="195" spans="2:9" ht="18" customHeight="1">
      <c r="B195" s="799" t="s">
        <v>1224</v>
      </c>
      <c r="C195" s="799"/>
      <c r="D195" s="799"/>
      <c r="E195" s="799"/>
      <c r="H195" s="739"/>
      <c r="I195" s="739"/>
    </row>
    <row r="196" spans="2:9" ht="18" customHeight="1">
      <c r="B196" s="799" t="s">
        <v>1225</v>
      </c>
      <c r="C196" s="799"/>
      <c r="D196" s="799"/>
      <c r="E196" s="799"/>
      <c r="H196" s="739"/>
      <c r="I196" s="739"/>
    </row>
    <row r="197" spans="2:9" ht="18" customHeight="1">
      <c r="B197" s="97"/>
      <c r="H197" s="739"/>
      <c r="I197" s="739"/>
    </row>
    <row r="198" spans="2:9" ht="18" customHeight="1">
      <c r="H198" s="739"/>
      <c r="I198" s="739"/>
    </row>
    <row r="199" spans="2:9" ht="18" customHeight="1">
      <c r="H199" s="739"/>
      <c r="I199" s="739"/>
    </row>
    <row r="200" spans="2:9" ht="18" customHeight="1">
      <c r="H200" s="739"/>
      <c r="I200" s="739"/>
    </row>
    <row r="201" spans="2:9" ht="18" customHeight="1">
      <c r="H201" s="739"/>
      <c r="I201" s="739"/>
    </row>
    <row r="202" spans="2:9" ht="18" customHeight="1">
      <c r="H202" s="739"/>
      <c r="I202" s="739"/>
    </row>
    <row r="203" spans="2:9" ht="18" customHeight="1"/>
    <row r="204" spans="2:9" ht="18" customHeight="1"/>
    <row r="205" spans="2:9" ht="18" customHeight="1"/>
    <row r="206" spans="2:9" ht="18" customHeight="1"/>
    <row r="207" spans="2:9" ht="18" customHeight="1"/>
    <row r="208" spans="2:9"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13">
    <mergeCell ref="B184:G184"/>
    <mergeCell ref="B1:J1"/>
    <mergeCell ref="B66:G66"/>
    <mergeCell ref="B77:G77"/>
    <mergeCell ref="B100:G100"/>
    <mergeCell ref="B150:G150"/>
    <mergeCell ref="B196:E196"/>
    <mergeCell ref="B185:G185"/>
    <mergeCell ref="B191:E191"/>
    <mergeCell ref="B192:E192"/>
    <mergeCell ref="B193:E193"/>
    <mergeCell ref="B194:E194"/>
    <mergeCell ref="B195:E195"/>
  </mergeCells>
  <pageMargins left="0.51181102362204722" right="0.51181102362204722" top="0.78740157480314965" bottom="0.78740157480314965" header="0.31496062992125984" footer="0.31496062992125984"/>
  <pageSetup paperSize="9" scale="48" fitToHeight="4" orientation="landscape" r:id="rId1"/>
  <drawing r:id="rId2"/>
</worksheet>
</file>

<file path=xl/worksheets/sheet3.xml><?xml version="1.0" encoding="utf-8"?>
<worksheet xmlns="http://schemas.openxmlformats.org/spreadsheetml/2006/main" xmlns:r="http://schemas.openxmlformats.org/officeDocument/2006/relationships">
  <sheetPr>
    <tabColor rgb="FF366092"/>
    <pageSetUpPr fitToPage="1"/>
  </sheetPr>
  <dimension ref="A1:S1516"/>
  <sheetViews>
    <sheetView showGridLines="0" workbookViewId="0">
      <selection activeCell="D2" sqref="D2"/>
    </sheetView>
  </sheetViews>
  <sheetFormatPr defaultRowHeight="15"/>
  <cols>
    <col min="1" max="1" width="5.7109375" style="143" customWidth="1"/>
    <col min="2" max="3" width="20.7109375" style="143" customWidth="1"/>
    <col min="4" max="4" width="13.7109375" style="143" customWidth="1"/>
    <col min="5" max="5" width="30.7109375" style="143" customWidth="1"/>
    <col min="6" max="6" width="20.7109375" style="143" customWidth="1"/>
    <col min="7" max="7" width="60.7109375" style="143" customWidth="1"/>
    <col min="8" max="9" width="23.7109375" style="143" customWidth="1"/>
    <col min="10" max="10" width="50.7109375" style="143" customWidth="1"/>
    <col min="11" max="11" width="16" style="143" customWidth="1"/>
    <col min="12" max="13" width="12.42578125" style="144" bestFit="1" customWidth="1"/>
    <col min="14" max="14" width="12.42578125" style="144" customWidth="1"/>
    <col min="15" max="15" width="27.7109375" style="144" bestFit="1" customWidth="1"/>
    <col min="16" max="16" width="14.28515625" style="145" bestFit="1" customWidth="1"/>
    <col min="17" max="17" width="116.7109375" style="144" bestFit="1" customWidth="1"/>
    <col min="18" max="16384" width="9.140625" style="144"/>
  </cols>
  <sheetData>
    <row r="1" spans="1:16" ht="35.25" customHeight="1">
      <c r="A1" s="550"/>
      <c r="B1" s="803" t="s">
        <v>3611</v>
      </c>
      <c r="C1" s="803"/>
      <c r="D1" s="803"/>
      <c r="E1" s="803"/>
      <c r="F1" s="803"/>
      <c r="G1" s="803"/>
      <c r="H1" s="803"/>
      <c r="I1" s="803"/>
      <c r="J1" s="803"/>
      <c r="K1" s="529"/>
    </row>
    <row r="2" spans="1:16" ht="35.25" customHeight="1">
      <c r="B2" s="123" t="s">
        <v>243</v>
      </c>
    </row>
    <row r="3" spans="1:16" ht="35.25" customHeight="1" thickBot="1">
      <c r="C3" s="146"/>
    </row>
    <row r="4" spans="1:16" s="788" customFormat="1" ht="60" customHeight="1">
      <c r="A4" s="428"/>
      <c r="B4" s="60" t="s">
        <v>2160</v>
      </c>
      <c r="C4" s="126" t="s">
        <v>2139</v>
      </c>
      <c r="D4" s="126" t="s">
        <v>1</v>
      </c>
      <c r="E4" s="126" t="s">
        <v>2141</v>
      </c>
      <c r="F4" s="126" t="s">
        <v>2</v>
      </c>
      <c r="G4" s="126" t="s">
        <v>2142</v>
      </c>
      <c r="H4" s="127" t="s">
        <v>2143</v>
      </c>
      <c r="I4" s="127" t="s">
        <v>2144</v>
      </c>
      <c r="J4" s="102" t="s">
        <v>2145</v>
      </c>
      <c r="K4" s="787"/>
      <c r="L4" s="787"/>
      <c r="P4" s="789"/>
    </row>
    <row r="5" spans="1:16" ht="18" customHeight="1">
      <c r="B5" s="147" t="s">
        <v>244</v>
      </c>
      <c r="C5" s="11" t="s">
        <v>245</v>
      </c>
      <c r="D5" s="148">
        <v>40553</v>
      </c>
      <c r="E5" s="148" t="s">
        <v>246</v>
      </c>
      <c r="F5" s="11" t="s">
        <v>247</v>
      </c>
      <c r="G5" s="149" t="s">
        <v>248</v>
      </c>
      <c r="H5" s="150">
        <v>150000</v>
      </c>
      <c r="I5" s="150">
        <v>105000</v>
      </c>
      <c r="J5" s="151" t="s">
        <v>7</v>
      </c>
      <c r="K5" s="152"/>
      <c r="M5" s="120"/>
      <c r="N5" s="120"/>
      <c r="O5" s="120"/>
    </row>
    <row r="6" spans="1:16" ht="18" customHeight="1">
      <c r="B6" s="20" t="s">
        <v>249</v>
      </c>
      <c r="C6" s="12" t="s">
        <v>250</v>
      </c>
      <c r="D6" s="153">
        <v>40582</v>
      </c>
      <c r="E6" s="153" t="s">
        <v>251</v>
      </c>
      <c r="F6" s="12" t="s">
        <v>30</v>
      </c>
      <c r="G6" s="154" t="s">
        <v>252</v>
      </c>
      <c r="H6" s="155">
        <v>40000</v>
      </c>
      <c r="I6" s="155">
        <v>28000</v>
      </c>
      <c r="J6" s="156" t="s">
        <v>7</v>
      </c>
      <c r="K6" s="152"/>
      <c r="M6" s="120"/>
      <c r="N6" s="120"/>
      <c r="O6" s="120"/>
    </row>
    <row r="7" spans="1:16" ht="18" customHeight="1">
      <c r="B7" s="147" t="s">
        <v>421</v>
      </c>
      <c r="C7" s="11" t="s">
        <v>422</v>
      </c>
      <c r="D7" s="148">
        <v>40669</v>
      </c>
      <c r="E7" s="157" t="s">
        <v>423</v>
      </c>
      <c r="F7" s="11" t="s">
        <v>424</v>
      </c>
      <c r="G7" s="158" t="s">
        <v>383</v>
      </c>
      <c r="H7" s="150">
        <v>100000</v>
      </c>
      <c r="I7" s="150">
        <v>70000</v>
      </c>
      <c r="J7" s="7" t="s">
        <v>7</v>
      </c>
      <c r="K7" s="152"/>
      <c r="M7" s="120"/>
      <c r="N7" s="120"/>
      <c r="O7" s="120"/>
    </row>
    <row r="8" spans="1:16" ht="18" customHeight="1">
      <c r="B8" s="20" t="s">
        <v>258</v>
      </c>
      <c r="C8" s="12" t="s">
        <v>259</v>
      </c>
      <c r="D8" s="153">
        <v>40675</v>
      </c>
      <c r="E8" s="153" t="s">
        <v>260</v>
      </c>
      <c r="F8" s="12" t="s">
        <v>261</v>
      </c>
      <c r="G8" s="154" t="s">
        <v>262</v>
      </c>
      <c r="H8" s="155">
        <v>5000</v>
      </c>
      <c r="I8" s="155">
        <v>3500</v>
      </c>
      <c r="J8" s="156" t="s">
        <v>7</v>
      </c>
      <c r="K8" s="152"/>
      <c r="M8" s="120"/>
      <c r="N8" s="120"/>
      <c r="O8" s="120"/>
    </row>
    <row r="9" spans="1:16" ht="18" customHeight="1">
      <c r="B9" s="147" t="s">
        <v>253</v>
      </c>
      <c r="C9" s="11" t="s">
        <v>254</v>
      </c>
      <c r="D9" s="148">
        <v>40700</v>
      </c>
      <c r="E9" s="148" t="s">
        <v>255</v>
      </c>
      <c r="F9" s="11" t="s">
        <v>256</v>
      </c>
      <c r="G9" s="149" t="s">
        <v>257</v>
      </c>
      <c r="H9" s="150">
        <v>10000</v>
      </c>
      <c r="I9" s="150">
        <v>10000</v>
      </c>
      <c r="J9" s="151" t="s">
        <v>52</v>
      </c>
      <c r="K9" s="152"/>
      <c r="M9" s="120"/>
      <c r="N9" s="120"/>
      <c r="O9" s="120"/>
    </row>
    <row r="10" spans="1:16" ht="18" customHeight="1">
      <c r="B10" s="159" t="s">
        <v>263</v>
      </c>
      <c r="C10" s="12" t="s">
        <v>264</v>
      </c>
      <c r="D10" s="153">
        <v>40700</v>
      </c>
      <c r="E10" s="153" t="s">
        <v>265</v>
      </c>
      <c r="F10" s="12" t="s">
        <v>266</v>
      </c>
      <c r="G10" s="154" t="s">
        <v>267</v>
      </c>
      <c r="H10" s="155">
        <v>10000</v>
      </c>
      <c r="I10" s="155">
        <v>7000</v>
      </c>
      <c r="J10" s="156" t="s">
        <v>7</v>
      </c>
      <c r="K10" s="1"/>
      <c r="M10" s="120"/>
      <c r="N10" s="120"/>
      <c r="O10" s="120"/>
    </row>
    <row r="11" spans="1:16" ht="18" customHeight="1">
      <c r="B11" s="19" t="s">
        <v>274</v>
      </c>
      <c r="C11" s="11" t="s">
        <v>275</v>
      </c>
      <c r="D11" s="148">
        <v>40714</v>
      </c>
      <c r="E11" s="148" t="s">
        <v>276</v>
      </c>
      <c r="F11" s="11" t="s">
        <v>277</v>
      </c>
      <c r="G11" s="149" t="s">
        <v>257</v>
      </c>
      <c r="H11" s="150">
        <v>5000</v>
      </c>
      <c r="I11" s="150">
        <v>3500</v>
      </c>
      <c r="J11" s="151" t="s">
        <v>7</v>
      </c>
      <c r="K11" s="152"/>
      <c r="M11" s="120"/>
      <c r="N11" s="120"/>
      <c r="O11" s="120"/>
    </row>
    <row r="12" spans="1:16" ht="18" customHeight="1">
      <c r="B12" s="159" t="s">
        <v>268</v>
      </c>
      <c r="C12" s="12" t="s">
        <v>269</v>
      </c>
      <c r="D12" s="153">
        <v>40721</v>
      </c>
      <c r="E12" s="153" t="s">
        <v>270</v>
      </c>
      <c r="F12" s="12" t="s">
        <v>271</v>
      </c>
      <c r="G12" s="154" t="s">
        <v>272</v>
      </c>
      <c r="H12" s="155">
        <v>50000</v>
      </c>
      <c r="I12" s="155">
        <v>60219.360000000001</v>
      </c>
      <c r="J12" s="13" t="s">
        <v>273</v>
      </c>
      <c r="K12" s="152"/>
      <c r="M12" s="120"/>
      <c r="N12" s="120"/>
      <c r="O12" s="120"/>
    </row>
    <row r="13" spans="1:16" ht="18" customHeight="1">
      <c r="B13" s="19" t="s">
        <v>425</v>
      </c>
      <c r="C13" s="11" t="s">
        <v>426</v>
      </c>
      <c r="D13" s="148">
        <v>40731</v>
      </c>
      <c r="E13" s="157" t="s">
        <v>347</v>
      </c>
      <c r="F13" s="11" t="s">
        <v>363</v>
      </c>
      <c r="G13" s="158" t="s">
        <v>427</v>
      </c>
      <c r="H13" s="150">
        <v>5000</v>
      </c>
      <c r="I13" s="150">
        <v>3500</v>
      </c>
      <c r="J13" s="7" t="s">
        <v>7</v>
      </c>
      <c r="K13" s="152"/>
      <c r="M13" s="120"/>
      <c r="N13" s="120"/>
      <c r="O13" s="120"/>
    </row>
    <row r="14" spans="1:16" ht="18" customHeight="1">
      <c r="B14" s="159" t="s">
        <v>278</v>
      </c>
      <c r="C14" s="12" t="s">
        <v>279</v>
      </c>
      <c r="D14" s="153">
        <v>40744</v>
      </c>
      <c r="E14" s="153" t="s">
        <v>280</v>
      </c>
      <c r="F14" s="12" t="s">
        <v>281</v>
      </c>
      <c r="G14" s="154" t="s">
        <v>282</v>
      </c>
      <c r="H14" s="155">
        <v>20000</v>
      </c>
      <c r="I14" s="155">
        <v>14000</v>
      </c>
      <c r="J14" s="156" t="s">
        <v>7</v>
      </c>
      <c r="K14" s="152"/>
      <c r="M14" s="120"/>
      <c r="N14" s="120"/>
      <c r="O14" s="120"/>
    </row>
    <row r="15" spans="1:16" ht="18" customHeight="1">
      <c r="B15" s="160" t="s">
        <v>283</v>
      </c>
      <c r="C15" s="157" t="s">
        <v>284</v>
      </c>
      <c r="D15" s="148">
        <v>40774</v>
      </c>
      <c r="E15" s="157" t="s">
        <v>285</v>
      </c>
      <c r="F15" s="157" t="s">
        <v>286</v>
      </c>
      <c r="G15" s="158" t="s">
        <v>2180</v>
      </c>
      <c r="H15" s="150">
        <v>5000</v>
      </c>
      <c r="I15" s="150">
        <v>3500</v>
      </c>
      <c r="J15" s="151" t="s">
        <v>7</v>
      </c>
      <c r="K15" s="152"/>
      <c r="M15" s="120"/>
      <c r="N15" s="120"/>
      <c r="O15" s="120"/>
    </row>
    <row r="16" spans="1:16" ht="18" customHeight="1">
      <c r="B16" s="161" t="s">
        <v>287</v>
      </c>
      <c r="C16" s="12" t="s">
        <v>288</v>
      </c>
      <c r="D16" s="153">
        <v>40778</v>
      </c>
      <c r="E16" s="153" t="s">
        <v>289</v>
      </c>
      <c r="F16" s="12" t="s">
        <v>30</v>
      </c>
      <c r="G16" s="154" t="s">
        <v>290</v>
      </c>
      <c r="H16" s="155">
        <v>360000</v>
      </c>
      <c r="I16" s="155">
        <v>360000</v>
      </c>
      <c r="J16" s="156" t="s">
        <v>52</v>
      </c>
      <c r="K16" s="152"/>
      <c r="M16" s="120"/>
      <c r="N16" s="120"/>
      <c r="O16" s="120"/>
    </row>
    <row r="17" spans="2:15" ht="18" customHeight="1">
      <c r="B17" s="162" t="s">
        <v>291</v>
      </c>
      <c r="C17" s="157" t="s">
        <v>292</v>
      </c>
      <c r="D17" s="148">
        <v>40784</v>
      </c>
      <c r="E17" s="157" t="s">
        <v>293</v>
      </c>
      <c r="F17" s="157" t="s">
        <v>294</v>
      </c>
      <c r="G17" s="158" t="s">
        <v>2181</v>
      </c>
      <c r="H17" s="150">
        <v>5000</v>
      </c>
      <c r="I17" s="150">
        <v>3500</v>
      </c>
      <c r="J17" s="151" t="s">
        <v>7</v>
      </c>
      <c r="K17" s="152"/>
      <c r="M17" s="120"/>
      <c r="N17" s="120"/>
      <c r="O17" s="120"/>
    </row>
    <row r="18" spans="2:15" ht="18" customHeight="1">
      <c r="B18" s="163" t="s">
        <v>295</v>
      </c>
      <c r="C18" s="12" t="s">
        <v>296</v>
      </c>
      <c r="D18" s="153">
        <v>40798</v>
      </c>
      <c r="E18" s="153" t="s">
        <v>297</v>
      </c>
      <c r="F18" s="12" t="s">
        <v>298</v>
      </c>
      <c r="G18" s="154" t="s">
        <v>2178</v>
      </c>
      <c r="H18" s="155">
        <v>205000</v>
      </c>
      <c r="I18" s="155">
        <v>143500</v>
      </c>
      <c r="J18" s="156" t="s">
        <v>7</v>
      </c>
      <c r="K18" s="152"/>
      <c r="M18" s="120"/>
      <c r="N18" s="120"/>
      <c r="O18" s="120"/>
    </row>
    <row r="19" spans="2:15" ht="18" customHeight="1">
      <c r="B19" s="162" t="s">
        <v>299</v>
      </c>
      <c r="C19" s="157" t="s">
        <v>300</v>
      </c>
      <c r="D19" s="148">
        <v>40798</v>
      </c>
      <c r="E19" s="157" t="s">
        <v>301</v>
      </c>
      <c r="F19" s="157" t="s">
        <v>302</v>
      </c>
      <c r="G19" s="158" t="s">
        <v>303</v>
      </c>
      <c r="H19" s="150">
        <v>20000</v>
      </c>
      <c r="I19" s="150">
        <v>14000</v>
      </c>
      <c r="J19" s="151" t="s">
        <v>7</v>
      </c>
      <c r="K19" s="152"/>
      <c r="M19" s="120"/>
      <c r="N19" s="120"/>
      <c r="O19" s="120"/>
    </row>
    <row r="20" spans="2:15" ht="18" customHeight="1">
      <c r="B20" s="163" t="s">
        <v>304</v>
      </c>
      <c r="C20" s="12" t="s">
        <v>305</v>
      </c>
      <c r="D20" s="153">
        <v>40812</v>
      </c>
      <c r="E20" s="153" t="s">
        <v>306</v>
      </c>
      <c r="F20" s="12" t="s">
        <v>307</v>
      </c>
      <c r="G20" s="154" t="s">
        <v>2179</v>
      </c>
      <c r="H20" s="155">
        <v>180000</v>
      </c>
      <c r="I20" s="155">
        <v>256916.88</v>
      </c>
      <c r="J20" s="156" t="s">
        <v>273</v>
      </c>
      <c r="K20" s="152"/>
      <c r="M20" s="120"/>
      <c r="N20" s="120"/>
      <c r="O20" s="120"/>
    </row>
    <row r="21" spans="2:15" ht="18" customHeight="1">
      <c r="B21" s="162" t="s">
        <v>308</v>
      </c>
      <c r="C21" s="157" t="s">
        <v>309</v>
      </c>
      <c r="D21" s="148">
        <v>40840</v>
      </c>
      <c r="E21" s="157" t="s">
        <v>255</v>
      </c>
      <c r="F21" s="157" t="s">
        <v>310</v>
      </c>
      <c r="G21" s="158" t="s">
        <v>311</v>
      </c>
      <c r="H21" s="150">
        <v>15000</v>
      </c>
      <c r="I21" s="150">
        <v>16849.830000000002</v>
      </c>
      <c r="J21" s="151" t="s">
        <v>273</v>
      </c>
      <c r="K21" s="152"/>
      <c r="M21" s="120"/>
      <c r="N21" s="120"/>
      <c r="O21" s="120"/>
    </row>
    <row r="22" spans="2:15" ht="18" customHeight="1">
      <c r="B22" s="164" t="s">
        <v>312</v>
      </c>
      <c r="C22" s="165" t="s">
        <v>313</v>
      </c>
      <c r="D22" s="153">
        <v>40863</v>
      </c>
      <c r="E22" s="153" t="s">
        <v>255</v>
      </c>
      <c r="F22" s="12" t="s">
        <v>314</v>
      </c>
      <c r="G22" s="154" t="s">
        <v>315</v>
      </c>
      <c r="H22" s="155">
        <v>10000</v>
      </c>
      <c r="I22" s="155">
        <v>12462</v>
      </c>
      <c r="J22" s="156" t="s">
        <v>273</v>
      </c>
      <c r="K22" s="152"/>
      <c r="M22" s="120"/>
      <c r="N22" s="120"/>
      <c r="O22" s="120"/>
    </row>
    <row r="23" spans="2:15" ht="18" customHeight="1">
      <c r="B23" s="162" t="s">
        <v>316</v>
      </c>
      <c r="C23" s="157" t="s">
        <v>317</v>
      </c>
      <c r="D23" s="148">
        <v>40872</v>
      </c>
      <c r="E23" s="157" t="s">
        <v>289</v>
      </c>
      <c r="F23" s="157" t="s">
        <v>318</v>
      </c>
      <c r="G23" s="158" t="s">
        <v>2182</v>
      </c>
      <c r="H23" s="150">
        <v>505000</v>
      </c>
      <c r="I23" s="150">
        <v>589182.68999999994</v>
      </c>
      <c r="J23" s="151" t="s">
        <v>273</v>
      </c>
      <c r="K23" s="152"/>
      <c r="M23" s="120"/>
      <c r="N23" s="120"/>
      <c r="O23" s="120"/>
    </row>
    <row r="24" spans="2:15" ht="18" customHeight="1">
      <c r="B24" s="163" t="s">
        <v>319</v>
      </c>
      <c r="C24" s="12" t="s">
        <v>320</v>
      </c>
      <c r="D24" s="153">
        <v>40890</v>
      </c>
      <c r="E24" s="153" t="s">
        <v>289</v>
      </c>
      <c r="F24" s="12" t="s">
        <v>30</v>
      </c>
      <c r="G24" s="154" t="s">
        <v>321</v>
      </c>
      <c r="H24" s="155">
        <v>2320000</v>
      </c>
      <c r="I24" s="155">
        <v>1624000</v>
      </c>
      <c r="J24" s="156" t="s">
        <v>7</v>
      </c>
      <c r="K24" s="1"/>
      <c r="M24" s="120"/>
      <c r="N24" s="120"/>
      <c r="O24" s="120"/>
    </row>
    <row r="25" spans="2:15" ht="18" customHeight="1">
      <c r="B25" s="162" t="s">
        <v>322</v>
      </c>
      <c r="C25" s="157" t="s">
        <v>323</v>
      </c>
      <c r="D25" s="148">
        <v>40891</v>
      </c>
      <c r="E25" s="157" t="s">
        <v>324</v>
      </c>
      <c r="F25" s="157" t="s">
        <v>325</v>
      </c>
      <c r="G25" s="158" t="s">
        <v>2183</v>
      </c>
      <c r="H25" s="150">
        <v>155000</v>
      </c>
      <c r="I25" s="150">
        <v>222567.6</v>
      </c>
      <c r="J25" s="151" t="s">
        <v>69</v>
      </c>
      <c r="K25" s="152"/>
      <c r="M25" s="120"/>
      <c r="N25" s="120"/>
      <c r="O25" s="120"/>
    </row>
    <row r="26" spans="2:15" ht="18" customHeight="1">
      <c r="B26" s="21" t="s">
        <v>326</v>
      </c>
      <c r="C26" s="12" t="s">
        <v>327</v>
      </c>
      <c r="D26" s="153">
        <v>40900</v>
      </c>
      <c r="E26" s="153" t="s">
        <v>328</v>
      </c>
      <c r="F26" s="12" t="s">
        <v>329</v>
      </c>
      <c r="G26" s="154" t="s">
        <v>2184</v>
      </c>
      <c r="H26" s="155">
        <v>105000</v>
      </c>
      <c r="I26" s="155">
        <v>73500</v>
      </c>
      <c r="J26" s="13" t="s">
        <v>7</v>
      </c>
      <c r="K26" s="1"/>
      <c r="M26" s="120"/>
      <c r="N26" s="120"/>
      <c r="O26" s="120"/>
    </row>
    <row r="27" spans="2:15" ht="18" customHeight="1">
      <c r="B27" s="166" t="s">
        <v>330</v>
      </c>
      <c r="C27" s="166" t="s">
        <v>331</v>
      </c>
      <c r="D27" s="167">
        <v>40903</v>
      </c>
      <c r="E27" s="166" t="s">
        <v>332</v>
      </c>
      <c r="F27" s="166" t="s">
        <v>333</v>
      </c>
      <c r="G27" s="168" t="s">
        <v>334</v>
      </c>
      <c r="H27" s="150">
        <v>55000</v>
      </c>
      <c r="I27" s="150">
        <v>140000</v>
      </c>
      <c r="J27" s="151" t="s">
        <v>273</v>
      </c>
      <c r="K27" s="152"/>
      <c r="M27" s="120"/>
      <c r="N27" s="120"/>
      <c r="O27" s="120"/>
    </row>
    <row r="28" spans="2:15" ht="18" customHeight="1">
      <c r="B28" s="804" t="s">
        <v>2194</v>
      </c>
      <c r="C28" s="804"/>
      <c r="D28" s="804"/>
      <c r="E28" s="804"/>
      <c r="F28" s="804"/>
      <c r="G28" s="804"/>
      <c r="H28" s="169">
        <v>4335000</v>
      </c>
      <c r="I28" s="169">
        <v>3764698.36</v>
      </c>
      <c r="J28" s="170"/>
      <c r="K28" s="152"/>
      <c r="L28" s="122"/>
      <c r="M28" s="120"/>
      <c r="N28" s="120"/>
      <c r="O28" s="120"/>
    </row>
    <row r="29" spans="2:15" ht="18" customHeight="1">
      <c r="B29" s="171" t="s">
        <v>339</v>
      </c>
      <c r="C29" s="171" t="s">
        <v>340</v>
      </c>
      <c r="D29" s="172" t="s">
        <v>2175</v>
      </c>
      <c r="E29" s="171" t="s">
        <v>306</v>
      </c>
      <c r="F29" s="171" t="s">
        <v>307</v>
      </c>
      <c r="G29" s="173" t="s">
        <v>341</v>
      </c>
      <c r="H29" s="174">
        <v>90000</v>
      </c>
      <c r="I29" s="174">
        <v>98760.54</v>
      </c>
      <c r="J29" s="175" t="s">
        <v>273</v>
      </c>
      <c r="K29" s="1"/>
      <c r="M29" s="120"/>
      <c r="N29" s="120"/>
      <c r="O29" s="120"/>
    </row>
    <row r="30" spans="2:15" ht="18" customHeight="1">
      <c r="B30" s="14" t="s">
        <v>342</v>
      </c>
      <c r="C30" s="14" t="s">
        <v>343</v>
      </c>
      <c r="D30" s="176">
        <v>40966</v>
      </c>
      <c r="E30" s="176" t="s">
        <v>306</v>
      </c>
      <c r="F30" s="14" t="s">
        <v>307</v>
      </c>
      <c r="G30" s="177" t="s">
        <v>344</v>
      </c>
      <c r="H30" s="178">
        <v>90000</v>
      </c>
      <c r="I30" s="178">
        <v>101797.63</v>
      </c>
      <c r="J30" s="15" t="s">
        <v>273</v>
      </c>
      <c r="K30" s="1"/>
      <c r="M30" s="120"/>
      <c r="N30" s="120"/>
      <c r="O30" s="120"/>
    </row>
    <row r="31" spans="2:15" ht="18" customHeight="1">
      <c r="B31" s="16" t="s">
        <v>345</v>
      </c>
      <c r="C31" s="16" t="s">
        <v>346</v>
      </c>
      <c r="D31" s="172">
        <v>40975</v>
      </c>
      <c r="E31" s="171" t="s">
        <v>347</v>
      </c>
      <c r="F31" s="16" t="s">
        <v>348</v>
      </c>
      <c r="G31" s="173" t="s">
        <v>2185</v>
      </c>
      <c r="H31" s="174">
        <v>155000</v>
      </c>
      <c r="I31" s="174">
        <v>108500</v>
      </c>
      <c r="J31" s="1" t="s">
        <v>7</v>
      </c>
      <c r="K31" s="1"/>
      <c r="M31" s="120"/>
      <c r="N31" s="120"/>
      <c r="O31" s="120"/>
    </row>
    <row r="32" spans="2:15" ht="18" customHeight="1">
      <c r="B32" s="14" t="s">
        <v>349</v>
      </c>
      <c r="C32" s="14" t="s">
        <v>350</v>
      </c>
      <c r="D32" s="176">
        <v>40995</v>
      </c>
      <c r="E32" s="179" t="s">
        <v>255</v>
      </c>
      <c r="F32" s="14" t="s">
        <v>351</v>
      </c>
      <c r="G32" s="180" t="s">
        <v>2178</v>
      </c>
      <c r="H32" s="178">
        <v>155000</v>
      </c>
      <c r="I32" s="178">
        <v>108500</v>
      </c>
      <c r="J32" s="15" t="s">
        <v>7</v>
      </c>
      <c r="K32" s="1"/>
      <c r="M32" s="120"/>
      <c r="N32" s="120"/>
      <c r="O32" s="120"/>
    </row>
    <row r="33" spans="1:16" ht="18" customHeight="1">
      <c r="B33" s="16" t="s">
        <v>352</v>
      </c>
      <c r="C33" s="16" t="s">
        <v>353</v>
      </c>
      <c r="D33" s="172">
        <v>41031</v>
      </c>
      <c r="E33" s="171" t="s">
        <v>255</v>
      </c>
      <c r="F33" s="16" t="s">
        <v>351</v>
      </c>
      <c r="G33" s="173" t="s">
        <v>354</v>
      </c>
      <c r="H33" s="174">
        <v>10000</v>
      </c>
      <c r="I33" s="174">
        <v>10000</v>
      </c>
      <c r="J33" s="1" t="s">
        <v>52</v>
      </c>
      <c r="K33" s="1"/>
      <c r="M33" s="120"/>
      <c r="N33" s="120"/>
      <c r="O33" s="120"/>
    </row>
    <row r="34" spans="1:16" ht="18" customHeight="1">
      <c r="B34" s="14" t="s">
        <v>335</v>
      </c>
      <c r="C34" s="14" t="s">
        <v>336</v>
      </c>
      <c r="D34" s="176">
        <v>41071</v>
      </c>
      <c r="E34" s="176" t="s">
        <v>337</v>
      </c>
      <c r="F34" s="14" t="s">
        <v>338</v>
      </c>
      <c r="G34" s="177" t="s">
        <v>2186</v>
      </c>
      <c r="H34" s="178">
        <v>200000</v>
      </c>
      <c r="I34" s="178">
        <v>140000</v>
      </c>
      <c r="J34" s="15" t="s">
        <v>7</v>
      </c>
      <c r="K34" s="1"/>
      <c r="M34" s="120"/>
      <c r="N34" s="120"/>
      <c r="O34" s="120"/>
    </row>
    <row r="35" spans="1:16" ht="18" customHeight="1">
      <c r="B35" s="16" t="s">
        <v>355</v>
      </c>
      <c r="C35" s="16" t="s">
        <v>356</v>
      </c>
      <c r="D35" s="172">
        <v>41129</v>
      </c>
      <c r="E35" s="171" t="s">
        <v>251</v>
      </c>
      <c r="F35" s="16" t="s">
        <v>30</v>
      </c>
      <c r="G35" s="173" t="s">
        <v>2187</v>
      </c>
      <c r="H35" s="174">
        <v>6400000</v>
      </c>
      <c r="I35" s="174">
        <v>4480000</v>
      </c>
      <c r="J35" s="1" t="s">
        <v>7</v>
      </c>
      <c r="K35" s="1"/>
      <c r="M35" s="120"/>
      <c r="N35" s="120"/>
      <c r="O35" s="120"/>
    </row>
    <row r="36" spans="1:16" ht="18" customHeight="1">
      <c r="B36" s="14" t="s">
        <v>357</v>
      </c>
      <c r="C36" s="14" t="s">
        <v>358</v>
      </c>
      <c r="D36" s="176">
        <v>41129</v>
      </c>
      <c r="E36" s="179" t="s">
        <v>306</v>
      </c>
      <c r="F36" s="14" t="s">
        <v>307</v>
      </c>
      <c r="G36" s="180" t="s">
        <v>2187</v>
      </c>
      <c r="H36" s="178">
        <v>2000000</v>
      </c>
      <c r="I36" s="178">
        <v>1400000</v>
      </c>
      <c r="J36" s="15" t="s">
        <v>7</v>
      </c>
      <c r="K36" s="1"/>
      <c r="M36" s="120"/>
      <c r="N36" s="120"/>
      <c r="O36" s="120"/>
    </row>
    <row r="37" spans="1:16" ht="18" customHeight="1">
      <c r="B37" s="16" t="s">
        <v>359</v>
      </c>
      <c r="C37" s="16" t="s">
        <v>360</v>
      </c>
      <c r="D37" s="172">
        <v>41136</v>
      </c>
      <c r="E37" s="171" t="s">
        <v>337</v>
      </c>
      <c r="F37" s="16" t="s">
        <v>338</v>
      </c>
      <c r="G37" s="173" t="s">
        <v>2189</v>
      </c>
      <c r="H37" s="174">
        <v>10000</v>
      </c>
      <c r="I37" s="174">
        <v>7000</v>
      </c>
      <c r="J37" s="1" t="s">
        <v>7</v>
      </c>
      <c r="K37" s="1"/>
      <c r="M37" s="120"/>
      <c r="N37" s="120"/>
      <c r="O37" s="120"/>
    </row>
    <row r="38" spans="1:16" ht="18" customHeight="1">
      <c r="B38" s="14" t="s">
        <v>428</v>
      </c>
      <c r="C38" s="14" t="s">
        <v>429</v>
      </c>
      <c r="D38" s="176">
        <v>41144</v>
      </c>
      <c r="E38" s="179" t="s">
        <v>251</v>
      </c>
      <c r="F38" s="14" t="s">
        <v>30</v>
      </c>
      <c r="G38" s="180" t="s">
        <v>430</v>
      </c>
      <c r="H38" s="178">
        <v>1150000</v>
      </c>
      <c r="I38" s="178">
        <v>0</v>
      </c>
      <c r="J38" s="15" t="s">
        <v>387</v>
      </c>
      <c r="K38" s="1"/>
      <c r="M38" s="120"/>
      <c r="N38" s="120"/>
      <c r="O38" s="120"/>
    </row>
    <row r="39" spans="1:16" ht="18" customHeight="1">
      <c r="B39" s="16" t="s">
        <v>365</v>
      </c>
      <c r="C39" s="16" t="s">
        <v>366</v>
      </c>
      <c r="D39" s="172">
        <v>41164</v>
      </c>
      <c r="E39" s="171" t="s">
        <v>251</v>
      </c>
      <c r="F39" s="16" t="s">
        <v>30</v>
      </c>
      <c r="G39" s="173" t="s">
        <v>2188</v>
      </c>
      <c r="H39" s="174">
        <v>10000</v>
      </c>
      <c r="I39" s="174">
        <v>7000</v>
      </c>
      <c r="J39" s="1" t="s">
        <v>7</v>
      </c>
      <c r="K39" s="1"/>
      <c r="M39" s="120"/>
      <c r="N39" s="120"/>
      <c r="O39" s="120"/>
    </row>
    <row r="40" spans="1:16" ht="18" customHeight="1">
      <c r="B40" s="14" t="s">
        <v>431</v>
      </c>
      <c r="C40" s="14" t="s">
        <v>432</v>
      </c>
      <c r="D40" s="176">
        <v>41164</v>
      </c>
      <c r="E40" s="179" t="s">
        <v>251</v>
      </c>
      <c r="F40" s="14" t="s">
        <v>30</v>
      </c>
      <c r="G40" s="180" t="s">
        <v>416</v>
      </c>
      <c r="H40" s="178">
        <v>10000</v>
      </c>
      <c r="I40" s="178">
        <v>7000</v>
      </c>
      <c r="J40" s="15" t="s">
        <v>7</v>
      </c>
      <c r="K40" s="1"/>
      <c r="M40" s="120"/>
      <c r="N40" s="120"/>
      <c r="O40" s="120"/>
    </row>
    <row r="41" spans="1:16" ht="18" customHeight="1">
      <c r="B41" s="16" t="s">
        <v>361</v>
      </c>
      <c r="C41" s="16" t="s">
        <v>362</v>
      </c>
      <c r="D41" s="172">
        <v>41165</v>
      </c>
      <c r="E41" s="171" t="s">
        <v>347</v>
      </c>
      <c r="F41" s="16" t="s">
        <v>363</v>
      </c>
      <c r="G41" s="173" t="s">
        <v>364</v>
      </c>
      <c r="H41" s="174">
        <v>24000</v>
      </c>
      <c r="I41" s="174">
        <v>16800</v>
      </c>
      <c r="J41" s="1" t="s">
        <v>7</v>
      </c>
      <c r="K41" s="1"/>
      <c r="M41" s="120"/>
      <c r="N41" s="120"/>
      <c r="O41" s="120"/>
    </row>
    <row r="42" spans="1:16" ht="18" customHeight="1">
      <c r="B42" s="14" t="s">
        <v>367</v>
      </c>
      <c r="C42" s="14" t="s">
        <v>368</v>
      </c>
      <c r="D42" s="176">
        <v>41186</v>
      </c>
      <c r="E42" s="179" t="s">
        <v>293</v>
      </c>
      <c r="F42" s="14" t="s">
        <v>294</v>
      </c>
      <c r="G42" s="180" t="s">
        <v>369</v>
      </c>
      <c r="H42" s="178">
        <v>32000</v>
      </c>
      <c r="I42" s="178">
        <v>22400</v>
      </c>
      <c r="J42" s="15" t="s">
        <v>7</v>
      </c>
      <c r="K42" s="1"/>
      <c r="M42" s="120"/>
      <c r="N42" s="120"/>
      <c r="O42" s="120"/>
    </row>
    <row r="43" spans="1:16" ht="18" customHeight="1">
      <c r="B43" s="16" t="s">
        <v>388</v>
      </c>
      <c r="C43" s="16" t="s">
        <v>389</v>
      </c>
      <c r="D43" s="172">
        <v>41212</v>
      </c>
      <c r="E43" s="171" t="s">
        <v>306</v>
      </c>
      <c r="F43" s="16" t="s">
        <v>307</v>
      </c>
      <c r="G43" s="173" t="s">
        <v>390</v>
      </c>
      <c r="H43" s="174">
        <v>280000</v>
      </c>
      <c r="I43" s="174">
        <v>0</v>
      </c>
      <c r="J43" s="1" t="s">
        <v>387</v>
      </c>
      <c r="K43" s="1"/>
      <c r="M43" s="120"/>
      <c r="N43" s="120"/>
      <c r="O43" s="120"/>
    </row>
    <row r="44" spans="1:16" s="94" customFormat="1" ht="18" customHeight="1">
      <c r="A44" s="181"/>
      <c r="B44" s="14" t="s">
        <v>433</v>
      </c>
      <c r="C44" s="14" t="s">
        <v>434</v>
      </c>
      <c r="D44" s="176">
        <v>41212</v>
      </c>
      <c r="E44" s="14" t="s">
        <v>337</v>
      </c>
      <c r="F44" s="14" t="s">
        <v>338</v>
      </c>
      <c r="G44" s="177" t="s">
        <v>390</v>
      </c>
      <c r="H44" s="178">
        <v>440000</v>
      </c>
      <c r="I44" s="178">
        <v>0</v>
      </c>
      <c r="J44" s="15" t="s">
        <v>387</v>
      </c>
      <c r="K44" s="182"/>
      <c r="L44" s="144"/>
      <c r="M44" s="120"/>
      <c r="N44" s="120"/>
      <c r="O44" s="120"/>
      <c r="P44" s="93"/>
    </row>
    <row r="45" spans="1:16" ht="18" customHeight="1">
      <c r="B45" s="16" t="s">
        <v>370</v>
      </c>
      <c r="C45" s="16" t="s">
        <v>371</v>
      </c>
      <c r="D45" s="172">
        <v>41239</v>
      </c>
      <c r="E45" s="171" t="s">
        <v>372</v>
      </c>
      <c r="F45" s="16" t="s">
        <v>373</v>
      </c>
      <c r="G45" s="173" t="s">
        <v>374</v>
      </c>
      <c r="H45" s="174">
        <v>5500</v>
      </c>
      <c r="I45" s="174">
        <v>6408.42</v>
      </c>
      <c r="J45" s="1" t="s">
        <v>273</v>
      </c>
      <c r="K45" s="1"/>
      <c r="M45" s="120"/>
      <c r="N45" s="120"/>
      <c r="O45" s="120"/>
    </row>
    <row r="46" spans="1:16" ht="18" customHeight="1">
      <c r="B46" s="804" t="s">
        <v>2195</v>
      </c>
      <c r="C46" s="804"/>
      <c r="D46" s="804"/>
      <c r="E46" s="804"/>
      <c r="F46" s="804"/>
      <c r="G46" s="804"/>
      <c r="H46" s="169">
        <v>11061500</v>
      </c>
      <c r="I46" s="169">
        <v>6514166.5899999999</v>
      </c>
      <c r="J46" s="18"/>
      <c r="K46" s="1"/>
      <c r="L46" s="122"/>
      <c r="M46" s="120"/>
      <c r="N46" s="120"/>
      <c r="O46" s="120"/>
    </row>
    <row r="47" spans="1:16" ht="18" customHeight="1">
      <c r="B47" s="16" t="s">
        <v>375</v>
      </c>
      <c r="C47" s="16" t="s">
        <v>376</v>
      </c>
      <c r="D47" s="172" t="s">
        <v>2176</v>
      </c>
      <c r="E47" s="171" t="s">
        <v>337</v>
      </c>
      <c r="F47" s="16" t="s">
        <v>338</v>
      </c>
      <c r="G47" s="173" t="s">
        <v>377</v>
      </c>
      <c r="H47" s="174">
        <v>120000</v>
      </c>
      <c r="I47" s="174">
        <v>84000</v>
      </c>
      <c r="J47" s="1" t="s">
        <v>7</v>
      </c>
      <c r="K47" s="1"/>
      <c r="M47" s="120"/>
      <c r="N47" s="120"/>
      <c r="O47" s="120"/>
    </row>
    <row r="48" spans="1:16" ht="18" customHeight="1">
      <c r="B48" s="14" t="s">
        <v>378</v>
      </c>
      <c r="C48" s="14" t="s">
        <v>379</v>
      </c>
      <c r="D48" s="176">
        <v>41282</v>
      </c>
      <c r="E48" s="179" t="s">
        <v>337</v>
      </c>
      <c r="F48" s="14" t="s">
        <v>338</v>
      </c>
      <c r="G48" s="180" t="s">
        <v>377</v>
      </c>
      <c r="H48" s="178">
        <v>110000</v>
      </c>
      <c r="I48" s="178">
        <v>77000</v>
      </c>
      <c r="J48" s="15" t="s">
        <v>7</v>
      </c>
      <c r="K48" s="1"/>
      <c r="M48" s="120"/>
      <c r="N48" s="120"/>
      <c r="O48" s="120"/>
    </row>
    <row r="49" spans="1:19" ht="18" customHeight="1">
      <c r="B49" s="16" t="s">
        <v>384</v>
      </c>
      <c r="C49" s="16" t="s">
        <v>385</v>
      </c>
      <c r="D49" s="172">
        <v>41298</v>
      </c>
      <c r="E49" s="171" t="s">
        <v>251</v>
      </c>
      <c r="F49" s="16" t="s">
        <v>30</v>
      </c>
      <c r="G49" s="173" t="s">
        <v>386</v>
      </c>
      <c r="H49" s="174">
        <v>950000</v>
      </c>
      <c r="I49" s="174">
        <v>1037820.94</v>
      </c>
      <c r="J49" s="1" t="s">
        <v>7</v>
      </c>
      <c r="K49" s="1"/>
      <c r="M49" s="120"/>
      <c r="N49" s="120"/>
      <c r="O49" s="120"/>
    </row>
    <row r="50" spans="1:19" ht="18" customHeight="1">
      <c r="B50" s="14" t="s">
        <v>380</v>
      </c>
      <c r="C50" s="14" t="s">
        <v>381</v>
      </c>
      <c r="D50" s="176">
        <v>41311</v>
      </c>
      <c r="E50" s="179" t="s">
        <v>382</v>
      </c>
      <c r="F50" s="14" t="s">
        <v>256</v>
      </c>
      <c r="G50" s="180" t="s">
        <v>383</v>
      </c>
      <c r="H50" s="178">
        <v>130000</v>
      </c>
      <c r="I50" s="178">
        <v>159775.20000000001</v>
      </c>
      <c r="J50" s="15" t="s">
        <v>273</v>
      </c>
      <c r="K50" s="182"/>
      <c r="M50" s="120"/>
      <c r="N50" s="120"/>
      <c r="O50" s="120"/>
    </row>
    <row r="51" spans="1:19" s="94" customFormat="1" ht="18" customHeight="1">
      <c r="A51" s="181"/>
      <c r="B51" s="16" t="s">
        <v>391</v>
      </c>
      <c r="C51" s="16" t="s">
        <v>392</v>
      </c>
      <c r="D51" s="172">
        <v>41345</v>
      </c>
      <c r="E51" s="171" t="s">
        <v>337</v>
      </c>
      <c r="F51" s="16" t="s">
        <v>338</v>
      </c>
      <c r="G51" s="173" t="s">
        <v>393</v>
      </c>
      <c r="H51" s="174">
        <v>260000</v>
      </c>
      <c r="I51" s="174">
        <v>182000</v>
      </c>
      <c r="J51" s="1" t="s">
        <v>7</v>
      </c>
      <c r="K51" s="182"/>
      <c r="L51" s="144"/>
      <c r="M51" s="120"/>
      <c r="N51" s="120"/>
      <c r="O51" s="120"/>
      <c r="P51" s="93"/>
    </row>
    <row r="52" spans="1:19" ht="18" customHeight="1">
      <c r="B52" s="14" t="s">
        <v>394</v>
      </c>
      <c r="C52" s="14" t="s">
        <v>395</v>
      </c>
      <c r="D52" s="176">
        <v>41390</v>
      </c>
      <c r="E52" s="179" t="s">
        <v>255</v>
      </c>
      <c r="F52" s="14" t="s">
        <v>351</v>
      </c>
      <c r="G52" s="180" t="s">
        <v>396</v>
      </c>
      <c r="H52" s="178">
        <v>100000</v>
      </c>
      <c r="I52" s="178">
        <v>125100</v>
      </c>
      <c r="J52" s="15" t="s">
        <v>273</v>
      </c>
      <c r="K52" s="1"/>
      <c r="M52" s="120"/>
      <c r="N52" s="120"/>
      <c r="O52" s="120"/>
    </row>
    <row r="53" spans="1:19" ht="18" customHeight="1">
      <c r="B53" s="16" t="s">
        <v>400</v>
      </c>
      <c r="C53" s="16" t="s">
        <v>401</v>
      </c>
      <c r="D53" s="172">
        <v>41401</v>
      </c>
      <c r="E53" s="171" t="s">
        <v>402</v>
      </c>
      <c r="F53" s="16" t="s">
        <v>403</v>
      </c>
      <c r="G53" s="173" t="s">
        <v>257</v>
      </c>
      <c r="H53" s="174">
        <v>11000</v>
      </c>
      <c r="I53" s="174">
        <v>7700</v>
      </c>
      <c r="J53" s="1" t="s">
        <v>7</v>
      </c>
      <c r="K53" s="1"/>
      <c r="M53" s="120"/>
      <c r="N53" s="120"/>
      <c r="O53" s="120"/>
    </row>
    <row r="54" spans="1:19" s="95" customFormat="1" ht="18" customHeight="1">
      <c r="A54" s="183"/>
      <c r="B54" s="14" t="s">
        <v>404</v>
      </c>
      <c r="C54" s="14" t="s">
        <v>405</v>
      </c>
      <c r="D54" s="176">
        <v>41410</v>
      </c>
      <c r="E54" s="179" t="s">
        <v>406</v>
      </c>
      <c r="F54" s="14" t="s">
        <v>407</v>
      </c>
      <c r="G54" s="180" t="s">
        <v>408</v>
      </c>
      <c r="H54" s="178">
        <v>5000</v>
      </c>
      <c r="I54" s="178">
        <v>0</v>
      </c>
      <c r="J54" s="15" t="s">
        <v>387</v>
      </c>
      <c r="K54" s="2"/>
      <c r="L54" s="144"/>
      <c r="M54" s="120"/>
      <c r="N54" s="120"/>
      <c r="O54" s="120"/>
      <c r="P54" s="115"/>
    </row>
    <row r="55" spans="1:19" ht="18" customHeight="1">
      <c r="B55" s="16" t="s">
        <v>409</v>
      </c>
      <c r="C55" s="16" t="s">
        <v>410</v>
      </c>
      <c r="D55" s="172">
        <v>41410</v>
      </c>
      <c r="E55" s="171" t="s">
        <v>411</v>
      </c>
      <c r="F55" s="16" t="s">
        <v>412</v>
      </c>
      <c r="G55" s="173" t="s">
        <v>413</v>
      </c>
      <c r="H55" s="174">
        <v>220000</v>
      </c>
      <c r="I55" s="174">
        <v>0</v>
      </c>
      <c r="J55" s="1" t="s">
        <v>387</v>
      </c>
      <c r="K55" s="1"/>
      <c r="M55" s="120"/>
      <c r="N55" s="120"/>
      <c r="O55" s="120"/>
    </row>
    <row r="56" spans="1:19" ht="18" customHeight="1">
      <c r="B56" s="14" t="s">
        <v>397</v>
      </c>
      <c r="C56" s="14" t="s">
        <v>398</v>
      </c>
      <c r="D56" s="176">
        <v>41425</v>
      </c>
      <c r="E56" s="179" t="s">
        <v>337</v>
      </c>
      <c r="F56" s="14" t="s">
        <v>338</v>
      </c>
      <c r="G56" s="180" t="s">
        <v>399</v>
      </c>
      <c r="H56" s="178">
        <v>10000</v>
      </c>
      <c r="I56" s="178">
        <v>7000</v>
      </c>
      <c r="J56" s="15" t="s">
        <v>7</v>
      </c>
      <c r="K56" s="1"/>
      <c r="M56" s="120"/>
      <c r="N56" s="120"/>
      <c r="O56" s="120"/>
    </row>
    <row r="57" spans="1:19" s="95" customFormat="1" ht="18" customHeight="1">
      <c r="A57" s="183"/>
      <c r="B57" s="16" t="s">
        <v>414</v>
      </c>
      <c r="C57" s="16" t="s">
        <v>415</v>
      </c>
      <c r="D57" s="172">
        <v>41425</v>
      </c>
      <c r="E57" s="171" t="s">
        <v>337</v>
      </c>
      <c r="F57" s="16" t="s">
        <v>338</v>
      </c>
      <c r="G57" s="173" t="s">
        <v>416</v>
      </c>
      <c r="H57" s="174">
        <v>10000</v>
      </c>
      <c r="I57" s="174">
        <v>7000</v>
      </c>
      <c r="J57" s="1" t="s">
        <v>7</v>
      </c>
      <c r="K57" s="2"/>
      <c r="L57" s="144"/>
      <c r="M57" s="120"/>
      <c r="N57" s="120"/>
      <c r="O57" s="120"/>
      <c r="P57" s="115"/>
    </row>
    <row r="58" spans="1:19" ht="18" customHeight="1">
      <c r="B58" s="14" t="s">
        <v>417</v>
      </c>
      <c r="C58" s="14" t="s">
        <v>418</v>
      </c>
      <c r="D58" s="176">
        <v>41429</v>
      </c>
      <c r="E58" s="179" t="s">
        <v>337</v>
      </c>
      <c r="F58" s="14" t="s">
        <v>338</v>
      </c>
      <c r="G58" s="180" t="s">
        <v>416</v>
      </c>
      <c r="H58" s="178">
        <v>10000</v>
      </c>
      <c r="I58" s="178">
        <v>7000</v>
      </c>
      <c r="J58" s="15" t="s">
        <v>7</v>
      </c>
      <c r="K58" s="1"/>
      <c r="M58" s="120"/>
      <c r="N58" s="120"/>
      <c r="O58" s="120"/>
    </row>
    <row r="59" spans="1:19" s="95" customFormat="1" ht="18" customHeight="1">
      <c r="A59" s="183"/>
      <c r="B59" s="16" t="s">
        <v>419</v>
      </c>
      <c r="C59" s="16" t="s">
        <v>420</v>
      </c>
      <c r="D59" s="172">
        <v>41431</v>
      </c>
      <c r="E59" s="171" t="s">
        <v>337</v>
      </c>
      <c r="F59" s="16" t="s">
        <v>338</v>
      </c>
      <c r="G59" s="173" t="s">
        <v>390</v>
      </c>
      <c r="H59" s="174">
        <v>300000</v>
      </c>
      <c r="I59" s="174">
        <v>0</v>
      </c>
      <c r="J59" s="1" t="s">
        <v>387</v>
      </c>
      <c r="K59" s="2"/>
      <c r="L59" s="144"/>
      <c r="M59" s="120"/>
      <c r="N59" s="120"/>
      <c r="O59" s="120"/>
      <c r="P59" s="115"/>
    </row>
    <row r="60" spans="1:19" s="143" customFormat="1" ht="18" customHeight="1">
      <c r="B60" s="261" t="s">
        <v>1423</v>
      </c>
      <c r="C60" s="261" t="s">
        <v>1424</v>
      </c>
      <c r="D60" s="22">
        <v>41500</v>
      </c>
      <c r="E60" s="262" t="s">
        <v>1425</v>
      </c>
      <c r="F60" s="261" t="s">
        <v>1426</v>
      </c>
      <c r="G60" s="264" t="s">
        <v>1427</v>
      </c>
      <c r="H60" s="184">
        <v>50000</v>
      </c>
      <c r="I60" s="23">
        <v>35000</v>
      </c>
      <c r="J60" s="15" t="s">
        <v>7</v>
      </c>
      <c r="K60" s="1"/>
      <c r="L60" s="144"/>
      <c r="M60" s="120"/>
      <c r="N60" s="120"/>
      <c r="O60" s="120"/>
      <c r="P60" s="145"/>
      <c r="Q60" s="144"/>
      <c r="R60" s="144"/>
      <c r="S60" s="144"/>
    </row>
    <row r="61" spans="1:19" s="143" customFormat="1" ht="18" customHeight="1">
      <c r="B61" s="185" t="s">
        <v>1452</v>
      </c>
      <c r="C61" s="185" t="s">
        <v>1453</v>
      </c>
      <c r="D61" s="186">
        <v>41547</v>
      </c>
      <c r="E61" s="185" t="s">
        <v>276</v>
      </c>
      <c r="F61" s="259" t="s">
        <v>277</v>
      </c>
      <c r="G61" s="187" t="s">
        <v>1454</v>
      </c>
      <c r="H61" s="174">
        <v>6000</v>
      </c>
      <c r="I61" s="188">
        <v>4200</v>
      </c>
      <c r="J61" s="1" t="s">
        <v>73</v>
      </c>
      <c r="K61" s="1"/>
      <c r="L61" s="144"/>
      <c r="M61" s="120"/>
      <c r="N61" s="120"/>
      <c r="O61" s="120"/>
      <c r="P61" s="145"/>
      <c r="Q61" s="144"/>
      <c r="R61" s="144"/>
      <c r="S61" s="144"/>
    </row>
    <row r="62" spans="1:19" s="143" customFormat="1" ht="18" customHeight="1">
      <c r="B62" s="261" t="s">
        <v>1436</v>
      </c>
      <c r="C62" s="261" t="s">
        <v>1437</v>
      </c>
      <c r="D62" s="22">
        <v>41551</v>
      </c>
      <c r="E62" s="262" t="s">
        <v>1438</v>
      </c>
      <c r="F62" s="261" t="s">
        <v>310</v>
      </c>
      <c r="G62" s="264" t="s">
        <v>1435</v>
      </c>
      <c r="H62" s="44">
        <v>30000</v>
      </c>
      <c r="I62" s="24">
        <v>35788.49</v>
      </c>
      <c r="J62" s="25" t="s">
        <v>273</v>
      </c>
      <c r="K62" s="1"/>
      <c r="L62" s="144"/>
      <c r="M62" s="120"/>
      <c r="N62" s="120"/>
      <c r="O62" s="120"/>
      <c r="P62" s="145"/>
      <c r="Q62" s="144"/>
      <c r="R62" s="144"/>
      <c r="S62" s="144"/>
    </row>
    <row r="63" spans="1:19" s="181" customFormat="1" ht="18" customHeight="1">
      <c r="B63" s="259" t="s">
        <v>1442</v>
      </c>
      <c r="C63" s="259" t="s">
        <v>1443</v>
      </c>
      <c r="D63" s="260">
        <v>41564</v>
      </c>
      <c r="E63" s="259" t="s">
        <v>1444</v>
      </c>
      <c r="F63" s="259" t="s">
        <v>1445</v>
      </c>
      <c r="G63" s="263" t="s">
        <v>1446</v>
      </c>
      <c r="H63" s="43">
        <v>50000</v>
      </c>
      <c r="I63" s="119">
        <v>1159.6199999999999</v>
      </c>
      <c r="J63" s="120" t="s">
        <v>791</v>
      </c>
      <c r="K63" s="32"/>
      <c r="L63" s="94"/>
      <c r="M63" s="120"/>
      <c r="N63" s="120"/>
      <c r="O63" s="120"/>
      <c r="P63" s="93"/>
      <c r="Q63" s="94"/>
      <c r="R63" s="94"/>
      <c r="S63" s="94"/>
    </row>
    <row r="64" spans="1:19" s="143" customFormat="1" ht="18" customHeight="1">
      <c r="B64" s="261" t="s">
        <v>1439</v>
      </c>
      <c r="C64" s="261" t="s">
        <v>1440</v>
      </c>
      <c r="D64" s="22">
        <v>41596</v>
      </c>
      <c r="E64" s="261" t="s">
        <v>1441</v>
      </c>
      <c r="F64" s="28" t="s">
        <v>2228</v>
      </c>
      <c r="G64" s="264" t="s">
        <v>1435</v>
      </c>
      <c r="H64" s="44">
        <v>200000</v>
      </c>
      <c r="I64" s="24">
        <v>200000</v>
      </c>
      <c r="J64" s="189" t="s">
        <v>52</v>
      </c>
      <c r="K64" s="190"/>
      <c r="L64" s="144"/>
      <c r="M64" s="120"/>
      <c r="N64" s="120"/>
      <c r="O64" s="120"/>
      <c r="P64" s="145"/>
      <c r="Q64" s="144"/>
      <c r="R64" s="144"/>
      <c r="S64" s="144"/>
    </row>
    <row r="65" spans="2:19" s="183" customFormat="1" ht="18" customHeight="1">
      <c r="B65" s="185" t="s">
        <v>1447</v>
      </c>
      <c r="C65" s="185" t="s">
        <v>1448</v>
      </c>
      <c r="D65" s="186">
        <v>41603</v>
      </c>
      <c r="E65" s="185" t="s">
        <v>1449</v>
      </c>
      <c r="F65" s="185" t="s">
        <v>1450</v>
      </c>
      <c r="G65" s="191" t="s">
        <v>1451</v>
      </c>
      <c r="H65" s="174">
        <v>12000</v>
      </c>
      <c r="I65" s="188">
        <v>8400</v>
      </c>
      <c r="J65" s="1" t="s">
        <v>73</v>
      </c>
      <c r="K65" s="192"/>
      <c r="L65" s="144"/>
      <c r="M65" s="120"/>
      <c r="N65" s="120"/>
      <c r="O65" s="120"/>
      <c r="P65" s="115"/>
      <c r="Q65" s="95"/>
      <c r="R65" s="95"/>
      <c r="S65" s="95"/>
    </row>
    <row r="66" spans="2:19" s="143" customFormat="1" ht="18" customHeight="1">
      <c r="B66" s="261" t="s">
        <v>1431</v>
      </c>
      <c r="C66" s="261" t="s">
        <v>1432</v>
      </c>
      <c r="D66" s="22">
        <v>41607</v>
      </c>
      <c r="E66" s="262" t="s">
        <v>1433</v>
      </c>
      <c r="F66" s="261" t="s">
        <v>1434</v>
      </c>
      <c r="G66" s="264" t="s">
        <v>1435</v>
      </c>
      <c r="H66" s="184">
        <v>50000</v>
      </c>
      <c r="I66" s="24">
        <v>62106</v>
      </c>
      <c r="J66" s="15" t="s">
        <v>69</v>
      </c>
      <c r="K66" s="193"/>
      <c r="L66" s="144"/>
      <c r="M66" s="120"/>
      <c r="N66" s="120"/>
      <c r="O66" s="120"/>
      <c r="P66" s="145"/>
      <c r="Q66" s="144"/>
      <c r="R66" s="144"/>
      <c r="S66" s="144"/>
    </row>
    <row r="67" spans="2:19" s="143" customFormat="1" ht="18" customHeight="1">
      <c r="B67" s="259" t="s">
        <v>1428</v>
      </c>
      <c r="C67" s="259" t="s">
        <v>1429</v>
      </c>
      <c r="D67" s="26">
        <v>41614</v>
      </c>
      <c r="E67" s="260" t="s">
        <v>1425</v>
      </c>
      <c r="F67" s="259" t="s">
        <v>1426</v>
      </c>
      <c r="G67" s="263" t="s">
        <v>1430</v>
      </c>
      <c r="H67" s="194">
        <v>5000</v>
      </c>
      <c r="I67" s="27">
        <v>3500</v>
      </c>
      <c r="J67" s="1" t="s">
        <v>7</v>
      </c>
      <c r="K67" s="193"/>
      <c r="L67" s="144"/>
      <c r="M67" s="120"/>
      <c r="N67" s="120"/>
      <c r="O67" s="120"/>
      <c r="P67" s="145"/>
      <c r="Q67" s="144"/>
      <c r="R67" s="144"/>
      <c r="S67" s="144"/>
    </row>
    <row r="68" spans="2:19" s="143" customFormat="1" ht="18" customHeight="1">
      <c r="B68" s="804" t="s">
        <v>2165</v>
      </c>
      <c r="C68" s="804"/>
      <c r="D68" s="804"/>
      <c r="E68" s="804"/>
      <c r="F68" s="804"/>
      <c r="G68" s="804"/>
      <c r="H68" s="195">
        <v>2639000</v>
      </c>
      <c r="I68" s="17">
        <v>2044550.25</v>
      </c>
      <c r="J68" s="18"/>
      <c r="K68" s="193"/>
      <c r="L68" s="122"/>
      <c r="M68" s="120"/>
      <c r="N68" s="120"/>
      <c r="O68" s="120"/>
      <c r="P68" s="145"/>
      <c r="Q68" s="144"/>
      <c r="R68" s="144"/>
      <c r="S68" s="144"/>
    </row>
    <row r="69" spans="2:19" s="143" customFormat="1" ht="18" customHeight="1">
      <c r="B69" s="185" t="s">
        <v>1455</v>
      </c>
      <c r="C69" s="185" t="s">
        <v>1456</v>
      </c>
      <c r="D69" s="186" t="s">
        <v>2177</v>
      </c>
      <c r="E69" s="185" t="s">
        <v>1457</v>
      </c>
      <c r="F69" s="29" t="s">
        <v>256</v>
      </c>
      <c r="G69" s="196" t="s">
        <v>1458</v>
      </c>
      <c r="H69" s="197">
        <v>10000</v>
      </c>
      <c r="I69" s="197">
        <v>11633.56</v>
      </c>
      <c r="J69" s="197" t="s">
        <v>69</v>
      </c>
      <c r="K69" s="193"/>
      <c r="L69" s="144"/>
      <c r="M69" s="120"/>
      <c r="N69" s="120"/>
      <c r="O69" s="120"/>
      <c r="P69" s="145"/>
      <c r="Q69" s="144"/>
      <c r="R69" s="144"/>
      <c r="S69" s="144"/>
    </row>
    <row r="70" spans="2:19" s="143" customFormat="1" ht="18" customHeight="1">
      <c r="B70" s="412" t="s">
        <v>1483</v>
      </c>
      <c r="C70" s="198" t="s">
        <v>1484</v>
      </c>
      <c r="D70" s="199">
        <v>41696</v>
      </c>
      <c r="E70" s="198" t="s">
        <v>1485</v>
      </c>
      <c r="F70" s="30" t="s">
        <v>1486</v>
      </c>
      <c r="G70" s="200" t="s">
        <v>413</v>
      </c>
      <c r="H70" s="201">
        <v>10000</v>
      </c>
      <c r="I70" s="201">
        <v>0</v>
      </c>
      <c r="J70" s="201" t="s">
        <v>387</v>
      </c>
      <c r="K70" s="193"/>
      <c r="L70" s="144"/>
      <c r="M70" s="120"/>
      <c r="N70" s="120"/>
      <c r="O70" s="120"/>
      <c r="P70" s="145"/>
      <c r="Q70" s="144"/>
      <c r="R70" s="144"/>
      <c r="S70" s="144"/>
    </row>
    <row r="71" spans="2:19" s="143" customFormat="1" ht="18" customHeight="1">
      <c r="B71" s="185" t="s">
        <v>1468</v>
      </c>
      <c r="C71" s="185" t="s">
        <v>1469</v>
      </c>
      <c r="D71" s="186">
        <v>41697</v>
      </c>
      <c r="E71" s="185" t="s">
        <v>1470</v>
      </c>
      <c r="F71" s="29" t="s">
        <v>1471</v>
      </c>
      <c r="G71" s="191" t="s">
        <v>1472</v>
      </c>
      <c r="H71" s="197">
        <v>20000</v>
      </c>
      <c r="I71" s="197">
        <v>14000</v>
      </c>
      <c r="J71" s="197" t="s">
        <v>73</v>
      </c>
      <c r="K71" s="193"/>
      <c r="L71" s="144"/>
      <c r="M71" s="120"/>
      <c r="N71" s="120"/>
      <c r="O71" s="120"/>
      <c r="P71" s="145"/>
      <c r="Q71" s="144"/>
      <c r="R71" s="144"/>
      <c r="S71" s="144"/>
    </row>
    <row r="72" spans="2:19" s="143" customFormat="1" ht="18" customHeight="1">
      <c r="B72" s="198" t="s">
        <v>1464</v>
      </c>
      <c r="C72" s="198" t="s">
        <v>1465</v>
      </c>
      <c r="D72" s="199">
        <v>41716</v>
      </c>
      <c r="E72" s="198" t="s">
        <v>1466</v>
      </c>
      <c r="F72" s="30" t="s">
        <v>256</v>
      </c>
      <c r="G72" s="200" t="s">
        <v>1467</v>
      </c>
      <c r="H72" s="201">
        <v>100000</v>
      </c>
      <c r="I72" s="201">
        <v>111665.60000000001</v>
      </c>
      <c r="J72" s="201" t="s">
        <v>69</v>
      </c>
      <c r="K72" s="193"/>
      <c r="L72" s="144"/>
      <c r="M72" s="120"/>
      <c r="N72" s="120"/>
      <c r="O72" s="120"/>
      <c r="P72" s="145"/>
      <c r="Q72" s="144"/>
      <c r="R72" s="144"/>
      <c r="S72" s="144"/>
    </row>
    <row r="73" spans="2:19" s="143" customFormat="1" ht="18" customHeight="1">
      <c r="B73" s="185" t="s">
        <v>1459</v>
      </c>
      <c r="C73" s="185" t="s">
        <v>1460</v>
      </c>
      <c r="D73" s="186">
        <v>41759</v>
      </c>
      <c r="E73" s="185" t="s">
        <v>1461</v>
      </c>
      <c r="F73" s="29" t="s">
        <v>1462</v>
      </c>
      <c r="G73" s="191" t="s">
        <v>1463</v>
      </c>
      <c r="H73" s="197">
        <v>50000</v>
      </c>
      <c r="I73" s="197">
        <v>35000</v>
      </c>
      <c r="J73" s="197" t="s">
        <v>73</v>
      </c>
      <c r="K73" s="193"/>
      <c r="L73" s="144"/>
      <c r="M73" s="120"/>
      <c r="N73" s="120"/>
      <c r="O73" s="120"/>
      <c r="P73" s="145"/>
      <c r="Q73" s="144"/>
      <c r="R73" s="144"/>
      <c r="S73" s="144"/>
    </row>
    <row r="74" spans="2:19" s="143" customFormat="1" ht="18" customHeight="1">
      <c r="B74" s="198" t="s">
        <v>1499</v>
      </c>
      <c r="C74" s="198" t="s">
        <v>1500</v>
      </c>
      <c r="D74" s="199">
        <v>41768</v>
      </c>
      <c r="E74" s="198" t="s">
        <v>1470</v>
      </c>
      <c r="F74" s="30" t="s">
        <v>1471</v>
      </c>
      <c r="G74" s="200" t="s">
        <v>1501</v>
      </c>
      <c r="H74" s="201">
        <v>50000</v>
      </c>
      <c r="I74" s="201">
        <v>50000</v>
      </c>
      <c r="J74" s="201" t="s">
        <v>71</v>
      </c>
      <c r="K74" s="193"/>
      <c r="L74" s="144"/>
      <c r="M74" s="120"/>
      <c r="N74" s="120"/>
      <c r="O74" s="120"/>
      <c r="P74" s="145"/>
      <c r="Q74" s="144"/>
      <c r="R74" s="144"/>
      <c r="S74" s="144"/>
    </row>
    <row r="75" spans="2:19" s="183" customFormat="1" ht="18" customHeight="1">
      <c r="B75" s="185" t="s">
        <v>1487</v>
      </c>
      <c r="C75" s="185" t="s">
        <v>1488</v>
      </c>
      <c r="D75" s="186">
        <v>41780</v>
      </c>
      <c r="E75" s="185" t="s">
        <v>1489</v>
      </c>
      <c r="F75" s="29" t="s">
        <v>1490</v>
      </c>
      <c r="G75" s="191" t="s">
        <v>1477</v>
      </c>
      <c r="H75" s="197">
        <v>40000</v>
      </c>
      <c r="I75" s="197">
        <v>28000</v>
      </c>
      <c r="J75" s="197" t="s">
        <v>73</v>
      </c>
      <c r="K75" s="202"/>
      <c r="L75" s="144"/>
      <c r="M75" s="120"/>
      <c r="N75" s="120"/>
      <c r="O75" s="120"/>
      <c r="P75" s="115"/>
      <c r="Q75" s="95"/>
      <c r="R75" s="95"/>
      <c r="S75" s="95"/>
    </row>
    <row r="76" spans="2:19" s="183" customFormat="1" ht="18" customHeight="1">
      <c r="B76" s="198" t="s">
        <v>1491</v>
      </c>
      <c r="C76" s="198" t="s">
        <v>1492</v>
      </c>
      <c r="D76" s="199">
        <v>41780</v>
      </c>
      <c r="E76" s="198" t="s">
        <v>1493</v>
      </c>
      <c r="F76" s="30" t="s">
        <v>1494</v>
      </c>
      <c r="G76" s="200" t="s">
        <v>1495</v>
      </c>
      <c r="H76" s="201">
        <v>700000</v>
      </c>
      <c r="I76" s="201">
        <v>490000</v>
      </c>
      <c r="J76" s="201" t="s">
        <v>73</v>
      </c>
      <c r="K76" s="202"/>
      <c r="L76" s="144"/>
      <c r="M76" s="120"/>
      <c r="N76" s="120"/>
      <c r="O76" s="120"/>
      <c r="P76" s="115"/>
      <c r="Q76" s="95"/>
      <c r="R76" s="95"/>
      <c r="S76" s="95"/>
    </row>
    <row r="77" spans="2:19" s="143" customFormat="1" ht="18" customHeight="1">
      <c r="B77" s="185" t="s">
        <v>1473</v>
      </c>
      <c r="C77" s="185" t="s">
        <v>1474</v>
      </c>
      <c r="D77" s="186">
        <v>41782</v>
      </c>
      <c r="E77" s="185" t="s">
        <v>1475</v>
      </c>
      <c r="F77" s="29" t="s">
        <v>1476</v>
      </c>
      <c r="G77" s="191" t="s">
        <v>1477</v>
      </c>
      <c r="H77" s="197">
        <v>22000</v>
      </c>
      <c r="I77" s="197">
        <v>15400</v>
      </c>
      <c r="J77" s="197" t="s">
        <v>73</v>
      </c>
      <c r="K77" s="193"/>
      <c r="L77" s="144"/>
      <c r="M77" s="120"/>
      <c r="N77" s="120"/>
      <c r="O77" s="120"/>
      <c r="P77" s="145"/>
      <c r="Q77" s="144"/>
      <c r="R77" s="144"/>
      <c r="S77" s="144"/>
    </row>
    <row r="78" spans="2:19" s="143" customFormat="1" ht="18" customHeight="1">
      <c r="B78" s="198" t="s">
        <v>1478</v>
      </c>
      <c r="C78" s="198" t="s">
        <v>1479</v>
      </c>
      <c r="D78" s="199">
        <v>41820</v>
      </c>
      <c r="E78" s="198" t="s">
        <v>1480</v>
      </c>
      <c r="F78" s="30" t="s">
        <v>1481</v>
      </c>
      <c r="G78" s="200" t="s">
        <v>1482</v>
      </c>
      <c r="H78" s="201">
        <v>100000</v>
      </c>
      <c r="I78" s="201">
        <v>70000</v>
      </c>
      <c r="J78" s="201" t="s">
        <v>73</v>
      </c>
      <c r="K78" s="193"/>
      <c r="L78" s="144"/>
      <c r="M78" s="120"/>
      <c r="N78" s="120"/>
      <c r="O78" s="120"/>
      <c r="P78" s="145"/>
      <c r="Q78" s="144"/>
      <c r="R78" s="144"/>
      <c r="S78" s="144"/>
    </row>
    <row r="79" spans="2:19" s="143" customFormat="1" ht="18" customHeight="1">
      <c r="B79" s="185" t="s">
        <v>1515</v>
      </c>
      <c r="C79" s="185" t="s">
        <v>1516</v>
      </c>
      <c r="D79" s="186">
        <v>41821</v>
      </c>
      <c r="E79" s="185" t="s">
        <v>1517</v>
      </c>
      <c r="F79" s="29" t="s">
        <v>1518</v>
      </c>
      <c r="G79" s="191" t="s">
        <v>1519</v>
      </c>
      <c r="H79" s="197">
        <v>450000</v>
      </c>
      <c r="I79" s="197">
        <v>0</v>
      </c>
      <c r="J79" s="197" t="s">
        <v>387</v>
      </c>
      <c r="K79" s="193"/>
      <c r="L79" s="144"/>
      <c r="M79" s="120"/>
      <c r="N79" s="120"/>
      <c r="O79" s="120"/>
      <c r="P79" s="145"/>
      <c r="Q79" s="144"/>
      <c r="R79" s="144"/>
      <c r="S79" s="144"/>
    </row>
    <row r="80" spans="2:19" s="183" customFormat="1" ht="18" customHeight="1">
      <c r="B80" s="198" t="s">
        <v>1496</v>
      </c>
      <c r="C80" s="198" t="s">
        <v>1497</v>
      </c>
      <c r="D80" s="199">
        <v>41838</v>
      </c>
      <c r="E80" s="198" t="s">
        <v>337</v>
      </c>
      <c r="F80" s="30" t="s">
        <v>338</v>
      </c>
      <c r="G80" s="200" t="s">
        <v>1498</v>
      </c>
      <c r="H80" s="201">
        <v>650000</v>
      </c>
      <c r="I80" s="201">
        <v>455000</v>
      </c>
      <c r="J80" s="201" t="s">
        <v>73</v>
      </c>
      <c r="K80" s="202"/>
      <c r="L80" s="144"/>
      <c r="M80" s="120"/>
      <c r="N80" s="120"/>
      <c r="O80" s="120"/>
      <c r="P80" s="115"/>
      <c r="Q80" s="95"/>
      <c r="R80" s="95"/>
      <c r="S80" s="95"/>
    </row>
    <row r="81" spans="2:19" s="143" customFormat="1" ht="18" customHeight="1">
      <c r="B81" s="413" t="s">
        <v>1510</v>
      </c>
      <c r="C81" s="185" t="s">
        <v>1511</v>
      </c>
      <c r="D81" s="186">
        <v>41880</v>
      </c>
      <c r="E81" s="185" t="s">
        <v>1512</v>
      </c>
      <c r="F81" s="29" t="s">
        <v>1513</v>
      </c>
      <c r="G81" s="191" t="s">
        <v>1514</v>
      </c>
      <c r="H81" s="197">
        <v>0</v>
      </c>
      <c r="I81" s="197">
        <v>0</v>
      </c>
      <c r="J81" s="197" t="s">
        <v>3359</v>
      </c>
      <c r="K81" s="193"/>
      <c r="L81" s="144"/>
      <c r="M81" s="120"/>
      <c r="N81" s="120"/>
      <c r="O81" s="120"/>
      <c r="P81" s="145"/>
      <c r="Q81" s="144"/>
      <c r="R81" s="144"/>
      <c r="S81" s="144"/>
    </row>
    <row r="82" spans="2:19" s="143" customFormat="1" ht="18" customHeight="1">
      <c r="B82" s="412" t="s">
        <v>1502</v>
      </c>
      <c r="C82" s="198" t="s">
        <v>1503</v>
      </c>
      <c r="D82" s="199">
        <v>41892</v>
      </c>
      <c r="E82" s="198" t="s">
        <v>337</v>
      </c>
      <c r="F82" s="30" t="s">
        <v>338</v>
      </c>
      <c r="G82" s="200" t="s">
        <v>1472</v>
      </c>
      <c r="H82" s="201">
        <v>100000</v>
      </c>
      <c r="I82" s="201">
        <v>130920</v>
      </c>
      <c r="J82" s="201" t="s">
        <v>69</v>
      </c>
      <c r="K82" s="193"/>
      <c r="L82" s="144"/>
      <c r="M82" s="120"/>
      <c r="N82" s="120"/>
      <c r="O82" s="120"/>
      <c r="P82" s="145"/>
      <c r="Q82" s="144"/>
      <c r="R82" s="144"/>
      <c r="S82" s="144"/>
    </row>
    <row r="83" spans="2:19" s="183" customFormat="1" ht="18" customHeight="1">
      <c r="B83" s="185" t="s">
        <v>1504</v>
      </c>
      <c r="C83" s="185" t="s">
        <v>1505</v>
      </c>
      <c r="D83" s="186">
        <v>41892</v>
      </c>
      <c r="E83" s="185" t="s">
        <v>337</v>
      </c>
      <c r="F83" s="29" t="s">
        <v>338</v>
      </c>
      <c r="G83" s="191" t="s">
        <v>1506</v>
      </c>
      <c r="H83" s="197">
        <v>100000</v>
      </c>
      <c r="I83" s="197">
        <v>70000</v>
      </c>
      <c r="J83" s="197" t="s">
        <v>73</v>
      </c>
      <c r="K83" s="202"/>
      <c r="L83" s="144"/>
      <c r="M83" s="120"/>
      <c r="N83" s="120"/>
      <c r="O83" s="120"/>
      <c r="P83" s="115"/>
      <c r="Q83" s="95"/>
      <c r="R83" s="95"/>
      <c r="S83" s="95"/>
    </row>
    <row r="84" spans="2:19" s="183" customFormat="1" ht="18" customHeight="1">
      <c r="B84" s="203" t="s">
        <v>1507</v>
      </c>
      <c r="C84" s="203" t="s">
        <v>1508</v>
      </c>
      <c r="D84" s="204">
        <v>41892</v>
      </c>
      <c r="E84" s="203" t="s">
        <v>337</v>
      </c>
      <c r="F84" s="31" t="s">
        <v>338</v>
      </c>
      <c r="G84" s="205" t="s">
        <v>1509</v>
      </c>
      <c r="H84" s="206">
        <v>550000</v>
      </c>
      <c r="I84" s="206">
        <v>385000</v>
      </c>
      <c r="J84" s="206" t="s">
        <v>73</v>
      </c>
      <c r="K84" s="202"/>
      <c r="L84" s="144"/>
      <c r="M84" s="120"/>
      <c r="N84" s="120"/>
      <c r="O84" s="120"/>
      <c r="P84" s="115"/>
      <c r="Q84" s="95"/>
      <c r="R84" s="95"/>
      <c r="S84" s="95"/>
    </row>
    <row r="85" spans="2:19" s="183" customFormat="1" ht="18" customHeight="1">
      <c r="B85" s="253" t="s">
        <v>2356</v>
      </c>
      <c r="C85" s="253" t="s">
        <v>2357</v>
      </c>
      <c r="D85" s="254">
        <v>41939</v>
      </c>
      <c r="E85" s="253" t="s">
        <v>2358</v>
      </c>
      <c r="F85" s="255" t="s">
        <v>2359</v>
      </c>
      <c r="G85" s="256" t="s">
        <v>2360</v>
      </c>
      <c r="H85" s="257">
        <v>450000</v>
      </c>
      <c r="I85" s="257">
        <v>315000</v>
      </c>
      <c r="J85" s="257" t="s">
        <v>73</v>
      </c>
      <c r="K85" s="202"/>
      <c r="L85" s="144"/>
      <c r="M85" s="120"/>
      <c r="N85" s="120"/>
      <c r="O85" s="120"/>
      <c r="P85" s="115"/>
      <c r="Q85" s="95"/>
      <c r="R85" s="95"/>
      <c r="S85" s="95"/>
    </row>
    <row r="86" spans="2:19" s="183" customFormat="1" ht="18" customHeight="1">
      <c r="B86" s="248" t="s">
        <v>2361</v>
      </c>
      <c r="C86" s="248" t="s">
        <v>2362</v>
      </c>
      <c r="D86" s="249">
        <v>41974</v>
      </c>
      <c r="E86" s="248" t="s">
        <v>270</v>
      </c>
      <c r="F86" s="250" t="s">
        <v>271</v>
      </c>
      <c r="G86" s="251" t="s">
        <v>2363</v>
      </c>
      <c r="H86" s="252">
        <v>160000</v>
      </c>
      <c r="I86" s="252">
        <v>112000</v>
      </c>
      <c r="J86" s="252" t="s">
        <v>73</v>
      </c>
      <c r="K86" s="202"/>
      <c r="L86" s="144"/>
      <c r="M86" s="120"/>
      <c r="N86" s="120"/>
      <c r="O86" s="120"/>
      <c r="P86" s="115"/>
      <c r="Q86" s="95"/>
      <c r="R86" s="95"/>
      <c r="S86" s="95"/>
    </row>
    <row r="87" spans="2:19" s="207" customFormat="1" ht="18" customHeight="1">
      <c r="B87" s="414" t="s">
        <v>3360</v>
      </c>
      <c r="C87" s="253" t="s">
        <v>3361</v>
      </c>
      <c r="D87" s="254">
        <v>41984</v>
      </c>
      <c r="E87" s="253" t="s">
        <v>3362</v>
      </c>
      <c r="F87" s="415" t="s">
        <v>310</v>
      </c>
      <c r="G87" s="533" t="s">
        <v>3363</v>
      </c>
      <c r="H87" s="416">
        <v>200000</v>
      </c>
      <c r="I87" s="417"/>
      <c r="J87" s="418" t="s">
        <v>2311</v>
      </c>
      <c r="K87" s="208"/>
      <c r="L87" s="209"/>
      <c r="M87" s="120"/>
      <c r="N87" s="120"/>
      <c r="O87" s="120"/>
      <c r="P87" s="211"/>
      <c r="Q87" s="210"/>
      <c r="R87" s="210"/>
      <c r="S87" s="210"/>
    </row>
    <row r="88" spans="2:19" s="207" customFormat="1" ht="18" customHeight="1">
      <c r="B88" s="248" t="s">
        <v>3364</v>
      </c>
      <c r="C88" s="248" t="s">
        <v>3365</v>
      </c>
      <c r="D88" s="249">
        <v>41925</v>
      </c>
      <c r="E88" s="248" t="s">
        <v>3366</v>
      </c>
      <c r="F88" s="419" t="s">
        <v>3367</v>
      </c>
      <c r="G88" s="251" t="s">
        <v>1514</v>
      </c>
      <c r="H88" s="420"/>
      <c r="I88" s="421"/>
      <c r="J88" s="422" t="s">
        <v>3600</v>
      </c>
      <c r="K88" s="526"/>
      <c r="L88" s="209"/>
      <c r="M88" s="120"/>
      <c r="N88" s="120"/>
      <c r="O88" s="120"/>
      <c r="P88" s="211"/>
      <c r="Q88" s="210"/>
      <c r="R88" s="210"/>
      <c r="S88" s="210"/>
    </row>
    <row r="89" spans="2:19" ht="18" customHeight="1">
      <c r="B89" s="534"/>
      <c r="C89" s="534"/>
      <c r="D89" s="534"/>
      <c r="E89" s="535" t="s">
        <v>3368</v>
      </c>
      <c r="F89" s="534"/>
      <c r="G89" s="534"/>
      <c r="H89" s="195">
        <v>3762000</v>
      </c>
      <c r="I89" s="195">
        <v>2293619.16</v>
      </c>
      <c r="J89" s="534"/>
      <c r="M89" s="120"/>
      <c r="N89" s="120"/>
      <c r="O89" s="120"/>
    </row>
    <row r="90" spans="2:19" ht="18" customHeight="1">
      <c r="B90" s="248" t="s">
        <v>3369</v>
      </c>
      <c r="C90" s="248" t="s">
        <v>3370</v>
      </c>
      <c r="D90" s="249">
        <v>42202</v>
      </c>
      <c r="E90" s="248" t="s">
        <v>246</v>
      </c>
      <c r="F90" s="419" t="s">
        <v>3371</v>
      </c>
      <c r="G90" s="251" t="s">
        <v>3372</v>
      </c>
      <c r="H90" s="420">
        <v>0</v>
      </c>
      <c r="I90" s="421">
        <v>0</v>
      </c>
      <c r="J90" s="422" t="s">
        <v>3373</v>
      </c>
      <c r="M90" s="120"/>
      <c r="N90" s="120"/>
      <c r="O90" s="120"/>
    </row>
    <row r="91" spans="2:19" ht="18" customHeight="1">
      <c r="B91" s="253" t="s">
        <v>3374</v>
      </c>
      <c r="C91" s="253" t="s">
        <v>3375</v>
      </c>
      <c r="D91" s="254">
        <v>42202</v>
      </c>
      <c r="E91" s="253" t="s">
        <v>3376</v>
      </c>
      <c r="F91" s="415" t="s">
        <v>3377</v>
      </c>
      <c r="G91" s="256" t="s">
        <v>3378</v>
      </c>
      <c r="H91" s="423">
        <v>25000</v>
      </c>
      <c r="I91" s="424">
        <v>17500</v>
      </c>
      <c r="J91" s="418" t="s">
        <v>7</v>
      </c>
      <c r="M91" s="120"/>
      <c r="N91" s="120"/>
      <c r="O91" s="120"/>
    </row>
    <row r="92" spans="2:19" ht="18" customHeight="1">
      <c r="B92" s="425" t="s">
        <v>3379</v>
      </c>
      <c r="C92" s="248" t="s">
        <v>3380</v>
      </c>
      <c r="D92" s="249">
        <v>42179</v>
      </c>
      <c r="E92" s="248" t="s">
        <v>3381</v>
      </c>
      <c r="F92" s="419" t="s">
        <v>351</v>
      </c>
      <c r="G92" s="251" t="s">
        <v>3372</v>
      </c>
      <c r="H92" s="420">
        <v>120000</v>
      </c>
      <c r="I92" s="421"/>
      <c r="J92" s="422" t="s">
        <v>187</v>
      </c>
      <c r="K92" s="525"/>
      <c r="M92" s="120"/>
      <c r="N92" s="120"/>
      <c r="O92" s="120"/>
    </row>
    <row r="93" spans="2:19" ht="18" customHeight="1">
      <c r="B93" s="253" t="s">
        <v>3382</v>
      </c>
      <c r="C93" s="253" t="s">
        <v>3383</v>
      </c>
      <c r="D93" s="254">
        <v>42017</v>
      </c>
      <c r="E93" s="253" t="s">
        <v>1457</v>
      </c>
      <c r="F93" s="415" t="s">
        <v>256</v>
      </c>
      <c r="G93" s="256" t="s">
        <v>3384</v>
      </c>
      <c r="H93" s="416">
        <v>20000</v>
      </c>
      <c r="I93" s="417">
        <v>14000</v>
      </c>
      <c r="J93" s="418" t="s">
        <v>73</v>
      </c>
      <c r="K93" s="525"/>
      <c r="M93" s="120"/>
      <c r="N93" s="120"/>
      <c r="O93" s="120"/>
    </row>
    <row r="94" spans="2:19" ht="18" customHeight="1">
      <c r="B94" s="248" t="s">
        <v>3385</v>
      </c>
      <c r="C94" s="248" t="s">
        <v>3386</v>
      </c>
      <c r="D94" s="249">
        <v>42124</v>
      </c>
      <c r="E94" s="248" t="s">
        <v>1493</v>
      </c>
      <c r="F94" s="419" t="s">
        <v>30</v>
      </c>
      <c r="G94" s="251" t="s">
        <v>3387</v>
      </c>
      <c r="H94" s="426">
        <v>800000</v>
      </c>
      <c r="I94" s="427"/>
      <c r="J94" s="422" t="s">
        <v>187</v>
      </c>
      <c r="K94" s="525"/>
      <c r="M94" s="120"/>
      <c r="N94" s="120"/>
      <c r="O94" s="120"/>
    </row>
    <row r="95" spans="2:19" ht="18" customHeight="1">
      <c r="B95" s="253" t="s">
        <v>3388</v>
      </c>
      <c r="C95" s="253" t="s">
        <v>3389</v>
      </c>
      <c r="D95" s="254">
        <v>42157</v>
      </c>
      <c r="E95" s="253" t="s">
        <v>3390</v>
      </c>
      <c r="F95" s="415" t="s">
        <v>3391</v>
      </c>
      <c r="G95" s="256" t="s">
        <v>3392</v>
      </c>
      <c r="H95" s="416">
        <v>16000</v>
      </c>
      <c r="I95" s="417">
        <v>11200</v>
      </c>
      <c r="J95" s="418" t="s">
        <v>73</v>
      </c>
      <c r="K95" s="525"/>
      <c r="M95" s="120"/>
      <c r="N95" s="120"/>
      <c r="O95" s="120"/>
    </row>
    <row r="96" spans="2:19" ht="18" customHeight="1">
      <c r="B96" s="248" t="s">
        <v>3393</v>
      </c>
      <c r="C96" s="248" t="s">
        <v>3394</v>
      </c>
      <c r="D96" s="249">
        <v>42157</v>
      </c>
      <c r="E96" s="248" t="s">
        <v>3390</v>
      </c>
      <c r="F96" s="419" t="s">
        <v>3391</v>
      </c>
      <c r="G96" s="251" t="s">
        <v>396</v>
      </c>
      <c r="H96" s="426">
        <v>100000</v>
      </c>
      <c r="I96" s="427">
        <v>70000</v>
      </c>
      <c r="J96" s="422" t="s">
        <v>7</v>
      </c>
      <c r="M96" s="120"/>
      <c r="N96" s="120"/>
      <c r="O96" s="120"/>
    </row>
    <row r="97" spans="2:19" ht="18" customHeight="1">
      <c r="B97" s="428" t="s">
        <v>3395</v>
      </c>
      <c r="C97" s="428" t="s">
        <v>3396</v>
      </c>
      <c r="D97" s="429">
        <v>42202</v>
      </c>
      <c r="E97" s="428" t="s">
        <v>3397</v>
      </c>
      <c r="F97" s="430" t="s">
        <v>3398</v>
      </c>
      <c r="G97" s="431" t="s">
        <v>3399</v>
      </c>
      <c r="H97" s="432">
        <v>30000</v>
      </c>
      <c r="I97" s="433">
        <v>21000</v>
      </c>
      <c r="J97" s="434" t="s">
        <v>7</v>
      </c>
      <c r="M97" s="120"/>
      <c r="N97" s="120"/>
      <c r="O97" s="120"/>
    </row>
    <row r="98" spans="2:19" ht="18" customHeight="1">
      <c r="B98" s="248" t="s">
        <v>3400</v>
      </c>
      <c r="C98" s="248" t="s">
        <v>3401</v>
      </c>
      <c r="D98" s="249">
        <v>42025</v>
      </c>
      <c r="E98" s="248" t="s">
        <v>3402</v>
      </c>
      <c r="F98" s="419" t="s">
        <v>3403</v>
      </c>
      <c r="G98" s="251" t="s">
        <v>1514</v>
      </c>
      <c r="H98" s="420">
        <v>0</v>
      </c>
      <c r="I98" s="421">
        <v>0</v>
      </c>
      <c r="J98" s="422" t="s">
        <v>3601</v>
      </c>
      <c r="K98" s="526"/>
      <c r="M98" s="120"/>
      <c r="N98" s="120"/>
      <c r="O98" s="120"/>
    </row>
    <row r="99" spans="2:19" ht="18" customHeight="1">
      <c r="B99" s="536"/>
      <c r="C99" s="536"/>
      <c r="D99" s="536"/>
      <c r="E99" s="537" t="s">
        <v>3404</v>
      </c>
      <c r="F99" s="536"/>
      <c r="G99" s="536"/>
      <c r="H99" s="538">
        <v>1111000</v>
      </c>
      <c r="I99" s="538">
        <v>133700</v>
      </c>
      <c r="J99" s="536"/>
    </row>
    <row r="100" spans="2:19" ht="18" customHeight="1" thickBot="1">
      <c r="B100" s="539"/>
      <c r="C100" s="539"/>
      <c r="D100" s="539"/>
      <c r="E100" s="540" t="s">
        <v>2159</v>
      </c>
      <c r="F100" s="539"/>
      <c r="G100" s="539"/>
      <c r="H100" s="212">
        <v>22908500</v>
      </c>
      <c r="I100" s="212">
        <v>14750734.359999999</v>
      </c>
      <c r="J100" s="213"/>
      <c r="L100" s="94"/>
      <c r="M100" s="94"/>
      <c r="N100" s="94"/>
      <c r="O100" s="94"/>
      <c r="P100" s="93"/>
      <c r="Q100" s="94"/>
      <c r="R100" s="94"/>
      <c r="S100" s="94"/>
    </row>
    <row r="101" spans="2:19" ht="18" customHeight="1">
      <c r="B101" s="214" t="s">
        <v>435</v>
      </c>
      <c r="D101" s="215"/>
      <c r="E101" s="215"/>
      <c r="F101" s="10"/>
      <c r="G101" s="10"/>
      <c r="L101" s="94"/>
      <c r="M101" s="94"/>
      <c r="N101" s="94"/>
      <c r="O101" s="94"/>
      <c r="P101" s="93"/>
      <c r="Q101" s="94"/>
      <c r="R101" s="94"/>
      <c r="S101" s="94"/>
    </row>
    <row r="102" spans="2:19" ht="18" customHeight="1">
      <c r="B102" s="214" t="s">
        <v>436</v>
      </c>
      <c r="D102" s="215"/>
      <c r="E102" s="215"/>
      <c r="F102" s="10"/>
      <c r="G102" s="10"/>
      <c r="L102" s="94"/>
      <c r="M102" s="94"/>
      <c r="N102" s="94"/>
      <c r="O102" s="94"/>
      <c r="P102" s="93"/>
      <c r="Q102" s="94"/>
      <c r="R102" s="94"/>
      <c r="S102" s="94"/>
    </row>
    <row r="103" spans="2:19" ht="18" customHeight="1">
      <c r="B103" s="214" t="s">
        <v>437</v>
      </c>
      <c r="C103" s="216"/>
      <c r="D103" s="215"/>
      <c r="E103" s="215"/>
      <c r="F103" s="10"/>
      <c r="G103" s="10"/>
      <c r="L103" s="94"/>
      <c r="M103" s="94"/>
      <c r="N103" s="94"/>
      <c r="O103" s="94"/>
      <c r="P103" s="93"/>
      <c r="Q103" s="94"/>
      <c r="R103" s="94"/>
      <c r="S103" s="94"/>
    </row>
    <row r="104" spans="2:19" ht="18" customHeight="1">
      <c r="B104" s="214" t="s">
        <v>438</v>
      </c>
      <c r="C104" s="216"/>
      <c r="D104" s="215"/>
      <c r="E104" s="215"/>
      <c r="F104" s="10"/>
      <c r="G104" s="10"/>
      <c r="H104" s="217"/>
      <c r="I104" s="9"/>
      <c r="L104" s="94"/>
      <c r="M104" s="94"/>
      <c r="N104" s="94"/>
      <c r="O104" s="94"/>
      <c r="P104" s="93"/>
      <c r="Q104" s="94"/>
      <c r="R104" s="94"/>
      <c r="S104" s="94"/>
    </row>
    <row r="105" spans="2:19" ht="18" customHeight="1">
      <c r="B105" s="214" t="s">
        <v>439</v>
      </c>
      <c r="I105" s="218"/>
      <c r="L105" s="94"/>
      <c r="M105" s="94"/>
      <c r="N105" s="94"/>
      <c r="O105" s="94"/>
      <c r="P105" s="93"/>
      <c r="Q105" s="94"/>
      <c r="R105" s="94"/>
      <c r="S105" s="94"/>
    </row>
    <row r="106" spans="2:19" ht="18" customHeight="1">
      <c r="B106" s="214" t="s">
        <v>440</v>
      </c>
      <c r="L106" s="94"/>
      <c r="M106" s="94"/>
      <c r="N106" s="94"/>
      <c r="O106" s="94"/>
      <c r="P106" s="93"/>
      <c r="Q106" s="94"/>
      <c r="R106" s="94"/>
      <c r="S106" s="94"/>
    </row>
    <row r="107" spans="2:19" ht="18" customHeight="1">
      <c r="B107" s="214"/>
      <c r="L107" s="94"/>
      <c r="M107" s="94"/>
      <c r="N107" s="94"/>
      <c r="O107" s="94"/>
      <c r="P107" s="93"/>
      <c r="Q107" s="94"/>
      <c r="R107" s="94"/>
      <c r="S107" s="94"/>
    </row>
    <row r="108" spans="2:19" ht="18" customHeight="1">
      <c r="B108" s="219" t="s">
        <v>59</v>
      </c>
      <c r="L108" s="94"/>
      <c r="M108" s="94"/>
      <c r="N108" s="94"/>
      <c r="O108" s="94"/>
      <c r="P108" s="93"/>
      <c r="Q108" s="94"/>
      <c r="R108" s="94"/>
      <c r="S108" s="94"/>
    </row>
    <row r="109" spans="2:19" ht="18" customHeight="1">
      <c r="B109" s="220" t="s">
        <v>2229</v>
      </c>
      <c r="L109" s="94"/>
      <c r="M109" s="94"/>
      <c r="N109" s="94"/>
      <c r="O109" s="94"/>
      <c r="P109" s="93"/>
      <c r="Q109" s="94"/>
      <c r="R109" s="94"/>
      <c r="S109" s="94"/>
    </row>
    <row r="110" spans="2:19" ht="18" customHeight="1">
      <c r="B110" s="220" t="s">
        <v>2230</v>
      </c>
      <c r="L110" s="94"/>
      <c r="M110" s="94"/>
      <c r="N110" s="94"/>
      <c r="O110" s="94"/>
      <c r="P110" s="93"/>
      <c r="Q110" s="94"/>
      <c r="R110" s="94"/>
      <c r="S110" s="94"/>
    </row>
    <row r="111" spans="2:19" ht="18" customHeight="1">
      <c r="B111" s="220" t="s">
        <v>2231</v>
      </c>
      <c r="L111" s="94"/>
      <c r="M111" s="94"/>
      <c r="N111" s="94"/>
      <c r="O111" s="94"/>
      <c r="P111" s="93"/>
      <c r="Q111" s="94"/>
      <c r="R111" s="94"/>
      <c r="S111" s="94"/>
    </row>
    <row r="112" spans="2:19" ht="18" customHeight="1">
      <c r="B112" s="220" t="s">
        <v>2232</v>
      </c>
      <c r="L112" s="94"/>
      <c r="M112" s="94"/>
      <c r="N112" s="94"/>
      <c r="O112" s="94"/>
      <c r="P112" s="93"/>
      <c r="Q112" s="94"/>
      <c r="R112" s="94"/>
      <c r="S112" s="94"/>
    </row>
    <row r="113" spans="2:19" ht="18" customHeight="1">
      <c r="B113" s="220" t="s">
        <v>2233</v>
      </c>
      <c r="L113" s="94"/>
      <c r="M113" s="94"/>
      <c r="N113" s="94"/>
      <c r="O113" s="94"/>
      <c r="P113" s="93"/>
      <c r="Q113" s="94"/>
      <c r="R113" s="94"/>
      <c r="S113" s="94"/>
    </row>
    <row r="114" spans="2:19" ht="18" customHeight="1">
      <c r="B114" s="220" t="s">
        <v>2234</v>
      </c>
      <c r="L114" s="94"/>
      <c r="M114" s="94"/>
      <c r="N114" s="94"/>
      <c r="O114" s="94"/>
      <c r="P114" s="93"/>
      <c r="Q114" s="94"/>
      <c r="R114" s="94"/>
      <c r="S114" s="94"/>
    </row>
    <row r="115" spans="2:19" ht="18" customHeight="1">
      <c r="L115" s="94"/>
      <c r="M115" s="94"/>
      <c r="N115" s="94"/>
      <c r="O115" s="94"/>
      <c r="P115" s="93"/>
      <c r="Q115" s="94"/>
      <c r="R115" s="94"/>
      <c r="S115" s="94"/>
    </row>
    <row r="116" spans="2:19" ht="18" customHeight="1">
      <c r="L116" s="94"/>
      <c r="M116" s="94"/>
      <c r="N116" s="94"/>
      <c r="O116" s="94"/>
      <c r="P116" s="93"/>
      <c r="Q116" s="94"/>
      <c r="R116" s="94"/>
      <c r="S116" s="94"/>
    </row>
    <row r="117" spans="2:19" ht="18" customHeight="1">
      <c r="L117" s="94"/>
      <c r="M117" s="94"/>
      <c r="N117" s="94"/>
      <c r="O117" s="94"/>
      <c r="P117" s="93"/>
      <c r="Q117" s="94"/>
      <c r="R117" s="94"/>
      <c r="S117" s="94"/>
    </row>
    <row r="118" spans="2:19" ht="18" customHeight="1">
      <c r="L118" s="94"/>
      <c r="M118" s="94"/>
      <c r="N118" s="94"/>
      <c r="O118" s="94"/>
      <c r="P118" s="93"/>
      <c r="Q118" s="94"/>
      <c r="R118" s="94"/>
      <c r="S118" s="94"/>
    </row>
    <row r="119" spans="2:19" ht="18" customHeight="1">
      <c r="L119" s="94"/>
      <c r="M119" s="94"/>
      <c r="N119" s="94"/>
      <c r="O119" s="94"/>
      <c r="P119" s="93"/>
      <c r="Q119" s="94"/>
      <c r="R119" s="94"/>
      <c r="S119" s="94"/>
    </row>
    <row r="120" spans="2:19" ht="18" customHeight="1">
      <c r="L120" s="94"/>
      <c r="M120" s="94"/>
      <c r="N120" s="94"/>
      <c r="O120" s="94"/>
      <c r="P120" s="93"/>
      <c r="Q120" s="94"/>
      <c r="R120" s="94"/>
      <c r="S120" s="94"/>
    </row>
    <row r="121" spans="2:19" ht="18" customHeight="1">
      <c r="L121" s="94"/>
      <c r="M121" s="94"/>
      <c r="N121" s="94"/>
      <c r="O121" s="94"/>
      <c r="P121" s="93"/>
      <c r="Q121" s="94"/>
      <c r="R121" s="94"/>
      <c r="S121" s="94"/>
    </row>
    <row r="122" spans="2:19" ht="18" customHeight="1">
      <c r="L122" s="94"/>
      <c r="M122" s="94"/>
      <c r="N122" s="94"/>
      <c r="O122" s="94"/>
      <c r="P122" s="93"/>
      <c r="Q122" s="94"/>
      <c r="R122" s="94"/>
      <c r="S122" s="94"/>
    </row>
    <row r="123" spans="2:19" ht="18" customHeight="1">
      <c r="L123" s="94"/>
      <c r="M123" s="94"/>
      <c r="N123" s="94"/>
      <c r="O123" s="94"/>
      <c r="P123" s="93"/>
      <c r="Q123" s="94"/>
      <c r="R123" s="94"/>
      <c r="S123" s="94"/>
    </row>
    <row r="124" spans="2:19" ht="18" customHeight="1">
      <c r="L124" s="94"/>
      <c r="M124" s="94"/>
      <c r="N124" s="94"/>
      <c r="O124" s="94"/>
      <c r="P124" s="93"/>
      <c r="Q124" s="94"/>
      <c r="R124" s="94"/>
      <c r="S124" s="94"/>
    </row>
    <row r="125" spans="2:19" ht="18" customHeight="1">
      <c r="L125" s="94"/>
      <c r="M125" s="94"/>
      <c r="N125" s="94"/>
      <c r="O125" s="94"/>
      <c r="P125" s="93"/>
      <c r="Q125" s="94"/>
      <c r="R125" s="94"/>
      <c r="S125" s="94"/>
    </row>
    <row r="126" spans="2:19" ht="18" customHeight="1">
      <c r="L126" s="94"/>
      <c r="M126" s="94"/>
      <c r="N126" s="94"/>
      <c r="O126" s="94"/>
      <c r="P126" s="93"/>
      <c r="Q126" s="94"/>
      <c r="R126" s="94"/>
      <c r="S126" s="94"/>
    </row>
    <row r="127" spans="2:19" ht="18" customHeight="1">
      <c r="L127" s="94"/>
      <c r="M127" s="94"/>
      <c r="N127" s="94"/>
      <c r="O127" s="94"/>
      <c r="P127" s="93"/>
      <c r="Q127" s="94"/>
      <c r="R127" s="94"/>
      <c r="S127" s="94"/>
    </row>
    <row r="128" spans="2:19"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4">
    <mergeCell ref="B1:J1"/>
    <mergeCell ref="B28:G28"/>
    <mergeCell ref="B46:G46"/>
    <mergeCell ref="B68:G68"/>
  </mergeCells>
  <pageMargins left="0.51181102362204722" right="0.51181102362204722" top="0.78740157480314965" bottom="0.78740157480314965" header="0.31496062992125984" footer="0.31496062992125984"/>
  <pageSetup paperSize="9" scale="51" fitToHeight="3" orientation="landscape" r:id="rId1"/>
  <drawing r:id="rId2"/>
</worksheet>
</file>

<file path=xl/worksheets/sheet4.xml><?xml version="1.0" encoding="utf-8"?>
<worksheet xmlns="http://schemas.openxmlformats.org/spreadsheetml/2006/main" xmlns:r="http://schemas.openxmlformats.org/officeDocument/2006/relationships">
  <sheetPr>
    <tabColor rgb="FF366092"/>
    <pageSetUpPr fitToPage="1"/>
  </sheetPr>
  <dimension ref="A1:O1516"/>
  <sheetViews>
    <sheetView showGridLines="0" workbookViewId="0">
      <selection activeCell="D2" sqref="D2"/>
    </sheetView>
  </sheetViews>
  <sheetFormatPr defaultRowHeight="15"/>
  <cols>
    <col min="1" max="1" width="5.7109375" style="125" customWidth="1"/>
    <col min="2" max="3" width="20.7109375" style="125" customWidth="1"/>
    <col min="4" max="4" width="13.7109375" style="125" customWidth="1"/>
    <col min="5" max="5" width="30.7109375" style="125" customWidth="1"/>
    <col min="6" max="6" width="20.7109375" style="125" customWidth="1"/>
    <col min="7" max="7" width="60.7109375" style="125" customWidth="1"/>
    <col min="8" max="9" width="23.7109375" style="57" customWidth="1"/>
    <col min="10" max="10" width="50.7109375" style="63" customWidth="1"/>
    <col min="11" max="11" width="16.28515625" style="125" bestFit="1" customWidth="1"/>
    <col min="12" max="12" width="10.140625" style="125" bestFit="1" customWidth="1"/>
    <col min="13" max="14" width="9.140625" style="125"/>
    <col min="15" max="15" width="40.42578125" style="125" bestFit="1" customWidth="1"/>
    <col min="16" max="17" width="9.140625" style="125"/>
    <col min="18" max="18" width="12.42578125" style="125" bestFit="1" customWidth="1"/>
    <col min="19" max="16384" width="9.140625" style="125"/>
  </cols>
  <sheetData>
    <row r="1" spans="1:15" s="727" customFormat="1" ht="35.25" customHeight="1">
      <c r="A1" s="726"/>
      <c r="B1" s="583" t="s">
        <v>3302</v>
      </c>
      <c r="C1" s="584"/>
      <c r="D1" s="584"/>
      <c r="E1" s="584"/>
      <c r="F1" s="584"/>
      <c r="G1" s="584"/>
      <c r="H1" s="62"/>
      <c r="I1" s="62"/>
      <c r="J1" s="584"/>
    </row>
    <row r="2" spans="1:15" ht="35.25" customHeight="1">
      <c r="B2" s="823" t="s">
        <v>441</v>
      </c>
    </row>
    <row r="3" spans="1:15" ht="35.25" customHeight="1" thickBot="1"/>
    <row r="4" spans="1:15" s="603" customFormat="1" ht="60" customHeight="1">
      <c r="B4" s="60" t="s">
        <v>2160</v>
      </c>
      <c r="C4" s="126" t="s">
        <v>2139</v>
      </c>
      <c r="D4" s="126" t="s">
        <v>1</v>
      </c>
      <c r="E4" s="126" t="s">
        <v>2141</v>
      </c>
      <c r="F4" s="126" t="s">
        <v>2</v>
      </c>
      <c r="G4" s="126" t="s">
        <v>2142</v>
      </c>
      <c r="H4" s="127" t="s">
        <v>2143</v>
      </c>
      <c r="I4" s="127" t="s">
        <v>2144</v>
      </c>
      <c r="J4" s="102" t="s">
        <v>2145</v>
      </c>
      <c r="L4" s="54"/>
      <c r="M4" s="54"/>
      <c r="N4" s="51"/>
    </row>
    <row r="5" spans="1:15" ht="18" customHeight="1">
      <c r="B5" s="67" t="s">
        <v>442</v>
      </c>
      <c r="C5" s="67" t="s">
        <v>443</v>
      </c>
      <c r="D5" s="68">
        <v>40591</v>
      </c>
      <c r="E5" s="69" t="s">
        <v>444</v>
      </c>
      <c r="F5" s="70" t="s">
        <v>227</v>
      </c>
      <c r="G5" s="67" t="s">
        <v>445</v>
      </c>
      <c r="H5" s="71">
        <v>13500</v>
      </c>
      <c r="I5" s="72">
        <v>0</v>
      </c>
      <c r="J5" s="460" t="s">
        <v>757</v>
      </c>
      <c r="L5" s="52"/>
      <c r="M5" s="120"/>
      <c r="N5" s="120"/>
      <c r="O5" s="120"/>
    </row>
    <row r="6" spans="1:15" ht="18" customHeight="1">
      <c r="B6" s="73" t="s">
        <v>446</v>
      </c>
      <c r="C6" s="73" t="s">
        <v>447</v>
      </c>
      <c r="D6" s="74">
        <v>40637</v>
      </c>
      <c r="E6" s="75" t="s">
        <v>29</v>
      </c>
      <c r="F6" s="76" t="s">
        <v>30</v>
      </c>
      <c r="G6" s="73" t="s">
        <v>448</v>
      </c>
      <c r="H6" s="77">
        <v>67500</v>
      </c>
      <c r="I6" s="78">
        <v>47250</v>
      </c>
      <c r="J6" s="461" t="s">
        <v>7</v>
      </c>
      <c r="L6" s="52"/>
      <c r="M6" s="120"/>
      <c r="N6" s="120"/>
      <c r="O6" s="120"/>
    </row>
    <row r="7" spans="1:15" ht="18" customHeight="1">
      <c r="B7" s="67" t="s">
        <v>449</v>
      </c>
      <c r="C7" s="67" t="s">
        <v>450</v>
      </c>
      <c r="D7" s="68">
        <v>40639</v>
      </c>
      <c r="E7" s="69" t="s">
        <v>451</v>
      </c>
      <c r="F7" s="70" t="s">
        <v>452</v>
      </c>
      <c r="G7" s="67" t="s">
        <v>453</v>
      </c>
      <c r="H7" s="71">
        <v>20000</v>
      </c>
      <c r="I7" s="72">
        <v>33238</v>
      </c>
      <c r="J7" s="61" t="s">
        <v>273</v>
      </c>
      <c r="L7" s="52"/>
      <c r="M7" s="120"/>
      <c r="N7" s="120"/>
      <c r="O7" s="120"/>
    </row>
    <row r="8" spans="1:15" ht="18" customHeight="1">
      <c r="B8" s="73" t="s">
        <v>457</v>
      </c>
      <c r="C8" s="73" t="s">
        <v>458</v>
      </c>
      <c r="D8" s="74">
        <v>40660</v>
      </c>
      <c r="E8" s="75" t="s">
        <v>451</v>
      </c>
      <c r="F8" s="76" t="s">
        <v>452</v>
      </c>
      <c r="G8" s="73" t="s">
        <v>459</v>
      </c>
      <c r="H8" s="77">
        <v>20000</v>
      </c>
      <c r="I8" s="78">
        <v>33238.080000000002</v>
      </c>
      <c r="J8" s="461" t="s">
        <v>69</v>
      </c>
      <c r="L8" s="52"/>
      <c r="M8" s="120"/>
      <c r="N8" s="120"/>
      <c r="O8" s="120"/>
    </row>
    <row r="9" spans="1:15" ht="18" customHeight="1">
      <c r="B9" s="67" t="s">
        <v>454</v>
      </c>
      <c r="C9" s="67" t="s">
        <v>455</v>
      </c>
      <c r="D9" s="68">
        <v>40701</v>
      </c>
      <c r="E9" s="69" t="s">
        <v>451</v>
      </c>
      <c r="F9" s="70" t="s">
        <v>452</v>
      </c>
      <c r="G9" s="67" t="s">
        <v>456</v>
      </c>
      <c r="H9" s="71">
        <v>10000</v>
      </c>
      <c r="I9" s="72">
        <v>16511.04</v>
      </c>
      <c r="J9" s="61" t="s">
        <v>273</v>
      </c>
      <c r="L9" s="52"/>
      <c r="M9" s="120"/>
      <c r="N9" s="120"/>
      <c r="O9" s="120"/>
    </row>
    <row r="10" spans="1:15" ht="18" customHeight="1">
      <c r="B10" s="73" t="s">
        <v>460</v>
      </c>
      <c r="C10" s="73" t="s">
        <v>461</v>
      </c>
      <c r="D10" s="74">
        <v>40701</v>
      </c>
      <c r="E10" s="75" t="s">
        <v>451</v>
      </c>
      <c r="F10" s="76" t="s">
        <v>452</v>
      </c>
      <c r="G10" s="73" t="s">
        <v>456</v>
      </c>
      <c r="H10" s="77">
        <v>20000</v>
      </c>
      <c r="I10" s="78">
        <v>0</v>
      </c>
      <c r="J10" s="461" t="s">
        <v>757</v>
      </c>
      <c r="L10" s="52"/>
      <c r="M10" s="120"/>
      <c r="N10" s="120"/>
      <c r="O10" s="120"/>
    </row>
    <row r="11" spans="1:15" ht="18" customHeight="1">
      <c r="B11" s="68" t="s">
        <v>462</v>
      </c>
      <c r="C11" s="67" t="s">
        <v>463</v>
      </c>
      <c r="D11" s="106">
        <v>40718</v>
      </c>
      <c r="E11" s="69" t="s">
        <v>29</v>
      </c>
      <c r="F11" s="70" t="s">
        <v>30</v>
      </c>
      <c r="G11" s="67" t="s">
        <v>464</v>
      </c>
      <c r="H11" s="71">
        <v>35000</v>
      </c>
      <c r="I11" s="72">
        <v>24500</v>
      </c>
      <c r="J11" s="61" t="s">
        <v>7</v>
      </c>
      <c r="L11" s="52"/>
      <c r="M11" s="120"/>
      <c r="N11" s="120"/>
      <c r="O11" s="120"/>
    </row>
    <row r="12" spans="1:15" ht="18" customHeight="1">
      <c r="B12" s="73" t="s">
        <v>465</v>
      </c>
      <c r="C12" s="73" t="s">
        <v>466</v>
      </c>
      <c r="D12" s="74">
        <v>40736</v>
      </c>
      <c r="E12" s="75" t="s">
        <v>451</v>
      </c>
      <c r="F12" s="76" t="s">
        <v>452</v>
      </c>
      <c r="G12" s="73" t="s">
        <v>456</v>
      </c>
      <c r="H12" s="77">
        <v>10000</v>
      </c>
      <c r="I12" s="78">
        <v>0</v>
      </c>
      <c r="J12" s="461" t="s">
        <v>757</v>
      </c>
      <c r="L12" s="52"/>
      <c r="M12" s="120"/>
      <c r="N12" s="120"/>
      <c r="O12" s="120"/>
    </row>
    <row r="13" spans="1:15" ht="18" customHeight="1">
      <c r="B13" s="67" t="s">
        <v>467</v>
      </c>
      <c r="C13" s="67" t="s">
        <v>468</v>
      </c>
      <c r="D13" s="68">
        <v>40777</v>
      </c>
      <c r="E13" s="69" t="s">
        <v>13</v>
      </c>
      <c r="F13" s="70" t="s">
        <v>14</v>
      </c>
      <c r="G13" s="67" t="s">
        <v>469</v>
      </c>
      <c r="H13" s="71">
        <v>26250</v>
      </c>
      <c r="I13" s="72">
        <v>18375</v>
      </c>
      <c r="J13" s="61" t="s">
        <v>7</v>
      </c>
      <c r="L13" s="52"/>
      <c r="M13" s="120"/>
      <c r="N13" s="120"/>
      <c r="O13" s="120"/>
    </row>
    <row r="14" spans="1:15" ht="18" customHeight="1">
      <c r="B14" s="73" t="s">
        <v>470</v>
      </c>
      <c r="C14" s="73" t="s">
        <v>471</v>
      </c>
      <c r="D14" s="74">
        <v>40868</v>
      </c>
      <c r="E14" s="75" t="s">
        <v>472</v>
      </c>
      <c r="F14" s="76" t="s">
        <v>78</v>
      </c>
      <c r="G14" s="73" t="s">
        <v>464</v>
      </c>
      <c r="H14" s="77">
        <v>1400000</v>
      </c>
      <c r="I14" s="78">
        <v>979999.99999999988</v>
      </c>
      <c r="J14" s="461" t="s">
        <v>7</v>
      </c>
      <c r="L14" s="52"/>
      <c r="M14" s="120"/>
      <c r="N14" s="120"/>
      <c r="O14" s="120"/>
    </row>
    <row r="15" spans="1:15" ht="18" customHeight="1">
      <c r="B15" s="67" t="s">
        <v>473</v>
      </c>
      <c r="C15" s="67" t="s">
        <v>474</v>
      </c>
      <c r="D15" s="68">
        <v>40872</v>
      </c>
      <c r="E15" s="69" t="s">
        <v>444</v>
      </c>
      <c r="F15" s="70" t="s">
        <v>227</v>
      </c>
      <c r="G15" s="67" t="s">
        <v>475</v>
      </c>
      <c r="H15" s="71">
        <v>11000</v>
      </c>
      <c r="I15" s="72">
        <v>0</v>
      </c>
      <c r="J15" s="61" t="s">
        <v>757</v>
      </c>
      <c r="L15" s="52"/>
      <c r="M15" s="120"/>
      <c r="N15" s="120"/>
      <c r="O15" s="120"/>
    </row>
    <row r="16" spans="1:15" ht="18" customHeight="1">
      <c r="B16" s="73" t="s">
        <v>476</v>
      </c>
      <c r="C16" s="73" t="s">
        <v>477</v>
      </c>
      <c r="D16" s="74">
        <v>40883</v>
      </c>
      <c r="E16" s="75" t="s">
        <v>451</v>
      </c>
      <c r="F16" s="76" t="s">
        <v>452</v>
      </c>
      <c r="G16" s="73" t="s">
        <v>475</v>
      </c>
      <c r="H16" s="77">
        <v>22000</v>
      </c>
      <c r="I16" s="78">
        <v>0</v>
      </c>
      <c r="J16" s="461" t="s">
        <v>757</v>
      </c>
      <c r="L16" s="52"/>
      <c r="M16" s="120"/>
      <c r="N16" s="120"/>
      <c r="O16" s="120"/>
    </row>
    <row r="17" spans="2:15" ht="18" customHeight="1">
      <c r="B17" s="67" t="s">
        <v>478</v>
      </c>
      <c r="C17" s="67" t="s">
        <v>479</v>
      </c>
      <c r="D17" s="68">
        <v>40883</v>
      </c>
      <c r="E17" s="69" t="s">
        <v>480</v>
      </c>
      <c r="F17" s="70" t="s">
        <v>481</v>
      </c>
      <c r="G17" s="67" t="s">
        <v>475</v>
      </c>
      <c r="H17" s="71">
        <v>62500</v>
      </c>
      <c r="I17" s="72">
        <v>78565.38</v>
      </c>
      <c r="J17" s="61" t="s">
        <v>273</v>
      </c>
      <c r="L17" s="52"/>
      <c r="M17" s="120"/>
      <c r="N17" s="120"/>
      <c r="O17" s="120"/>
    </row>
    <row r="18" spans="2:15" s="100" customFormat="1" ht="18" customHeight="1">
      <c r="B18" s="805" t="s">
        <v>2155</v>
      </c>
      <c r="C18" s="805"/>
      <c r="D18" s="805"/>
      <c r="E18" s="805"/>
      <c r="F18" s="805"/>
      <c r="G18" s="805"/>
      <c r="H18" s="90">
        <v>1717750</v>
      </c>
      <c r="I18" s="91">
        <v>1231677.5</v>
      </c>
      <c r="J18" s="338"/>
      <c r="L18" s="53"/>
      <c r="M18" s="120"/>
      <c r="N18" s="120"/>
      <c r="O18" s="120"/>
    </row>
    <row r="19" spans="2:15" ht="18" customHeight="1">
      <c r="B19" s="79" t="s">
        <v>482</v>
      </c>
      <c r="C19" s="79" t="s">
        <v>483</v>
      </c>
      <c r="D19" s="59" t="s">
        <v>2190</v>
      </c>
      <c r="E19" s="88" t="s">
        <v>484</v>
      </c>
      <c r="F19" s="80" t="s">
        <v>485</v>
      </c>
      <c r="G19" s="79" t="s">
        <v>475</v>
      </c>
      <c r="H19" s="81">
        <v>20000</v>
      </c>
      <c r="I19" s="82">
        <v>0</v>
      </c>
      <c r="J19" s="258" t="s">
        <v>757</v>
      </c>
      <c r="L19" s="52"/>
      <c r="M19" s="120"/>
      <c r="N19" s="120"/>
      <c r="O19" s="120"/>
    </row>
    <row r="20" spans="2:15" ht="18" customHeight="1">
      <c r="B20" s="83" t="s">
        <v>489</v>
      </c>
      <c r="C20" s="83" t="s">
        <v>490</v>
      </c>
      <c r="D20" s="58">
        <v>41025</v>
      </c>
      <c r="E20" s="84" t="s">
        <v>29</v>
      </c>
      <c r="F20" s="85" t="s">
        <v>30</v>
      </c>
      <c r="G20" s="83" t="s">
        <v>491</v>
      </c>
      <c r="H20" s="86">
        <v>1400000</v>
      </c>
      <c r="I20" s="87" t="s">
        <v>44</v>
      </c>
      <c r="J20" s="89" t="s">
        <v>2298</v>
      </c>
      <c r="L20" s="52"/>
      <c r="M20" s="120"/>
      <c r="N20" s="120"/>
      <c r="O20" s="120"/>
    </row>
    <row r="21" spans="2:15" ht="18" customHeight="1">
      <c r="B21" s="79" t="s">
        <v>486</v>
      </c>
      <c r="C21" s="79" t="s">
        <v>487</v>
      </c>
      <c r="D21" s="59">
        <v>41071</v>
      </c>
      <c r="E21" s="88" t="s">
        <v>29</v>
      </c>
      <c r="F21" s="80" t="s">
        <v>30</v>
      </c>
      <c r="G21" s="79" t="s">
        <v>2244</v>
      </c>
      <c r="H21" s="82">
        <v>150000</v>
      </c>
      <c r="I21" s="82">
        <v>105000</v>
      </c>
      <c r="J21" s="258" t="s">
        <v>7</v>
      </c>
      <c r="L21" s="52"/>
      <c r="M21" s="120"/>
      <c r="N21" s="120"/>
      <c r="O21" s="120"/>
    </row>
    <row r="22" spans="2:15" ht="18" customHeight="1">
      <c r="B22" s="83" t="s">
        <v>500</v>
      </c>
      <c r="C22" s="83" t="s">
        <v>501</v>
      </c>
      <c r="D22" s="58">
        <v>41102</v>
      </c>
      <c r="E22" s="84" t="s">
        <v>29</v>
      </c>
      <c r="F22" s="85" t="s">
        <v>30</v>
      </c>
      <c r="G22" s="83" t="s">
        <v>499</v>
      </c>
      <c r="H22" s="86">
        <v>375000</v>
      </c>
      <c r="I22" s="87">
        <v>262500</v>
      </c>
      <c r="J22" s="89" t="s">
        <v>7</v>
      </c>
      <c r="L22" s="52"/>
      <c r="M22" s="120"/>
      <c r="N22" s="120"/>
      <c r="O22" s="120"/>
    </row>
    <row r="23" spans="2:15" ht="18" customHeight="1">
      <c r="B23" s="79" t="s">
        <v>497</v>
      </c>
      <c r="C23" s="79" t="s">
        <v>498</v>
      </c>
      <c r="D23" s="59">
        <v>41180</v>
      </c>
      <c r="E23" s="88" t="s">
        <v>29</v>
      </c>
      <c r="F23" s="80" t="s">
        <v>30</v>
      </c>
      <c r="G23" s="79" t="s">
        <v>499</v>
      </c>
      <c r="H23" s="82">
        <v>75000</v>
      </c>
      <c r="I23" s="82">
        <v>52500</v>
      </c>
      <c r="J23" s="258" t="s">
        <v>7</v>
      </c>
      <c r="L23" s="52"/>
      <c r="M23" s="120"/>
      <c r="N23" s="120"/>
      <c r="O23" s="120"/>
    </row>
    <row r="24" spans="2:15" ht="18" customHeight="1">
      <c r="B24" s="83" t="s">
        <v>492</v>
      </c>
      <c r="C24" s="83" t="s">
        <v>493</v>
      </c>
      <c r="D24" s="58">
        <v>41183</v>
      </c>
      <c r="E24" s="84" t="s">
        <v>494</v>
      </c>
      <c r="F24" s="85" t="s">
        <v>495</v>
      </c>
      <c r="G24" s="83" t="s">
        <v>496</v>
      </c>
      <c r="H24" s="87">
        <v>60000</v>
      </c>
      <c r="I24" s="87">
        <v>42000</v>
      </c>
      <c r="J24" s="89" t="s">
        <v>7</v>
      </c>
      <c r="L24" s="52"/>
      <c r="M24" s="120"/>
      <c r="N24" s="120"/>
      <c r="O24" s="120"/>
    </row>
    <row r="25" spans="2:15" ht="18" customHeight="1">
      <c r="B25" s="79" t="s">
        <v>502</v>
      </c>
      <c r="C25" s="79" t="s">
        <v>503</v>
      </c>
      <c r="D25" s="59">
        <v>41263</v>
      </c>
      <c r="E25" s="88" t="s">
        <v>504</v>
      </c>
      <c r="F25" s="80" t="s">
        <v>505</v>
      </c>
      <c r="G25" s="79" t="s">
        <v>506</v>
      </c>
      <c r="H25" s="81">
        <v>220000</v>
      </c>
      <c r="I25" s="82">
        <v>154000</v>
      </c>
      <c r="J25" s="258" t="s">
        <v>7</v>
      </c>
      <c r="L25" s="52"/>
      <c r="M25" s="120"/>
      <c r="N25" s="120"/>
      <c r="O25" s="120"/>
    </row>
    <row r="26" spans="2:15" ht="18" customHeight="1">
      <c r="B26" s="83" t="s">
        <v>507</v>
      </c>
      <c r="C26" s="83" t="s">
        <v>508</v>
      </c>
      <c r="D26" s="58">
        <v>41263</v>
      </c>
      <c r="E26" s="84" t="s">
        <v>504</v>
      </c>
      <c r="F26" s="85" t="s">
        <v>505</v>
      </c>
      <c r="G26" s="83" t="s">
        <v>506</v>
      </c>
      <c r="H26" s="86">
        <v>110000</v>
      </c>
      <c r="I26" s="87">
        <v>77000</v>
      </c>
      <c r="J26" s="89" t="s">
        <v>7</v>
      </c>
      <c r="L26" s="52"/>
      <c r="M26" s="120"/>
      <c r="N26" s="120"/>
      <c r="O26" s="120"/>
    </row>
    <row r="27" spans="2:15" ht="18" customHeight="1">
      <c r="B27" s="79" t="s">
        <v>509</v>
      </c>
      <c r="C27" s="79" t="s">
        <v>510</v>
      </c>
      <c r="D27" s="59">
        <v>41263</v>
      </c>
      <c r="E27" s="88" t="s">
        <v>504</v>
      </c>
      <c r="F27" s="80" t="s">
        <v>505</v>
      </c>
      <c r="G27" s="79" t="s">
        <v>506</v>
      </c>
      <c r="H27" s="81">
        <v>110000</v>
      </c>
      <c r="I27" s="82">
        <v>77000</v>
      </c>
      <c r="J27" s="258" t="s">
        <v>7</v>
      </c>
      <c r="L27" s="52"/>
      <c r="M27" s="120"/>
      <c r="N27" s="120"/>
      <c r="O27" s="120"/>
    </row>
    <row r="28" spans="2:15" ht="18" customHeight="1">
      <c r="B28" s="83" t="s">
        <v>511</v>
      </c>
      <c r="C28" s="83" t="s">
        <v>512</v>
      </c>
      <c r="D28" s="58">
        <v>41263</v>
      </c>
      <c r="E28" s="84" t="s">
        <v>504</v>
      </c>
      <c r="F28" s="85" t="s">
        <v>505</v>
      </c>
      <c r="G28" s="83" t="s">
        <v>506</v>
      </c>
      <c r="H28" s="86">
        <v>110000</v>
      </c>
      <c r="I28" s="87">
        <v>77000</v>
      </c>
      <c r="J28" s="89" t="s">
        <v>7</v>
      </c>
      <c r="L28" s="52"/>
      <c r="M28" s="120"/>
      <c r="N28" s="120"/>
      <c r="O28" s="120"/>
    </row>
    <row r="29" spans="2:15" ht="18" customHeight="1">
      <c r="B29" s="79" t="s">
        <v>513</v>
      </c>
      <c r="C29" s="79" t="s">
        <v>514</v>
      </c>
      <c r="D29" s="59">
        <v>41263</v>
      </c>
      <c r="E29" s="88" t="s">
        <v>504</v>
      </c>
      <c r="F29" s="80" t="s">
        <v>505</v>
      </c>
      <c r="G29" s="79" t="s">
        <v>506</v>
      </c>
      <c r="H29" s="81">
        <v>110000</v>
      </c>
      <c r="I29" s="82">
        <v>77000</v>
      </c>
      <c r="J29" s="258" t="s">
        <v>7</v>
      </c>
      <c r="L29" s="52"/>
      <c r="M29" s="120"/>
      <c r="N29" s="120"/>
      <c r="O29" s="120"/>
    </row>
    <row r="30" spans="2:15" ht="18" customHeight="1">
      <c r="B30" s="83" t="s">
        <v>515</v>
      </c>
      <c r="C30" s="83" t="s">
        <v>516</v>
      </c>
      <c r="D30" s="58">
        <v>41263</v>
      </c>
      <c r="E30" s="84" t="s">
        <v>517</v>
      </c>
      <c r="F30" s="85" t="s">
        <v>518</v>
      </c>
      <c r="G30" s="83" t="s">
        <v>506</v>
      </c>
      <c r="H30" s="87">
        <v>20000</v>
      </c>
      <c r="I30" s="87" t="s">
        <v>44</v>
      </c>
      <c r="J30" s="89" t="s">
        <v>2509</v>
      </c>
      <c r="L30" s="52"/>
      <c r="M30" s="120"/>
      <c r="N30" s="120"/>
      <c r="O30" s="120"/>
    </row>
    <row r="31" spans="2:15" ht="18" customHeight="1">
      <c r="B31" s="79" t="s">
        <v>519</v>
      </c>
      <c r="C31" s="79" t="s">
        <v>520</v>
      </c>
      <c r="D31" s="59">
        <v>41263</v>
      </c>
      <c r="E31" s="88" t="s">
        <v>517</v>
      </c>
      <c r="F31" s="80" t="s">
        <v>518</v>
      </c>
      <c r="G31" s="79" t="s">
        <v>506</v>
      </c>
      <c r="H31" s="82">
        <v>20000</v>
      </c>
      <c r="I31" s="82">
        <v>21308</v>
      </c>
      <c r="J31" s="258" t="s">
        <v>2511</v>
      </c>
      <c r="L31" s="52"/>
      <c r="M31" s="120"/>
      <c r="N31" s="120"/>
      <c r="O31" s="120"/>
    </row>
    <row r="32" spans="2:15" ht="18" customHeight="1">
      <c r="B32" s="83" t="s">
        <v>521</v>
      </c>
      <c r="C32" s="83" t="s">
        <v>522</v>
      </c>
      <c r="D32" s="58">
        <v>41263</v>
      </c>
      <c r="E32" s="84" t="s">
        <v>523</v>
      </c>
      <c r="F32" s="85" t="s">
        <v>524</v>
      </c>
      <c r="G32" s="83" t="s">
        <v>506</v>
      </c>
      <c r="H32" s="86">
        <v>48000</v>
      </c>
      <c r="I32" s="87">
        <v>0</v>
      </c>
      <c r="J32" s="89" t="s">
        <v>2299</v>
      </c>
      <c r="L32" s="52"/>
      <c r="M32" s="120"/>
      <c r="N32" s="120"/>
      <c r="O32" s="120"/>
    </row>
    <row r="33" spans="2:15" ht="18" customHeight="1">
      <c r="B33" s="79" t="s">
        <v>525</v>
      </c>
      <c r="C33" s="79" t="s">
        <v>526</v>
      </c>
      <c r="D33" s="59">
        <v>41263</v>
      </c>
      <c r="E33" s="88" t="s">
        <v>451</v>
      </c>
      <c r="F33" s="80" t="s">
        <v>452</v>
      </c>
      <c r="G33" s="79" t="s">
        <v>506</v>
      </c>
      <c r="H33" s="82">
        <v>42000</v>
      </c>
      <c r="I33" s="82">
        <v>29400</v>
      </c>
      <c r="J33" s="258" t="s">
        <v>7</v>
      </c>
      <c r="L33" s="52"/>
      <c r="M33" s="120"/>
      <c r="N33" s="120"/>
      <c r="O33" s="120"/>
    </row>
    <row r="34" spans="2:15" ht="18" customHeight="1">
      <c r="B34" s="83" t="s">
        <v>527</v>
      </c>
      <c r="C34" s="83" t="s">
        <v>528</v>
      </c>
      <c r="D34" s="58">
        <v>41263</v>
      </c>
      <c r="E34" s="84" t="s">
        <v>529</v>
      </c>
      <c r="F34" s="85" t="s">
        <v>530</v>
      </c>
      <c r="G34" s="83" t="s">
        <v>506</v>
      </c>
      <c r="H34" s="87">
        <v>80000</v>
      </c>
      <c r="I34" s="87">
        <v>6666.65</v>
      </c>
      <c r="J34" s="89" t="s">
        <v>1275</v>
      </c>
      <c r="L34" s="52"/>
      <c r="M34" s="120"/>
      <c r="N34" s="120"/>
      <c r="O34" s="120"/>
    </row>
    <row r="35" spans="2:15" ht="18" customHeight="1">
      <c r="B35" s="79" t="s">
        <v>531</v>
      </c>
      <c r="C35" s="79" t="s">
        <v>532</v>
      </c>
      <c r="D35" s="59">
        <v>41263</v>
      </c>
      <c r="E35" s="88" t="s">
        <v>533</v>
      </c>
      <c r="F35" s="80" t="s">
        <v>534</v>
      </c>
      <c r="G35" s="79" t="s">
        <v>506</v>
      </c>
      <c r="H35" s="81">
        <v>350000</v>
      </c>
      <c r="I35" s="82">
        <v>245000</v>
      </c>
      <c r="J35" s="258" t="s">
        <v>7</v>
      </c>
      <c r="L35" s="52"/>
      <c r="M35" s="120"/>
      <c r="N35" s="120"/>
      <c r="O35" s="120"/>
    </row>
    <row r="36" spans="2:15" s="100" customFormat="1" ht="18" customHeight="1">
      <c r="B36" s="805" t="s">
        <v>2156</v>
      </c>
      <c r="C36" s="805"/>
      <c r="D36" s="805"/>
      <c r="E36" s="805"/>
      <c r="F36" s="805"/>
      <c r="G36" s="805"/>
      <c r="H36" s="90">
        <v>3300000</v>
      </c>
      <c r="I36" s="91">
        <v>1226374.6499999999</v>
      </c>
      <c r="J36" s="338"/>
      <c r="L36" s="53"/>
      <c r="M36" s="120"/>
      <c r="N36" s="120"/>
      <c r="O36" s="120"/>
    </row>
    <row r="37" spans="2:15" ht="18" customHeight="1">
      <c r="B37" s="79" t="s">
        <v>535</v>
      </c>
      <c r="C37" s="79" t="s">
        <v>536</v>
      </c>
      <c r="D37" s="59" t="s">
        <v>2191</v>
      </c>
      <c r="E37" s="88" t="s">
        <v>29</v>
      </c>
      <c r="F37" s="80" t="s">
        <v>30</v>
      </c>
      <c r="G37" s="79" t="s">
        <v>537</v>
      </c>
      <c r="H37" s="82">
        <v>112500</v>
      </c>
      <c r="I37" s="82">
        <v>0</v>
      </c>
      <c r="J37" s="258" t="s">
        <v>1274</v>
      </c>
      <c r="L37" s="52"/>
      <c r="M37" s="120"/>
      <c r="N37" s="120"/>
      <c r="O37" s="120"/>
    </row>
    <row r="38" spans="2:15" ht="18" customHeight="1">
      <c r="B38" s="83" t="s">
        <v>538</v>
      </c>
      <c r="C38" s="83" t="s">
        <v>539</v>
      </c>
      <c r="D38" s="58">
        <v>41465</v>
      </c>
      <c r="E38" s="84" t="s">
        <v>29</v>
      </c>
      <c r="F38" s="85" t="s">
        <v>30</v>
      </c>
      <c r="G38" s="83" t="s">
        <v>540</v>
      </c>
      <c r="H38" s="86">
        <v>33750</v>
      </c>
      <c r="I38" s="87">
        <v>23625</v>
      </c>
      <c r="J38" s="89" t="s">
        <v>7</v>
      </c>
      <c r="L38" s="52"/>
      <c r="M38" s="120"/>
      <c r="N38" s="120"/>
      <c r="O38" s="120"/>
    </row>
    <row r="39" spans="2:15" ht="18" customHeight="1">
      <c r="B39" s="79" t="s">
        <v>546</v>
      </c>
      <c r="C39" s="79" t="s">
        <v>547</v>
      </c>
      <c r="D39" s="59">
        <v>41516</v>
      </c>
      <c r="E39" s="88" t="s">
        <v>29</v>
      </c>
      <c r="F39" s="80" t="s">
        <v>30</v>
      </c>
      <c r="G39" s="79" t="s">
        <v>548</v>
      </c>
      <c r="H39" s="82">
        <v>150000</v>
      </c>
      <c r="I39" s="82">
        <v>105000</v>
      </c>
      <c r="J39" s="258" t="s">
        <v>7</v>
      </c>
      <c r="L39" s="52"/>
      <c r="M39" s="120"/>
      <c r="N39" s="120"/>
      <c r="O39" s="120"/>
    </row>
    <row r="40" spans="2:15" ht="18" customHeight="1">
      <c r="B40" s="83" t="s">
        <v>541</v>
      </c>
      <c r="C40" s="83" t="s">
        <v>542</v>
      </c>
      <c r="D40" s="58">
        <v>41526</v>
      </c>
      <c r="E40" s="84" t="s">
        <v>523</v>
      </c>
      <c r="F40" s="85" t="s">
        <v>524</v>
      </c>
      <c r="G40" s="83" t="s">
        <v>459</v>
      </c>
      <c r="H40" s="87">
        <v>24000</v>
      </c>
      <c r="I40" s="87">
        <v>16800</v>
      </c>
      <c r="J40" s="89" t="s">
        <v>7</v>
      </c>
      <c r="L40" s="52"/>
      <c r="M40" s="120"/>
      <c r="N40" s="120"/>
      <c r="O40" s="120"/>
    </row>
    <row r="41" spans="2:15" ht="18" customHeight="1">
      <c r="B41" s="79" t="s">
        <v>543</v>
      </c>
      <c r="C41" s="79" t="s">
        <v>544</v>
      </c>
      <c r="D41" s="59">
        <v>41526</v>
      </c>
      <c r="E41" s="88" t="s">
        <v>545</v>
      </c>
      <c r="F41" s="80" t="s">
        <v>485</v>
      </c>
      <c r="G41" s="79" t="s">
        <v>459</v>
      </c>
      <c r="H41" s="81">
        <v>48000</v>
      </c>
      <c r="I41" s="82">
        <v>0</v>
      </c>
      <c r="J41" s="258" t="s">
        <v>2510</v>
      </c>
      <c r="L41" s="52"/>
      <c r="M41" s="120"/>
      <c r="N41" s="120"/>
      <c r="O41" s="120"/>
    </row>
    <row r="42" spans="2:15" ht="18" customHeight="1">
      <c r="B42" s="83" t="s">
        <v>549</v>
      </c>
      <c r="C42" s="83" t="s">
        <v>550</v>
      </c>
      <c r="D42" s="58">
        <v>41547</v>
      </c>
      <c r="E42" s="84" t="s">
        <v>29</v>
      </c>
      <c r="F42" s="85" t="s">
        <v>30</v>
      </c>
      <c r="G42" s="83" t="s">
        <v>551</v>
      </c>
      <c r="H42" s="87">
        <v>225000</v>
      </c>
      <c r="I42" s="87">
        <v>157500</v>
      </c>
      <c r="J42" s="89" t="s">
        <v>7</v>
      </c>
      <c r="L42" s="52"/>
      <c r="M42" s="120"/>
      <c r="N42" s="120"/>
      <c r="O42" s="120"/>
    </row>
    <row r="43" spans="2:15" ht="18" customHeight="1">
      <c r="B43" s="79" t="s">
        <v>552</v>
      </c>
      <c r="C43" s="79" t="s">
        <v>553</v>
      </c>
      <c r="D43" s="59">
        <v>41610</v>
      </c>
      <c r="E43" s="88" t="s">
        <v>494</v>
      </c>
      <c r="F43" s="80" t="s">
        <v>495</v>
      </c>
      <c r="G43" s="79" t="s">
        <v>554</v>
      </c>
      <c r="H43" s="82">
        <v>13500</v>
      </c>
      <c r="I43" s="82">
        <v>9450</v>
      </c>
      <c r="J43" s="258" t="s">
        <v>7</v>
      </c>
      <c r="L43" s="52"/>
      <c r="M43" s="120"/>
      <c r="N43" s="120"/>
      <c r="O43" s="120"/>
    </row>
    <row r="44" spans="2:15" s="100" customFormat="1" ht="18" customHeight="1">
      <c r="B44" s="805" t="s">
        <v>2157</v>
      </c>
      <c r="C44" s="805"/>
      <c r="D44" s="805"/>
      <c r="E44" s="805"/>
      <c r="F44" s="805"/>
      <c r="G44" s="805"/>
      <c r="H44" s="91">
        <v>606750</v>
      </c>
      <c r="I44" s="91">
        <v>312375</v>
      </c>
      <c r="J44" s="338"/>
      <c r="L44" s="53"/>
      <c r="M44" s="120"/>
      <c r="N44" s="120"/>
      <c r="O44" s="120"/>
    </row>
    <row r="45" spans="2:15" ht="18" customHeight="1">
      <c r="B45" s="79" t="s">
        <v>1520</v>
      </c>
      <c r="C45" s="79" t="s">
        <v>1521</v>
      </c>
      <c r="D45" s="59" t="s">
        <v>2192</v>
      </c>
      <c r="E45" s="88" t="s">
        <v>29</v>
      </c>
      <c r="F45" s="80" t="s">
        <v>30</v>
      </c>
      <c r="G45" s="79" t="s">
        <v>491</v>
      </c>
      <c r="H45" s="82" t="s">
        <v>44</v>
      </c>
      <c r="I45" s="82" t="s">
        <v>44</v>
      </c>
      <c r="J45" s="258" t="s">
        <v>1253</v>
      </c>
      <c r="L45" s="52"/>
      <c r="M45" s="120"/>
      <c r="N45" s="120"/>
      <c r="O45" s="120"/>
    </row>
    <row r="46" spans="2:15" ht="18" customHeight="1">
      <c r="B46" s="83" t="s">
        <v>1522</v>
      </c>
      <c r="C46" s="83" t="s">
        <v>1523</v>
      </c>
      <c r="D46" s="58">
        <v>41743</v>
      </c>
      <c r="E46" s="84" t="s">
        <v>444</v>
      </c>
      <c r="F46" s="85" t="s">
        <v>227</v>
      </c>
      <c r="G46" s="83" t="s">
        <v>464</v>
      </c>
      <c r="H46" s="87">
        <v>13500</v>
      </c>
      <c r="I46" s="87">
        <v>0</v>
      </c>
      <c r="J46" s="89" t="s">
        <v>387</v>
      </c>
      <c r="L46" s="52"/>
      <c r="M46" s="120"/>
      <c r="N46" s="120"/>
      <c r="O46" s="120"/>
    </row>
    <row r="47" spans="2:15" ht="18" customHeight="1">
      <c r="B47" s="79" t="s">
        <v>1528</v>
      </c>
      <c r="C47" s="79" t="s">
        <v>1529</v>
      </c>
      <c r="D47" s="59">
        <v>41766</v>
      </c>
      <c r="E47" s="88" t="s">
        <v>504</v>
      </c>
      <c r="F47" s="80" t="s">
        <v>505</v>
      </c>
      <c r="G47" s="79" t="s">
        <v>551</v>
      </c>
      <c r="H47" s="82">
        <v>45000</v>
      </c>
      <c r="I47" s="82">
        <v>31500</v>
      </c>
      <c r="J47" s="258" t="s">
        <v>7</v>
      </c>
      <c r="L47" s="52"/>
      <c r="M47" s="120"/>
      <c r="N47" s="120"/>
      <c r="O47" s="120"/>
    </row>
    <row r="48" spans="2:15" ht="18" customHeight="1">
      <c r="B48" s="83" t="s">
        <v>1524</v>
      </c>
      <c r="C48" s="83" t="s">
        <v>1525</v>
      </c>
      <c r="D48" s="58">
        <v>41771</v>
      </c>
      <c r="E48" s="84" t="s">
        <v>13</v>
      </c>
      <c r="F48" s="85" t="s">
        <v>14</v>
      </c>
      <c r="G48" s="83" t="s">
        <v>551</v>
      </c>
      <c r="H48" s="87">
        <v>52500</v>
      </c>
      <c r="I48" s="87">
        <v>36750</v>
      </c>
      <c r="J48" s="89" t="s">
        <v>7</v>
      </c>
      <c r="L48" s="52"/>
      <c r="M48" s="120"/>
      <c r="N48" s="120"/>
      <c r="O48" s="120"/>
    </row>
    <row r="49" spans="1:15" ht="18" customHeight="1">
      <c r="B49" s="79" t="s">
        <v>1526</v>
      </c>
      <c r="C49" s="79" t="s">
        <v>1527</v>
      </c>
      <c r="D49" s="59">
        <v>41772</v>
      </c>
      <c r="E49" s="88" t="s">
        <v>29</v>
      </c>
      <c r="F49" s="80" t="s">
        <v>30</v>
      </c>
      <c r="G49" s="79" t="s">
        <v>2244</v>
      </c>
      <c r="H49" s="82">
        <v>185000</v>
      </c>
      <c r="I49" s="82">
        <v>129500</v>
      </c>
      <c r="J49" s="258" t="s">
        <v>7</v>
      </c>
      <c r="L49" s="52"/>
      <c r="M49" s="120"/>
      <c r="N49" s="120"/>
      <c r="O49" s="120"/>
    </row>
    <row r="50" spans="1:15" ht="18" customHeight="1">
      <c r="B50" s="83" t="s">
        <v>1530</v>
      </c>
      <c r="C50" s="83" t="s">
        <v>1531</v>
      </c>
      <c r="D50" s="58">
        <v>41936</v>
      </c>
      <c r="E50" s="84" t="s">
        <v>29</v>
      </c>
      <c r="F50" s="85" t="s">
        <v>30</v>
      </c>
      <c r="G50" s="83" t="s">
        <v>551</v>
      </c>
      <c r="H50" s="87" t="s">
        <v>44</v>
      </c>
      <c r="I50" s="87" t="s">
        <v>44</v>
      </c>
      <c r="J50" s="89" t="s">
        <v>1253</v>
      </c>
      <c r="L50" s="52"/>
      <c r="M50" s="120"/>
      <c r="N50" s="120"/>
      <c r="O50" s="120"/>
    </row>
    <row r="51" spans="1:15" ht="18" customHeight="1">
      <c r="B51" s="79" t="s">
        <v>1532</v>
      </c>
      <c r="C51" s="79" t="s">
        <v>1533</v>
      </c>
      <c r="D51" s="59">
        <v>41954</v>
      </c>
      <c r="E51" s="88" t="s">
        <v>533</v>
      </c>
      <c r="F51" s="80" t="s">
        <v>534</v>
      </c>
      <c r="G51" s="79" t="s">
        <v>551</v>
      </c>
      <c r="H51" s="82">
        <v>21875</v>
      </c>
      <c r="I51" s="82">
        <v>15312.5</v>
      </c>
      <c r="J51" s="258" t="s">
        <v>73</v>
      </c>
      <c r="L51" s="52"/>
      <c r="M51" s="120"/>
      <c r="N51" s="120"/>
      <c r="O51" s="120"/>
    </row>
    <row r="52" spans="1:15" ht="18" customHeight="1">
      <c r="B52" s="388" t="s">
        <v>1534</v>
      </c>
      <c r="C52" s="388" t="s">
        <v>1535</v>
      </c>
      <c r="D52" s="389">
        <v>41954</v>
      </c>
      <c r="E52" s="462" t="s">
        <v>1536</v>
      </c>
      <c r="F52" s="390" t="s">
        <v>1537</v>
      </c>
      <c r="G52" s="388" t="s">
        <v>475</v>
      </c>
      <c r="H52" s="391">
        <v>10500</v>
      </c>
      <c r="I52" s="391">
        <v>7350</v>
      </c>
      <c r="J52" s="463" t="s">
        <v>7</v>
      </c>
      <c r="L52" s="52"/>
      <c r="M52" s="120"/>
      <c r="N52" s="120"/>
      <c r="O52" s="120"/>
    </row>
    <row r="53" spans="1:15" ht="18" customHeight="1">
      <c r="B53" s="392" t="s">
        <v>1538</v>
      </c>
      <c r="C53" s="393" t="s">
        <v>1539</v>
      </c>
      <c r="D53" s="394">
        <v>41984</v>
      </c>
      <c r="E53" s="395" t="s">
        <v>29</v>
      </c>
      <c r="F53" s="396" t="s">
        <v>30</v>
      </c>
      <c r="G53" s="397" t="s">
        <v>464</v>
      </c>
      <c r="H53" s="398">
        <v>150000</v>
      </c>
      <c r="I53" s="399" t="s">
        <v>44</v>
      </c>
      <c r="J53" s="464" t="s">
        <v>187</v>
      </c>
      <c r="L53" s="52"/>
      <c r="M53" s="120"/>
      <c r="N53" s="120"/>
      <c r="O53" s="120"/>
    </row>
    <row r="54" spans="1:15" s="400" customFormat="1" ht="18" customHeight="1">
      <c r="B54" s="401" t="s">
        <v>3303</v>
      </c>
      <c r="C54" s="402" t="s">
        <v>3304</v>
      </c>
      <c r="D54" s="403">
        <v>41955</v>
      </c>
      <c r="E54" s="404" t="s">
        <v>29</v>
      </c>
      <c r="F54" s="405" t="s">
        <v>30</v>
      </c>
      <c r="G54" s="401" t="s">
        <v>456</v>
      </c>
      <c r="H54" s="406">
        <v>75000</v>
      </c>
      <c r="I54" s="407">
        <v>52500</v>
      </c>
      <c r="J54" s="465" t="s">
        <v>73</v>
      </c>
      <c r="L54" s="52"/>
      <c r="M54" s="120"/>
      <c r="N54" s="120"/>
      <c r="O54" s="120"/>
    </row>
    <row r="55" spans="1:15" ht="18" customHeight="1">
      <c r="B55" s="258" t="s">
        <v>3305</v>
      </c>
      <c r="C55" s="258" t="s">
        <v>3306</v>
      </c>
      <c r="D55" s="408">
        <v>41955</v>
      </c>
      <c r="E55" s="409" t="s">
        <v>3307</v>
      </c>
      <c r="F55" s="410" t="s">
        <v>235</v>
      </c>
      <c r="G55" s="258" t="s">
        <v>456</v>
      </c>
      <c r="H55" s="57" t="s">
        <v>44</v>
      </c>
      <c r="I55" s="57" t="s">
        <v>44</v>
      </c>
      <c r="J55" s="258" t="s">
        <v>194</v>
      </c>
      <c r="L55" s="52"/>
      <c r="M55" s="120"/>
      <c r="N55" s="120"/>
      <c r="O55" s="120"/>
    </row>
    <row r="56" spans="1:15" s="100" customFormat="1" ht="18" customHeight="1">
      <c r="B56" s="805" t="s">
        <v>2158</v>
      </c>
      <c r="C56" s="805"/>
      <c r="D56" s="805"/>
      <c r="E56" s="805"/>
      <c r="F56" s="805"/>
      <c r="G56" s="805"/>
      <c r="H56" s="91">
        <f>SUM(H45:H55)</f>
        <v>553375</v>
      </c>
      <c r="I56" s="91">
        <f>SUM(I45:I55)</f>
        <v>272912.5</v>
      </c>
      <c r="J56" s="338"/>
      <c r="M56" s="120"/>
      <c r="N56" s="120"/>
      <c r="O56" s="120"/>
    </row>
    <row r="57" spans="1:15" s="100" customFormat="1" ht="18" customHeight="1">
      <c r="A57" s="235"/>
      <c r="B57" s="79" t="s">
        <v>3308</v>
      </c>
      <c r="C57" s="79" t="s">
        <v>3309</v>
      </c>
      <c r="D57" s="59">
        <v>42086</v>
      </c>
      <c r="E57" s="395" t="s">
        <v>29</v>
      </c>
      <c r="F57" s="396" t="s">
        <v>30</v>
      </c>
      <c r="G57" s="79" t="s">
        <v>464</v>
      </c>
      <c r="H57" s="82" t="s">
        <v>44</v>
      </c>
      <c r="I57" s="82" t="s">
        <v>44</v>
      </c>
      <c r="J57" s="258" t="s">
        <v>194</v>
      </c>
      <c r="M57" s="120"/>
      <c r="N57" s="120"/>
      <c r="O57" s="120"/>
    </row>
    <row r="58" spans="1:15" s="100" customFormat="1" ht="18" customHeight="1">
      <c r="A58" s="235"/>
      <c r="B58" s="83" t="s">
        <v>3310</v>
      </c>
      <c r="C58" s="83" t="s">
        <v>3311</v>
      </c>
      <c r="D58" s="58">
        <v>42101</v>
      </c>
      <c r="E58" s="404" t="s">
        <v>29</v>
      </c>
      <c r="F58" s="405" t="s">
        <v>30</v>
      </c>
      <c r="G58" s="83" t="s">
        <v>3312</v>
      </c>
      <c r="H58" s="87" t="s">
        <v>44</v>
      </c>
      <c r="I58" s="87" t="s">
        <v>44</v>
      </c>
      <c r="J58" s="89" t="s">
        <v>1253</v>
      </c>
      <c r="M58" s="120"/>
      <c r="N58" s="120"/>
      <c r="O58" s="120"/>
    </row>
    <row r="59" spans="1:15" s="100" customFormat="1" ht="18" customHeight="1">
      <c r="A59" s="235"/>
      <c r="B59" s="79" t="s">
        <v>3313</v>
      </c>
      <c r="C59" s="79" t="s">
        <v>3314</v>
      </c>
      <c r="D59" s="59">
        <v>42102</v>
      </c>
      <c r="E59" s="395" t="s">
        <v>29</v>
      </c>
      <c r="F59" s="396" t="s">
        <v>30</v>
      </c>
      <c r="G59" s="79" t="s">
        <v>464</v>
      </c>
      <c r="H59" s="82" t="s">
        <v>44</v>
      </c>
      <c r="I59" s="82" t="s">
        <v>44</v>
      </c>
      <c r="J59" s="258" t="s">
        <v>194</v>
      </c>
      <c r="M59" s="120"/>
      <c r="N59" s="120"/>
      <c r="O59" s="120"/>
    </row>
    <row r="60" spans="1:15" s="100" customFormat="1" ht="18" customHeight="1">
      <c r="A60" s="235"/>
      <c r="B60" s="83" t="s">
        <v>3315</v>
      </c>
      <c r="C60" s="83" t="s">
        <v>3316</v>
      </c>
      <c r="D60" s="58">
        <v>42109</v>
      </c>
      <c r="E60" s="84" t="s">
        <v>523</v>
      </c>
      <c r="F60" s="85" t="s">
        <v>524</v>
      </c>
      <c r="G60" s="83" t="s">
        <v>3317</v>
      </c>
      <c r="H60" s="87">
        <v>25000</v>
      </c>
      <c r="I60" s="87" t="s">
        <v>44</v>
      </c>
      <c r="J60" s="89" t="s">
        <v>187</v>
      </c>
      <c r="M60" s="120"/>
      <c r="N60" s="120"/>
      <c r="O60" s="120"/>
    </row>
    <row r="61" spans="1:15" s="100" customFormat="1" ht="18" customHeight="1">
      <c r="A61" s="235"/>
      <c r="B61" s="79" t="s">
        <v>3318</v>
      </c>
      <c r="C61" s="79" t="s">
        <v>3319</v>
      </c>
      <c r="D61" s="59">
        <v>42109</v>
      </c>
      <c r="E61" s="88" t="s">
        <v>523</v>
      </c>
      <c r="F61" s="80" t="s">
        <v>524</v>
      </c>
      <c r="G61" s="79" t="s">
        <v>3320</v>
      </c>
      <c r="H61" s="82">
        <v>12500</v>
      </c>
      <c r="I61" s="82" t="s">
        <v>44</v>
      </c>
      <c r="J61" s="258" t="s">
        <v>187</v>
      </c>
      <c r="M61" s="120"/>
      <c r="N61" s="120"/>
      <c r="O61" s="120"/>
    </row>
    <row r="62" spans="1:15" s="100" customFormat="1" ht="18" customHeight="1">
      <c r="A62" s="235"/>
      <c r="B62" s="83" t="s">
        <v>3321</v>
      </c>
      <c r="C62" s="83" t="s">
        <v>3322</v>
      </c>
      <c r="D62" s="58">
        <v>42157</v>
      </c>
      <c r="E62" s="84" t="s">
        <v>3323</v>
      </c>
      <c r="F62" s="85" t="s">
        <v>3324</v>
      </c>
      <c r="G62" s="83" t="s">
        <v>464</v>
      </c>
      <c r="H62" s="87" t="s">
        <v>44</v>
      </c>
      <c r="I62" s="87" t="s">
        <v>44</v>
      </c>
      <c r="J62" s="89" t="s">
        <v>194</v>
      </c>
      <c r="K62" s="526"/>
      <c r="M62" s="120"/>
      <c r="N62" s="120"/>
      <c r="O62" s="120"/>
    </row>
    <row r="63" spans="1:15" s="100" customFormat="1" ht="18" customHeight="1">
      <c r="A63" s="235"/>
      <c r="B63" s="79" t="s">
        <v>3325</v>
      </c>
      <c r="C63" s="79" t="s">
        <v>3326</v>
      </c>
      <c r="D63" s="59">
        <v>42174</v>
      </c>
      <c r="E63" s="88" t="s">
        <v>2111</v>
      </c>
      <c r="F63" s="80" t="s">
        <v>2112</v>
      </c>
      <c r="G63" s="79" t="s">
        <v>464</v>
      </c>
      <c r="H63" s="82" t="s">
        <v>44</v>
      </c>
      <c r="I63" s="82" t="s">
        <v>44</v>
      </c>
      <c r="J63" s="258" t="s">
        <v>194</v>
      </c>
      <c r="K63" s="526"/>
      <c r="M63" s="120"/>
      <c r="N63" s="120"/>
      <c r="O63" s="120"/>
    </row>
    <row r="64" spans="1:15" s="100" customFormat="1" ht="18" customHeight="1">
      <c r="A64" s="235"/>
      <c r="B64" s="83" t="s">
        <v>3327</v>
      </c>
      <c r="C64" s="83" t="s">
        <v>3328</v>
      </c>
      <c r="D64" s="58">
        <v>42187</v>
      </c>
      <c r="E64" s="84" t="s">
        <v>3329</v>
      </c>
      <c r="F64" s="85" t="s">
        <v>3330</v>
      </c>
      <c r="G64" s="83" t="s">
        <v>3331</v>
      </c>
      <c r="H64" s="87" t="s">
        <v>44</v>
      </c>
      <c r="I64" s="87" t="s">
        <v>44</v>
      </c>
      <c r="J64" s="89" t="s">
        <v>194</v>
      </c>
      <c r="K64" s="526"/>
      <c r="M64" s="120"/>
      <c r="N64" s="120"/>
      <c r="O64" s="120"/>
    </row>
    <row r="65" spans="1:15" s="100" customFormat="1" ht="18" customHeight="1">
      <c r="A65" s="235"/>
      <c r="B65" s="79" t="s">
        <v>3332</v>
      </c>
      <c r="C65" s="79" t="s">
        <v>3333</v>
      </c>
      <c r="D65" s="59">
        <v>42187</v>
      </c>
      <c r="E65" s="88" t="s">
        <v>3329</v>
      </c>
      <c r="F65" s="80" t="s">
        <v>3330</v>
      </c>
      <c r="G65" s="79" t="s">
        <v>3331</v>
      </c>
      <c r="H65" s="82" t="s">
        <v>44</v>
      </c>
      <c r="I65" s="82" t="s">
        <v>44</v>
      </c>
      <c r="J65" s="258" t="s">
        <v>194</v>
      </c>
      <c r="K65" s="526"/>
      <c r="M65" s="120"/>
      <c r="N65" s="120"/>
      <c r="O65" s="120"/>
    </row>
    <row r="66" spans="1:15" s="100" customFormat="1" ht="18" customHeight="1">
      <c r="A66" s="235"/>
      <c r="B66" s="83" t="s">
        <v>3334</v>
      </c>
      <c r="C66" s="83" t="s">
        <v>3335</v>
      </c>
      <c r="D66" s="58">
        <v>42207</v>
      </c>
      <c r="E66" s="404" t="s">
        <v>29</v>
      </c>
      <c r="F66" s="405" t="s">
        <v>30</v>
      </c>
      <c r="G66" s="83" t="s">
        <v>464</v>
      </c>
      <c r="H66" s="87" t="s">
        <v>44</v>
      </c>
      <c r="I66" s="87" t="s">
        <v>44</v>
      </c>
      <c r="J66" s="89" t="s">
        <v>194</v>
      </c>
      <c r="K66" s="526"/>
      <c r="M66" s="120"/>
      <c r="N66" s="120"/>
      <c r="O66" s="120"/>
    </row>
    <row r="67" spans="1:15" s="100" customFormat="1" ht="18" customHeight="1">
      <c r="A67" s="235"/>
      <c r="B67" s="79" t="s">
        <v>3336</v>
      </c>
      <c r="C67" s="79" t="s">
        <v>3337</v>
      </c>
      <c r="D67" s="59">
        <v>42258</v>
      </c>
      <c r="E67" s="395" t="s">
        <v>29</v>
      </c>
      <c r="F67" s="396" t="s">
        <v>30</v>
      </c>
      <c r="G67" s="79" t="s">
        <v>3338</v>
      </c>
      <c r="H67" s="82" t="s">
        <v>44</v>
      </c>
      <c r="I67" s="82" t="s">
        <v>44</v>
      </c>
      <c r="J67" s="258" t="s">
        <v>194</v>
      </c>
      <c r="K67" s="526"/>
      <c r="M67" s="120"/>
      <c r="N67" s="120"/>
      <c r="O67" s="120"/>
    </row>
    <row r="68" spans="1:15" s="100" customFormat="1" ht="18" customHeight="1">
      <c r="A68" s="235"/>
      <c r="B68" s="83" t="s">
        <v>3339</v>
      </c>
      <c r="C68" s="83" t="s">
        <v>3340</v>
      </c>
      <c r="D68" s="58">
        <v>42258</v>
      </c>
      <c r="E68" s="404" t="s">
        <v>29</v>
      </c>
      <c r="F68" s="405" t="s">
        <v>30</v>
      </c>
      <c r="G68" s="83" t="s">
        <v>3338</v>
      </c>
      <c r="H68" s="87" t="s">
        <v>44</v>
      </c>
      <c r="I68" s="87" t="s">
        <v>44</v>
      </c>
      <c r="J68" s="89" t="s">
        <v>194</v>
      </c>
      <c r="K68" s="526"/>
      <c r="M68" s="120"/>
      <c r="N68" s="120"/>
      <c r="O68" s="120"/>
    </row>
    <row r="69" spans="1:15" s="100" customFormat="1" ht="18" customHeight="1">
      <c r="A69" s="235"/>
      <c r="B69" s="79" t="s">
        <v>3341</v>
      </c>
      <c r="C69" s="79" t="s">
        <v>3342</v>
      </c>
      <c r="D69" s="59">
        <v>42258</v>
      </c>
      <c r="E69" s="395" t="s">
        <v>29</v>
      </c>
      <c r="F69" s="396" t="s">
        <v>30</v>
      </c>
      <c r="G69" s="79" t="s">
        <v>3338</v>
      </c>
      <c r="H69" s="82" t="s">
        <v>44</v>
      </c>
      <c r="I69" s="82" t="s">
        <v>44</v>
      </c>
      <c r="J69" s="258" t="s">
        <v>194</v>
      </c>
      <c r="K69" s="526"/>
      <c r="M69" s="120"/>
      <c r="N69" s="120"/>
      <c r="O69" s="120"/>
    </row>
    <row r="70" spans="1:15" s="100" customFormat="1" ht="18" customHeight="1">
      <c r="A70" s="235"/>
      <c r="B70" s="83" t="s">
        <v>3343</v>
      </c>
      <c r="C70" s="83" t="s">
        <v>3344</v>
      </c>
      <c r="D70" s="58">
        <v>42258</v>
      </c>
      <c r="E70" s="404" t="s">
        <v>29</v>
      </c>
      <c r="F70" s="405" t="s">
        <v>30</v>
      </c>
      <c r="G70" s="83" t="s">
        <v>3338</v>
      </c>
      <c r="H70" s="87" t="s">
        <v>44</v>
      </c>
      <c r="I70" s="87" t="s">
        <v>44</v>
      </c>
      <c r="J70" s="89" t="s">
        <v>194</v>
      </c>
      <c r="K70" s="526"/>
      <c r="M70" s="120"/>
      <c r="N70" s="120"/>
      <c r="O70" s="120"/>
    </row>
    <row r="71" spans="1:15" s="100" customFormat="1" ht="18" customHeight="1">
      <c r="A71" s="235"/>
      <c r="B71" s="79" t="s">
        <v>3345</v>
      </c>
      <c r="C71" s="79" t="s">
        <v>3346</v>
      </c>
      <c r="D71" s="59">
        <v>42258</v>
      </c>
      <c r="E71" s="395" t="s">
        <v>29</v>
      </c>
      <c r="F71" s="396" t="s">
        <v>30</v>
      </c>
      <c r="G71" s="79" t="s">
        <v>3338</v>
      </c>
      <c r="H71" s="82" t="s">
        <v>44</v>
      </c>
      <c r="I71" s="82" t="s">
        <v>44</v>
      </c>
      <c r="J71" s="258" t="s">
        <v>194</v>
      </c>
      <c r="K71" s="526"/>
      <c r="M71" s="120"/>
      <c r="N71" s="120"/>
      <c r="O71" s="120"/>
    </row>
    <row r="72" spans="1:15" s="100" customFormat="1" ht="18" customHeight="1">
      <c r="A72" s="235"/>
      <c r="B72" s="83" t="s">
        <v>3347</v>
      </c>
      <c r="C72" s="83" t="s">
        <v>3348</v>
      </c>
      <c r="D72" s="58">
        <v>42258</v>
      </c>
      <c r="E72" s="404" t="s">
        <v>29</v>
      </c>
      <c r="F72" s="405" t="s">
        <v>30</v>
      </c>
      <c r="G72" s="83" t="s">
        <v>3338</v>
      </c>
      <c r="H72" s="87" t="s">
        <v>44</v>
      </c>
      <c r="I72" s="87" t="s">
        <v>44</v>
      </c>
      <c r="J72" s="89" t="s">
        <v>194</v>
      </c>
      <c r="K72" s="526"/>
      <c r="M72" s="120"/>
      <c r="N72" s="120"/>
      <c r="O72" s="120"/>
    </row>
    <row r="73" spans="1:15" s="100" customFormat="1" ht="18" customHeight="1">
      <c r="A73" s="235"/>
      <c r="B73" s="79" t="s">
        <v>3349</v>
      </c>
      <c r="C73" s="79" t="s">
        <v>3350</v>
      </c>
      <c r="D73" s="59">
        <v>42258</v>
      </c>
      <c r="E73" s="395" t="s">
        <v>29</v>
      </c>
      <c r="F73" s="396" t="s">
        <v>30</v>
      </c>
      <c r="G73" s="79" t="s">
        <v>3338</v>
      </c>
      <c r="H73" s="82" t="s">
        <v>44</v>
      </c>
      <c r="I73" s="82" t="s">
        <v>44</v>
      </c>
      <c r="J73" s="258" t="s">
        <v>194</v>
      </c>
      <c r="K73" s="526"/>
      <c r="M73" s="120"/>
      <c r="N73" s="120"/>
      <c r="O73" s="120"/>
    </row>
    <row r="74" spans="1:15" s="100" customFormat="1" ht="18" customHeight="1">
      <c r="A74" s="235"/>
      <c r="B74" s="83" t="s">
        <v>3351</v>
      </c>
      <c r="C74" s="83" t="s">
        <v>3352</v>
      </c>
      <c r="D74" s="58">
        <v>42258</v>
      </c>
      <c r="E74" s="404" t="s">
        <v>29</v>
      </c>
      <c r="F74" s="405" t="s">
        <v>30</v>
      </c>
      <c r="G74" s="83" t="s">
        <v>3338</v>
      </c>
      <c r="H74" s="87" t="s">
        <v>44</v>
      </c>
      <c r="I74" s="87" t="s">
        <v>44</v>
      </c>
      <c r="J74" s="89" t="s">
        <v>194</v>
      </c>
      <c r="K74" s="526"/>
      <c r="M74" s="120"/>
      <c r="N74" s="120"/>
      <c r="O74" s="120"/>
    </row>
    <row r="75" spans="1:15" s="100" customFormat="1" ht="18" customHeight="1">
      <c r="A75" s="235"/>
      <c r="B75" s="79" t="s">
        <v>3353</v>
      </c>
      <c r="C75" s="79" t="s">
        <v>3354</v>
      </c>
      <c r="D75" s="59">
        <v>42258</v>
      </c>
      <c r="E75" s="88" t="s">
        <v>1536</v>
      </c>
      <c r="F75" s="411" t="s">
        <v>1537</v>
      </c>
      <c r="G75" s="79" t="s">
        <v>3355</v>
      </c>
      <c r="H75" s="82" t="s">
        <v>44</v>
      </c>
      <c r="I75" s="82" t="s">
        <v>44</v>
      </c>
      <c r="J75" s="258" t="s">
        <v>194</v>
      </c>
      <c r="K75" s="526"/>
      <c r="M75" s="120"/>
      <c r="N75" s="120"/>
      <c r="O75" s="120"/>
    </row>
    <row r="76" spans="1:15" s="100" customFormat="1" ht="18" customHeight="1">
      <c r="A76" s="235"/>
      <c r="B76" s="83" t="s">
        <v>3356</v>
      </c>
      <c r="C76" s="83" t="s">
        <v>3357</v>
      </c>
      <c r="D76" s="58">
        <v>42320</v>
      </c>
      <c r="E76" s="404" t="s">
        <v>29</v>
      </c>
      <c r="F76" s="405" t="s">
        <v>30</v>
      </c>
      <c r="G76" s="83" t="s">
        <v>464</v>
      </c>
      <c r="H76" s="87" t="s">
        <v>44</v>
      </c>
      <c r="I76" s="87" t="s">
        <v>44</v>
      </c>
      <c r="J76" s="89" t="s">
        <v>194</v>
      </c>
      <c r="K76" s="526"/>
      <c r="M76" s="120"/>
      <c r="N76" s="120"/>
      <c r="O76" s="120"/>
    </row>
    <row r="77" spans="1:15" s="100" customFormat="1" ht="18" customHeight="1">
      <c r="B77" s="275"/>
      <c r="C77" s="275"/>
      <c r="D77" s="275"/>
      <c r="E77" s="275"/>
      <c r="F77" s="275"/>
      <c r="G77" s="275" t="s">
        <v>3358</v>
      </c>
      <c r="H77" s="91">
        <f>SUM(H57:H76)</f>
        <v>37500</v>
      </c>
      <c r="I77" s="91">
        <f>SUM(I57:I76)</f>
        <v>0</v>
      </c>
      <c r="J77" s="92"/>
    </row>
    <row r="78" spans="1:15" s="100" customFormat="1" ht="18" customHeight="1">
      <c r="B78" s="805" t="s">
        <v>2193</v>
      </c>
      <c r="C78" s="805"/>
      <c r="D78" s="805"/>
      <c r="E78" s="805"/>
      <c r="F78" s="805"/>
      <c r="G78" s="805"/>
      <c r="H78" s="91">
        <f>SUM(H77,H56,H44,H36,H18)</f>
        <v>6215375</v>
      </c>
      <c r="I78" s="91">
        <f>SUM(I77,I56,I44,I36,I18)</f>
        <v>3043339.65</v>
      </c>
      <c r="J78" s="92"/>
    </row>
    <row r="79" spans="1:15" ht="18" customHeight="1">
      <c r="B79" s="55" t="s">
        <v>59</v>
      </c>
      <c r="C79" s="64"/>
      <c r="D79" s="64"/>
      <c r="E79" s="64"/>
      <c r="F79" s="64"/>
      <c r="G79" s="64"/>
      <c r="H79" s="65"/>
      <c r="I79" s="66"/>
    </row>
    <row r="80" spans="1:15" ht="18" customHeight="1">
      <c r="B80" s="56" t="s">
        <v>60</v>
      </c>
    </row>
    <row r="81" spans="2:2" ht="18" customHeight="1">
      <c r="B81" s="56" t="s">
        <v>61</v>
      </c>
    </row>
    <row r="82" spans="2:2" ht="18" customHeight="1">
      <c r="B82" s="56" t="s">
        <v>62</v>
      </c>
    </row>
    <row r="83" spans="2:2" ht="18" customHeight="1">
      <c r="B83" s="56" t="s">
        <v>63</v>
      </c>
    </row>
    <row r="84" spans="2:2" ht="18" customHeight="1">
      <c r="B84" s="56" t="s">
        <v>64</v>
      </c>
    </row>
    <row r="85" spans="2:2" ht="18" customHeight="1">
      <c r="B85" s="56" t="s">
        <v>65</v>
      </c>
    </row>
    <row r="86" spans="2:2" ht="18" customHeight="1">
      <c r="B86" s="56"/>
    </row>
    <row r="87" spans="2:2" ht="18" customHeight="1">
      <c r="B87" s="56" t="s">
        <v>1276</v>
      </c>
    </row>
    <row r="88" spans="2:2" ht="18" customHeight="1">
      <c r="B88" s="56" t="s">
        <v>1277</v>
      </c>
    </row>
    <row r="89" spans="2:2" ht="18" customHeight="1">
      <c r="B89" s="56" t="s">
        <v>1278</v>
      </c>
    </row>
    <row r="90" spans="2:2" ht="18" customHeight="1">
      <c r="B90" s="56" t="s">
        <v>1279</v>
      </c>
    </row>
    <row r="91" spans="2:2" ht="18" customHeight="1"/>
    <row r="92" spans="2:2" ht="18" customHeight="1"/>
    <row r="93" spans="2:2" ht="18" customHeight="1"/>
    <row r="94" spans="2:2" ht="18" customHeight="1"/>
    <row r="95" spans="2:2" ht="18" customHeight="1"/>
    <row r="96" spans="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5">
    <mergeCell ref="B18:G18"/>
    <mergeCell ref="B36:G36"/>
    <mergeCell ref="B44:G44"/>
    <mergeCell ref="B56:G56"/>
    <mergeCell ref="B78:G78"/>
  </mergeCells>
  <pageMargins left="0.51181102362204722" right="0.51181102362204722" top="0.78740157480314965" bottom="0.78740157480314965" header="0.31496062992125984" footer="0.31496062992125984"/>
  <pageSetup paperSize="9" scale="51" fitToHeight="3" orientation="landscape" r:id="rId1"/>
  <drawing r:id="rId2"/>
</worksheet>
</file>

<file path=xl/worksheets/sheet5.xml><?xml version="1.0" encoding="utf-8"?>
<worksheet xmlns="http://schemas.openxmlformats.org/spreadsheetml/2006/main" xmlns:r="http://schemas.openxmlformats.org/officeDocument/2006/relationships">
  <sheetPr>
    <tabColor rgb="FF366092"/>
    <pageSetUpPr fitToPage="1"/>
  </sheetPr>
  <dimension ref="B1:O1515"/>
  <sheetViews>
    <sheetView showGridLines="0" topLeftCell="G1" zoomScaleNormal="100" workbookViewId="0">
      <selection activeCell="D2" sqref="D2"/>
    </sheetView>
  </sheetViews>
  <sheetFormatPr defaultRowHeight="15"/>
  <cols>
    <col min="1" max="1" width="9.140625" style="236"/>
    <col min="2" max="3" width="20.7109375" style="131" customWidth="1"/>
    <col min="4" max="4" width="13.7109375" style="238" customWidth="1"/>
    <col min="5" max="5" width="30.7109375" style="131" customWidth="1"/>
    <col min="6" max="6" width="20.7109375" style="131" customWidth="1"/>
    <col min="7" max="7" width="60.7109375" style="4" customWidth="1"/>
    <col min="8" max="9" width="23.7109375" style="132" customWidth="1"/>
    <col min="10" max="10" width="50.7109375" style="238" customWidth="1"/>
    <col min="11" max="11" width="10.85546875" style="236" customWidth="1"/>
    <col min="12" max="12" width="9.140625" style="236"/>
    <col min="13" max="13" width="10.28515625" style="236" bestFit="1" customWidth="1"/>
    <col min="14" max="14" width="9.140625" style="236"/>
    <col min="15" max="15" width="25.5703125" style="236" customWidth="1"/>
    <col min="16" max="16384" width="9.140625" style="236"/>
  </cols>
  <sheetData>
    <row r="1" spans="2:15" s="729" customFormat="1" ht="35.25" customHeight="1">
      <c r="B1" s="806" t="s">
        <v>2655</v>
      </c>
      <c r="C1" s="806"/>
      <c r="D1" s="806"/>
      <c r="E1" s="806"/>
      <c r="F1" s="806"/>
      <c r="G1" s="806"/>
      <c r="H1" s="806"/>
      <c r="I1" s="806"/>
      <c r="J1" s="806"/>
    </row>
    <row r="2" spans="2:15" s="721" customFormat="1" ht="35.25" customHeight="1">
      <c r="B2" s="443" t="s">
        <v>555</v>
      </c>
      <c r="C2" s="718"/>
      <c r="D2" s="718"/>
      <c r="E2" s="718"/>
      <c r="F2" s="718"/>
      <c r="G2" s="718"/>
      <c r="H2" s="722"/>
      <c r="I2" s="722"/>
      <c r="J2" s="717"/>
    </row>
    <row r="3" spans="2:15" s="721" customFormat="1" ht="35.25" customHeight="1" thickBot="1">
      <c r="B3" s="718"/>
      <c r="C3" s="718"/>
      <c r="D3" s="718"/>
      <c r="E3" s="718"/>
      <c r="F3" s="718"/>
      <c r="G3" s="718"/>
      <c r="H3" s="722"/>
      <c r="I3" s="722"/>
      <c r="J3" s="717"/>
    </row>
    <row r="4" spans="2:15" s="238" customFormat="1" ht="60" customHeight="1">
      <c r="B4" s="60" t="s">
        <v>2160</v>
      </c>
      <c r="C4" s="126" t="s">
        <v>2139</v>
      </c>
      <c r="D4" s="126" t="s">
        <v>1</v>
      </c>
      <c r="E4" s="126" t="s">
        <v>2141</v>
      </c>
      <c r="F4" s="126" t="s">
        <v>2</v>
      </c>
      <c r="G4" s="126" t="s">
        <v>2142</v>
      </c>
      <c r="H4" s="127" t="s">
        <v>2143</v>
      </c>
      <c r="I4" s="127" t="s">
        <v>2144</v>
      </c>
      <c r="J4" s="102" t="s">
        <v>2145</v>
      </c>
      <c r="K4" s="786"/>
    </row>
    <row r="5" spans="2:15" ht="18" customHeight="1">
      <c r="B5" s="268" t="s">
        <v>556</v>
      </c>
      <c r="C5" s="268" t="s">
        <v>557</v>
      </c>
      <c r="D5" s="247">
        <v>40613</v>
      </c>
      <c r="E5" s="268" t="s">
        <v>558</v>
      </c>
      <c r="F5" s="268" t="s">
        <v>559</v>
      </c>
      <c r="G5" s="240" t="s">
        <v>560</v>
      </c>
      <c r="H5" s="716">
        <v>40000</v>
      </c>
      <c r="I5" s="716" t="s">
        <v>44</v>
      </c>
      <c r="J5" s="268" t="s">
        <v>1226</v>
      </c>
      <c r="K5" s="280"/>
      <c r="M5" s="120"/>
      <c r="N5" s="120"/>
      <c r="O5" s="120"/>
    </row>
    <row r="6" spans="2:15" ht="18" customHeight="1">
      <c r="B6" s="281" t="s">
        <v>561</v>
      </c>
      <c r="C6" s="282" t="s">
        <v>562</v>
      </c>
      <c r="D6" s="283">
        <v>40645</v>
      </c>
      <c r="E6" s="282" t="s">
        <v>558</v>
      </c>
      <c r="F6" s="282" t="s">
        <v>559</v>
      </c>
      <c r="G6" s="466" t="s">
        <v>563</v>
      </c>
      <c r="H6" s="751">
        <v>40000</v>
      </c>
      <c r="I6" s="751">
        <v>40000</v>
      </c>
      <c r="J6" s="282" t="s">
        <v>52</v>
      </c>
      <c r="K6" s="280"/>
      <c r="M6" s="120"/>
      <c r="N6" s="120"/>
      <c r="O6" s="120"/>
    </row>
    <row r="7" spans="2:15" ht="18" customHeight="1">
      <c r="B7" s="284" t="s">
        <v>564</v>
      </c>
      <c r="C7" s="284" t="s">
        <v>565</v>
      </c>
      <c r="D7" s="285">
        <v>40724</v>
      </c>
      <c r="E7" s="284" t="s">
        <v>566</v>
      </c>
      <c r="F7" s="284" t="s">
        <v>567</v>
      </c>
      <c r="G7" s="467" t="s">
        <v>568</v>
      </c>
      <c r="H7" s="752">
        <v>100000</v>
      </c>
      <c r="I7" s="752">
        <v>70000</v>
      </c>
      <c r="J7" s="284" t="s">
        <v>7</v>
      </c>
      <c r="K7" s="280"/>
      <c r="M7" s="120"/>
      <c r="N7" s="120"/>
      <c r="O7" s="120"/>
    </row>
    <row r="8" spans="2:15" ht="18" customHeight="1">
      <c r="B8" s="281" t="s">
        <v>569</v>
      </c>
      <c r="C8" s="282" t="s">
        <v>570</v>
      </c>
      <c r="D8" s="283">
        <v>40767</v>
      </c>
      <c r="E8" s="282" t="s">
        <v>234</v>
      </c>
      <c r="F8" s="282" t="s">
        <v>571</v>
      </c>
      <c r="G8" s="466" t="s">
        <v>572</v>
      </c>
      <c r="H8" s="751">
        <v>50000</v>
      </c>
      <c r="I8" s="751">
        <v>35000</v>
      </c>
      <c r="J8" s="282" t="s">
        <v>7</v>
      </c>
      <c r="K8" s="280"/>
      <c r="M8" s="120"/>
      <c r="N8" s="120"/>
      <c r="O8" s="120"/>
    </row>
    <row r="9" spans="2:15" ht="18" customHeight="1">
      <c r="B9" s="284" t="s">
        <v>573</v>
      </c>
      <c r="C9" s="284" t="s">
        <v>574</v>
      </c>
      <c r="D9" s="285">
        <v>40770</v>
      </c>
      <c r="E9" s="284" t="s">
        <v>575</v>
      </c>
      <c r="F9" s="284" t="s">
        <v>10</v>
      </c>
      <c r="G9" s="467" t="s">
        <v>576</v>
      </c>
      <c r="H9" s="752">
        <v>30000</v>
      </c>
      <c r="I9" s="752">
        <v>21000</v>
      </c>
      <c r="J9" s="284" t="s">
        <v>7</v>
      </c>
      <c r="K9" s="280"/>
      <c r="M9" s="120"/>
      <c r="N9" s="120"/>
      <c r="O9" s="120"/>
    </row>
    <row r="10" spans="2:15" ht="18" customHeight="1">
      <c r="B10" s="281" t="s">
        <v>584</v>
      </c>
      <c r="C10" s="282" t="s">
        <v>585</v>
      </c>
      <c r="D10" s="283">
        <v>40784</v>
      </c>
      <c r="E10" s="282" t="s">
        <v>586</v>
      </c>
      <c r="F10" s="282" t="s">
        <v>587</v>
      </c>
      <c r="G10" s="466" t="s">
        <v>588</v>
      </c>
      <c r="H10" s="751">
        <v>700000</v>
      </c>
      <c r="I10" s="751" t="s">
        <v>44</v>
      </c>
      <c r="J10" s="768" t="s">
        <v>2513</v>
      </c>
      <c r="K10" s="280"/>
      <c r="M10" s="120"/>
      <c r="N10" s="120"/>
      <c r="O10" s="120"/>
    </row>
    <row r="11" spans="2:15" ht="18" customHeight="1">
      <c r="B11" s="284" t="s">
        <v>577</v>
      </c>
      <c r="C11" s="284" t="s">
        <v>578</v>
      </c>
      <c r="D11" s="285">
        <v>40808</v>
      </c>
      <c r="E11" s="284" t="s">
        <v>579</v>
      </c>
      <c r="F11" s="284" t="s">
        <v>227</v>
      </c>
      <c r="G11" s="467" t="s">
        <v>580</v>
      </c>
      <c r="H11" s="752">
        <v>10000</v>
      </c>
      <c r="I11" s="752" t="s">
        <v>44</v>
      </c>
      <c r="J11" s="284" t="s">
        <v>1226</v>
      </c>
      <c r="K11" s="280"/>
      <c r="M11" s="120"/>
      <c r="N11" s="120"/>
      <c r="O11" s="120"/>
    </row>
    <row r="12" spans="2:15" s="133" customFormat="1" ht="18" customHeight="1">
      <c r="B12" s="281" t="s">
        <v>581</v>
      </c>
      <c r="C12" s="282" t="s">
        <v>582</v>
      </c>
      <c r="D12" s="283">
        <v>40856</v>
      </c>
      <c r="E12" s="282" t="s">
        <v>566</v>
      </c>
      <c r="F12" s="282" t="s">
        <v>567</v>
      </c>
      <c r="G12" s="466" t="s">
        <v>583</v>
      </c>
      <c r="H12" s="751">
        <v>150000</v>
      </c>
      <c r="I12" s="751">
        <v>105000</v>
      </c>
      <c r="J12" s="282" t="s">
        <v>7</v>
      </c>
      <c r="K12" s="280"/>
      <c r="M12" s="120"/>
      <c r="N12" s="120"/>
      <c r="O12" s="120"/>
    </row>
    <row r="13" spans="2:15" s="290" customFormat="1" ht="18" customHeight="1">
      <c r="B13" s="809" t="s">
        <v>2656</v>
      </c>
      <c r="C13" s="809"/>
      <c r="D13" s="809"/>
      <c r="E13" s="809"/>
      <c r="F13" s="809"/>
      <c r="G13" s="809"/>
      <c r="H13" s="753">
        <f>SUM(H5:H12)</f>
        <v>1120000</v>
      </c>
      <c r="I13" s="753">
        <f>SUM(I5:I12)</f>
        <v>271000</v>
      </c>
      <c r="J13" s="769"/>
      <c r="K13" s="293"/>
      <c r="M13" s="120"/>
      <c r="N13" s="120"/>
      <c r="O13" s="120"/>
    </row>
    <row r="14" spans="2:15" ht="18" customHeight="1">
      <c r="B14" s="268" t="s">
        <v>589</v>
      </c>
      <c r="C14" s="268" t="s">
        <v>590</v>
      </c>
      <c r="D14" s="247">
        <v>40955</v>
      </c>
      <c r="E14" s="268" t="s">
        <v>566</v>
      </c>
      <c r="F14" s="268" t="s">
        <v>567</v>
      </c>
      <c r="G14" s="240" t="s">
        <v>591</v>
      </c>
      <c r="H14" s="716">
        <v>50000</v>
      </c>
      <c r="I14" s="716">
        <v>35000</v>
      </c>
      <c r="J14" s="268" t="s">
        <v>7</v>
      </c>
      <c r="K14" s="280"/>
      <c r="M14" s="120"/>
      <c r="N14" s="120"/>
      <c r="O14" s="120"/>
    </row>
    <row r="15" spans="2:15" ht="18" customHeight="1">
      <c r="B15" s="281" t="s">
        <v>592</v>
      </c>
      <c r="C15" s="282" t="s">
        <v>593</v>
      </c>
      <c r="D15" s="283">
        <v>40956</v>
      </c>
      <c r="E15" s="282" t="s">
        <v>566</v>
      </c>
      <c r="F15" s="282" t="s">
        <v>567</v>
      </c>
      <c r="G15" s="466" t="s">
        <v>594</v>
      </c>
      <c r="H15" s="751">
        <v>50000</v>
      </c>
      <c r="I15" s="751">
        <v>58059.91</v>
      </c>
      <c r="J15" s="768" t="s">
        <v>273</v>
      </c>
      <c r="K15" s="280"/>
      <c r="M15" s="120"/>
      <c r="N15" s="120"/>
      <c r="O15" s="120"/>
    </row>
    <row r="16" spans="2:15" ht="18" customHeight="1">
      <c r="B16" s="528" t="s">
        <v>624</v>
      </c>
      <c r="C16" s="284" t="s">
        <v>625</v>
      </c>
      <c r="D16" s="285">
        <v>40977</v>
      </c>
      <c r="E16" s="284" t="s">
        <v>566</v>
      </c>
      <c r="F16" s="284" t="s">
        <v>567</v>
      </c>
      <c r="G16" s="467" t="s">
        <v>626</v>
      </c>
      <c r="H16" s="752">
        <v>100000</v>
      </c>
      <c r="I16" s="752" t="s">
        <v>44</v>
      </c>
      <c r="J16" s="528" t="s">
        <v>3605</v>
      </c>
      <c r="K16" s="280"/>
      <c r="M16" s="120"/>
      <c r="N16" s="120"/>
      <c r="O16" s="120"/>
    </row>
    <row r="17" spans="2:15" ht="18" customHeight="1">
      <c r="B17" s="281" t="s">
        <v>634</v>
      </c>
      <c r="C17" s="282" t="s">
        <v>635</v>
      </c>
      <c r="D17" s="283">
        <v>40981</v>
      </c>
      <c r="E17" s="282" t="s">
        <v>566</v>
      </c>
      <c r="F17" s="282" t="s">
        <v>567</v>
      </c>
      <c r="G17" s="466" t="s">
        <v>636</v>
      </c>
      <c r="H17" s="751" t="s">
        <v>44</v>
      </c>
      <c r="I17" s="751" t="s">
        <v>44</v>
      </c>
      <c r="J17" s="282" t="s">
        <v>633</v>
      </c>
      <c r="K17" s="280"/>
      <c r="M17" s="120"/>
      <c r="N17" s="120"/>
      <c r="O17" s="120"/>
    </row>
    <row r="18" spans="2:15" ht="18" customHeight="1">
      <c r="B18" s="284" t="s">
        <v>637</v>
      </c>
      <c r="C18" s="284" t="s">
        <v>638</v>
      </c>
      <c r="D18" s="285">
        <v>40981</v>
      </c>
      <c r="E18" s="284" t="s">
        <v>639</v>
      </c>
      <c r="F18" s="284" t="s">
        <v>640</v>
      </c>
      <c r="G18" s="467" t="s">
        <v>641</v>
      </c>
      <c r="H18" s="752">
        <v>33500</v>
      </c>
      <c r="I18" s="752">
        <v>23450</v>
      </c>
      <c r="J18" s="284" t="s">
        <v>7</v>
      </c>
      <c r="K18" s="280"/>
      <c r="M18" s="120"/>
      <c r="N18" s="120"/>
      <c r="O18" s="120"/>
    </row>
    <row r="19" spans="2:15" ht="18" customHeight="1">
      <c r="B19" s="281" t="s">
        <v>595</v>
      </c>
      <c r="C19" s="282" t="s">
        <v>596</v>
      </c>
      <c r="D19" s="283">
        <v>40982</v>
      </c>
      <c r="E19" s="282" t="s">
        <v>566</v>
      </c>
      <c r="F19" s="282" t="s">
        <v>567</v>
      </c>
      <c r="G19" s="466" t="s">
        <v>597</v>
      </c>
      <c r="H19" s="751">
        <v>100000</v>
      </c>
      <c r="I19" s="751">
        <v>70000</v>
      </c>
      <c r="J19" s="282" t="s">
        <v>7</v>
      </c>
      <c r="K19" s="280"/>
      <c r="M19" s="120"/>
      <c r="N19" s="120"/>
      <c r="O19" s="120"/>
    </row>
    <row r="20" spans="2:15" ht="18" customHeight="1">
      <c r="B20" s="284" t="s">
        <v>598</v>
      </c>
      <c r="C20" s="284" t="s">
        <v>599</v>
      </c>
      <c r="D20" s="285">
        <v>41054</v>
      </c>
      <c r="E20" s="284" t="s">
        <v>566</v>
      </c>
      <c r="F20" s="284" t="s">
        <v>567</v>
      </c>
      <c r="G20" s="467" t="s">
        <v>600</v>
      </c>
      <c r="H20" s="752">
        <v>90000</v>
      </c>
      <c r="I20" s="752">
        <v>109890</v>
      </c>
      <c r="J20" s="284" t="s">
        <v>1227</v>
      </c>
      <c r="K20" s="280"/>
      <c r="M20" s="120"/>
      <c r="N20" s="120"/>
      <c r="O20" s="120"/>
    </row>
    <row r="21" spans="2:15" ht="18" customHeight="1">
      <c r="B21" s="281" t="s">
        <v>601</v>
      </c>
      <c r="C21" s="282" t="s">
        <v>602</v>
      </c>
      <c r="D21" s="283">
        <v>41054</v>
      </c>
      <c r="E21" s="282" t="s">
        <v>566</v>
      </c>
      <c r="F21" s="282" t="s">
        <v>567</v>
      </c>
      <c r="G21" s="466" t="s">
        <v>603</v>
      </c>
      <c r="H21" s="751">
        <v>72000</v>
      </c>
      <c r="I21" s="751">
        <v>50400</v>
      </c>
      <c r="J21" s="282" t="s">
        <v>7</v>
      </c>
      <c r="K21" s="280"/>
      <c r="M21" s="120"/>
      <c r="N21" s="120"/>
      <c r="O21" s="120"/>
    </row>
    <row r="22" spans="2:15" ht="18" customHeight="1">
      <c r="B22" s="284" t="s">
        <v>604</v>
      </c>
      <c r="C22" s="284" t="s">
        <v>605</v>
      </c>
      <c r="D22" s="285">
        <v>41073</v>
      </c>
      <c r="E22" s="284" t="s">
        <v>606</v>
      </c>
      <c r="F22" s="284" t="s">
        <v>2545</v>
      </c>
      <c r="G22" s="467" t="s">
        <v>607</v>
      </c>
      <c r="H22" s="752">
        <v>6750</v>
      </c>
      <c r="I22" s="752" t="s">
        <v>44</v>
      </c>
      <c r="J22" s="284" t="s">
        <v>1226</v>
      </c>
      <c r="K22" s="280"/>
      <c r="M22" s="120"/>
      <c r="N22" s="120"/>
      <c r="O22" s="120"/>
    </row>
    <row r="23" spans="2:15" ht="18" customHeight="1">
      <c r="B23" s="281" t="s">
        <v>608</v>
      </c>
      <c r="C23" s="282" t="s">
        <v>609</v>
      </c>
      <c r="D23" s="283">
        <v>41099</v>
      </c>
      <c r="E23" s="282" t="s">
        <v>566</v>
      </c>
      <c r="F23" s="282" t="s">
        <v>567</v>
      </c>
      <c r="G23" s="466" t="s">
        <v>610</v>
      </c>
      <c r="H23" s="751">
        <v>90000</v>
      </c>
      <c r="I23" s="751">
        <v>63000</v>
      </c>
      <c r="J23" s="282" t="s">
        <v>7</v>
      </c>
      <c r="K23" s="280"/>
      <c r="M23" s="120"/>
      <c r="N23" s="120"/>
      <c r="O23" s="120"/>
    </row>
    <row r="24" spans="2:15" ht="18" customHeight="1">
      <c r="B24" s="284" t="s">
        <v>613</v>
      </c>
      <c r="C24" s="284" t="s">
        <v>614</v>
      </c>
      <c r="D24" s="285">
        <v>41107</v>
      </c>
      <c r="E24" s="284" t="s">
        <v>615</v>
      </c>
      <c r="F24" s="284" t="s">
        <v>616</v>
      </c>
      <c r="G24" s="467" t="s">
        <v>617</v>
      </c>
      <c r="H24" s="752">
        <v>5000</v>
      </c>
      <c r="I24" s="752">
        <v>3500</v>
      </c>
      <c r="J24" s="284" t="s">
        <v>7</v>
      </c>
      <c r="K24" s="280"/>
      <c r="M24" s="120"/>
      <c r="N24" s="120"/>
      <c r="O24" s="120"/>
    </row>
    <row r="25" spans="2:15" ht="18" customHeight="1">
      <c r="B25" s="281" t="s">
        <v>618</v>
      </c>
      <c r="C25" s="282" t="s">
        <v>619</v>
      </c>
      <c r="D25" s="283">
        <v>41137</v>
      </c>
      <c r="E25" s="282" t="s">
        <v>566</v>
      </c>
      <c r="F25" s="282" t="s">
        <v>567</v>
      </c>
      <c r="G25" s="466" t="s">
        <v>620</v>
      </c>
      <c r="H25" s="751">
        <v>150000</v>
      </c>
      <c r="I25" s="751">
        <v>105000</v>
      </c>
      <c r="J25" s="282" t="s">
        <v>7</v>
      </c>
      <c r="K25" s="280"/>
      <c r="M25" s="120"/>
      <c r="N25" s="120"/>
      <c r="O25" s="120"/>
    </row>
    <row r="26" spans="2:15" ht="18" customHeight="1">
      <c r="B26" s="284" t="s">
        <v>1233</v>
      </c>
      <c r="C26" s="284" t="s">
        <v>1234</v>
      </c>
      <c r="D26" s="285">
        <v>41171</v>
      </c>
      <c r="E26" s="284" t="s">
        <v>234</v>
      </c>
      <c r="F26" s="284" t="s">
        <v>1235</v>
      </c>
      <c r="G26" s="467" t="s">
        <v>1236</v>
      </c>
      <c r="H26" s="752" t="s">
        <v>44</v>
      </c>
      <c r="I26" s="752" t="s">
        <v>44</v>
      </c>
      <c r="J26" s="284" t="s">
        <v>633</v>
      </c>
      <c r="K26" s="280"/>
      <c r="M26" s="120"/>
      <c r="N26" s="120"/>
      <c r="O26" s="120"/>
    </row>
    <row r="27" spans="2:15" ht="18" customHeight="1">
      <c r="B27" s="281" t="s">
        <v>621</v>
      </c>
      <c r="C27" s="282" t="s">
        <v>622</v>
      </c>
      <c r="D27" s="283">
        <v>41171</v>
      </c>
      <c r="E27" s="282" t="s">
        <v>234</v>
      </c>
      <c r="F27" s="282" t="s">
        <v>571</v>
      </c>
      <c r="G27" s="466" t="s">
        <v>623</v>
      </c>
      <c r="H27" s="751">
        <v>37840</v>
      </c>
      <c r="I27" s="751">
        <v>26488</v>
      </c>
      <c r="J27" s="282" t="s">
        <v>7</v>
      </c>
      <c r="K27" s="280"/>
      <c r="M27" s="120"/>
      <c r="N27" s="120"/>
      <c r="O27" s="120"/>
    </row>
    <row r="28" spans="2:15" ht="18" customHeight="1">
      <c r="B28" s="284" t="s">
        <v>1228</v>
      </c>
      <c r="C28" s="284" t="s">
        <v>1229</v>
      </c>
      <c r="D28" s="285">
        <v>41172</v>
      </c>
      <c r="E28" s="284" t="s">
        <v>1230</v>
      </c>
      <c r="F28" s="284" t="s">
        <v>1231</v>
      </c>
      <c r="G28" s="467" t="s">
        <v>1232</v>
      </c>
      <c r="H28" s="752" t="s">
        <v>44</v>
      </c>
      <c r="I28" s="752" t="s">
        <v>44</v>
      </c>
      <c r="J28" s="284" t="s">
        <v>633</v>
      </c>
      <c r="K28" s="280"/>
      <c r="M28" s="120"/>
      <c r="N28" s="120"/>
      <c r="O28" s="120"/>
    </row>
    <row r="29" spans="2:15" ht="18" customHeight="1">
      <c r="B29" s="281" t="s">
        <v>1237</v>
      </c>
      <c r="C29" s="282" t="s">
        <v>1238</v>
      </c>
      <c r="D29" s="283">
        <v>41172</v>
      </c>
      <c r="E29" s="282" t="s">
        <v>648</v>
      </c>
      <c r="F29" s="282" t="s">
        <v>1239</v>
      </c>
      <c r="G29" s="466" t="s">
        <v>1240</v>
      </c>
      <c r="H29" s="751" t="s">
        <v>44</v>
      </c>
      <c r="I29" s="751" t="s">
        <v>44</v>
      </c>
      <c r="J29" s="282" t="s">
        <v>633</v>
      </c>
      <c r="K29" s="280"/>
      <c r="M29" s="120"/>
      <c r="N29" s="120"/>
      <c r="O29" s="120"/>
    </row>
    <row r="30" spans="2:15" ht="18" customHeight="1">
      <c r="B30" s="284" t="s">
        <v>608</v>
      </c>
      <c r="C30" s="284" t="s">
        <v>611</v>
      </c>
      <c r="D30" s="285">
        <v>41185</v>
      </c>
      <c r="E30" s="284" t="s">
        <v>566</v>
      </c>
      <c r="F30" s="284" t="s">
        <v>567</v>
      </c>
      <c r="G30" s="467" t="s">
        <v>612</v>
      </c>
      <c r="H30" s="752">
        <v>200000</v>
      </c>
      <c r="I30" s="752">
        <v>140000</v>
      </c>
      <c r="J30" s="284" t="s">
        <v>7</v>
      </c>
      <c r="K30" s="280"/>
      <c r="M30" s="120"/>
      <c r="N30" s="120"/>
      <c r="O30" s="120"/>
    </row>
    <row r="31" spans="2:15" ht="18" customHeight="1">
      <c r="B31" s="281" t="s">
        <v>646</v>
      </c>
      <c r="C31" s="282" t="s">
        <v>647</v>
      </c>
      <c r="D31" s="283">
        <v>41200</v>
      </c>
      <c r="E31" s="282" t="s">
        <v>648</v>
      </c>
      <c r="F31" s="282" t="s">
        <v>481</v>
      </c>
      <c r="G31" s="466" t="s">
        <v>649</v>
      </c>
      <c r="H31" s="751">
        <v>50000</v>
      </c>
      <c r="I31" s="751">
        <v>35000</v>
      </c>
      <c r="J31" s="282" t="s">
        <v>73</v>
      </c>
      <c r="K31" s="280"/>
      <c r="M31" s="120"/>
      <c r="N31" s="120"/>
      <c r="O31" s="120"/>
    </row>
    <row r="32" spans="2:15" ht="18" customHeight="1">
      <c r="B32" s="284" t="s">
        <v>642</v>
      </c>
      <c r="C32" s="284" t="s">
        <v>643</v>
      </c>
      <c r="D32" s="285">
        <v>41256</v>
      </c>
      <c r="E32" s="284" t="s">
        <v>644</v>
      </c>
      <c r="F32" s="284" t="s">
        <v>18</v>
      </c>
      <c r="G32" s="467" t="s">
        <v>645</v>
      </c>
      <c r="H32" s="752">
        <v>1500000</v>
      </c>
      <c r="I32" s="752">
        <v>1050000</v>
      </c>
      <c r="J32" s="284" t="s">
        <v>7</v>
      </c>
      <c r="K32" s="280"/>
      <c r="M32" s="120"/>
      <c r="N32" s="120"/>
      <c r="O32" s="120"/>
    </row>
    <row r="33" spans="2:15" ht="18" customHeight="1">
      <c r="B33" s="281" t="s">
        <v>627</v>
      </c>
      <c r="C33" s="282" t="s">
        <v>628</v>
      </c>
      <c r="D33" s="283">
        <v>41269</v>
      </c>
      <c r="E33" s="282" t="s">
        <v>92</v>
      </c>
      <c r="F33" s="282" t="s">
        <v>629</v>
      </c>
      <c r="G33" s="466" t="s">
        <v>630</v>
      </c>
      <c r="H33" s="751" t="s">
        <v>44</v>
      </c>
      <c r="I33" s="751" t="s">
        <v>44</v>
      </c>
      <c r="J33" s="282" t="s">
        <v>633</v>
      </c>
      <c r="K33" s="280"/>
      <c r="M33" s="120"/>
      <c r="N33" s="120"/>
      <c r="O33" s="120"/>
    </row>
    <row r="34" spans="2:15" ht="18" customHeight="1">
      <c r="B34" s="284" t="s">
        <v>631</v>
      </c>
      <c r="C34" s="284" t="s">
        <v>632</v>
      </c>
      <c r="D34" s="285">
        <v>41269</v>
      </c>
      <c r="E34" s="284" t="s">
        <v>92</v>
      </c>
      <c r="F34" s="284" t="s">
        <v>629</v>
      </c>
      <c r="G34" s="467" t="s">
        <v>630</v>
      </c>
      <c r="H34" s="752" t="s">
        <v>44</v>
      </c>
      <c r="I34" s="752" t="s">
        <v>44</v>
      </c>
      <c r="J34" s="284" t="s">
        <v>633</v>
      </c>
      <c r="K34" s="280"/>
      <c r="M34" s="120"/>
      <c r="N34" s="120"/>
      <c r="O34" s="120"/>
    </row>
    <row r="35" spans="2:15" ht="18" customHeight="1">
      <c r="B35" s="809" t="s">
        <v>2657</v>
      </c>
      <c r="C35" s="809"/>
      <c r="D35" s="809"/>
      <c r="E35" s="809"/>
      <c r="F35" s="809"/>
      <c r="G35" s="809"/>
      <c r="H35" s="753">
        <f>SUM(H14:H34)</f>
        <v>2535090</v>
      </c>
      <c r="I35" s="753">
        <f>SUM(I14:I34)</f>
        <v>1769787.9100000001</v>
      </c>
      <c r="J35" s="770"/>
      <c r="K35" s="280"/>
      <c r="M35" s="120"/>
      <c r="N35" s="120"/>
      <c r="O35" s="120"/>
    </row>
    <row r="36" spans="2:15" ht="18" customHeight="1">
      <c r="B36" s="541" t="s">
        <v>1241</v>
      </c>
      <c r="C36" s="542" t="s">
        <v>1242</v>
      </c>
      <c r="D36" s="543">
        <v>41298</v>
      </c>
      <c r="E36" s="542" t="s">
        <v>1243</v>
      </c>
      <c r="F36" s="542" t="s">
        <v>1244</v>
      </c>
      <c r="G36" s="544" t="s">
        <v>1245</v>
      </c>
      <c r="H36" s="754" t="s">
        <v>44</v>
      </c>
      <c r="I36" s="754" t="s">
        <v>44</v>
      </c>
      <c r="J36" s="542" t="s">
        <v>633</v>
      </c>
      <c r="K36" s="280"/>
      <c r="M36" s="120"/>
      <c r="N36" s="120"/>
      <c r="O36" s="120"/>
    </row>
    <row r="37" spans="2:15" ht="18" customHeight="1">
      <c r="B37" s="284" t="s">
        <v>656</v>
      </c>
      <c r="C37" s="284" t="s">
        <v>657</v>
      </c>
      <c r="D37" s="285">
        <v>41423</v>
      </c>
      <c r="E37" s="284" t="s">
        <v>566</v>
      </c>
      <c r="F37" s="284" t="s">
        <v>567</v>
      </c>
      <c r="G37" s="467" t="s">
        <v>658</v>
      </c>
      <c r="H37" s="752">
        <v>390000</v>
      </c>
      <c r="I37" s="752">
        <v>273000</v>
      </c>
      <c r="J37" s="284" t="s">
        <v>7</v>
      </c>
      <c r="K37" s="280"/>
      <c r="M37" s="120"/>
      <c r="N37" s="120"/>
      <c r="O37" s="120"/>
    </row>
    <row r="38" spans="2:15" ht="18" customHeight="1">
      <c r="B38" s="281" t="s">
        <v>670</v>
      </c>
      <c r="C38" s="282" t="s">
        <v>671</v>
      </c>
      <c r="D38" s="283">
        <v>41425</v>
      </c>
      <c r="E38" s="282" t="s">
        <v>566</v>
      </c>
      <c r="F38" s="282" t="s">
        <v>567</v>
      </c>
      <c r="G38" s="466" t="s">
        <v>672</v>
      </c>
      <c r="H38" s="751">
        <v>360000</v>
      </c>
      <c r="I38" s="751">
        <v>252000</v>
      </c>
      <c r="J38" s="282" t="s">
        <v>73</v>
      </c>
      <c r="K38" s="280"/>
      <c r="M38" s="120"/>
      <c r="N38" s="120"/>
      <c r="O38" s="120"/>
    </row>
    <row r="39" spans="2:15" ht="18" customHeight="1">
      <c r="B39" s="284" t="s">
        <v>666</v>
      </c>
      <c r="C39" s="284" t="s">
        <v>667</v>
      </c>
      <c r="D39" s="285">
        <v>41435</v>
      </c>
      <c r="E39" s="284" t="s">
        <v>234</v>
      </c>
      <c r="F39" s="284" t="s">
        <v>668</v>
      </c>
      <c r="G39" s="467" t="s">
        <v>669</v>
      </c>
      <c r="H39" s="752" t="s">
        <v>44</v>
      </c>
      <c r="I39" s="752" t="s">
        <v>44</v>
      </c>
      <c r="J39" s="284" t="s">
        <v>633</v>
      </c>
      <c r="K39" s="280"/>
      <c r="M39" s="120"/>
      <c r="N39" s="120"/>
      <c r="O39" s="120"/>
    </row>
    <row r="40" spans="2:15" ht="18" customHeight="1">
      <c r="B40" s="281" t="s">
        <v>650</v>
      </c>
      <c r="C40" s="282" t="s">
        <v>651</v>
      </c>
      <c r="D40" s="283">
        <v>41436</v>
      </c>
      <c r="E40" s="282" t="s">
        <v>234</v>
      </c>
      <c r="F40" s="282" t="s">
        <v>571</v>
      </c>
      <c r="G40" s="466" t="s">
        <v>652</v>
      </c>
      <c r="H40" s="751">
        <v>200000</v>
      </c>
      <c r="I40" s="751">
        <v>200000</v>
      </c>
      <c r="J40" s="282" t="s">
        <v>1246</v>
      </c>
      <c r="K40" s="280"/>
      <c r="M40" s="120"/>
      <c r="N40" s="120"/>
      <c r="O40" s="120"/>
    </row>
    <row r="41" spans="2:15" ht="18" customHeight="1">
      <c r="B41" s="284" t="s">
        <v>659</v>
      </c>
      <c r="C41" s="284" t="s">
        <v>660</v>
      </c>
      <c r="D41" s="285">
        <v>41443</v>
      </c>
      <c r="E41" s="284" t="s">
        <v>566</v>
      </c>
      <c r="F41" s="284" t="s">
        <v>567</v>
      </c>
      <c r="G41" s="467" t="s">
        <v>661</v>
      </c>
      <c r="H41" s="752">
        <v>390000</v>
      </c>
      <c r="I41" s="752">
        <v>273000</v>
      </c>
      <c r="J41" s="284" t="s">
        <v>7</v>
      </c>
      <c r="K41" s="280"/>
      <c r="M41" s="120"/>
      <c r="N41" s="120"/>
      <c r="O41" s="120"/>
    </row>
    <row r="42" spans="2:15" ht="18" customHeight="1">
      <c r="B42" s="527" t="s">
        <v>659</v>
      </c>
      <c r="C42" s="282" t="s">
        <v>665</v>
      </c>
      <c r="D42" s="283">
        <v>41443</v>
      </c>
      <c r="E42" s="282" t="s">
        <v>566</v>
      </c>
      <c r="F42" s="282" t="s">
        <v>567</v>
      </c>
      <c r="G42" s="466" t="s">
        <v>661</v>
      </c>
      <c r="H42" s="751">
        <v>390000</v>
      </c>
      <c r="I42" s="751">
        <v>273000</v>
      </c>
      <c r="J42" s="282" t="s">
        <v>7</v>
      </c>
      <c r="K42" s="280"/>
      <c r="M42" s="120"/>
      <c r="N42" s="120"/>
      <c r="O42" s="120"/>
    </row>
    <row r="43" spans="2:15" ht="18" customHeight="1">
      <c r="B43" s="284" t="s">
        <v>673</v>
      </c>
      <c r="C43" s="284" t="s">
        <v>674</v>
      </c>
      <c r="D43" s="285">
        <v>41443</v>
      </c>
      <c r="E43" s="284" t="s">
        <v>566</v>
      </c>
      <c r="F43" s="284" t="s">
        <v>567</v>
      </c>
      <c r="G43" s="467" t="s">
        <v>675</v>
      </c>
      <c r="H43" s="752" t="s">
        <v>44</v>
      </c>
      <c r="I43" s="752" t="s">
        <v>44</v>
      </c>
      <c r="J43" s="284" t="s">
        <v>633</v>
      </c>
      <c r="K43" s="280"/>
      <c r="M43" s="120"/>
      <c r="N43" s="120"/>
      <c r="O43" s="120"/>
    </row>
    <row r="44" spans="2:15" ht="18" customHeight="1">
      <c r="B44" s="281" t="s">
        <v>653</v>
      </c>
      <c r="C44" s="282" t="s">
        <v>654</v>
      </c>
      <c r="D44" s="283">
        <v>41488</v>
      </c>
      <c r="E44" s="282" t="s">
        <v>566</v>
      </c>
      <c r="F44" s="282" t="s">
        <v>567</v>
      </c>
      <c r="G44" s="466" t="s">
        <v>655</v>
      </c>
      <c r="H44" s="751">
        <v>78000</v>
      </c>
      <c r="I44" s="751">
        <v>54600</v>
      </c>
      <c r="J44" s="282" t="s">
        <v>7</v>
      </c>
      <c r="K44" s="280"/>
      <c r="M44" s="120"/>
      <c r="N44" s="120"/>
      <c r="O44" s="120"/>
    </row>
    <row r="45" spans="2:15" ht="18" customHeight="1">
      <c r="B45" s="284" t="s">
        <v>662</v>
      </c>
      <c r="C45" s="284" t="s">
        <v>663</v>
      </c>
      <c r="D45" s="285">
        <v>41570</v>
      </c>
      <c r="E45" s="284" t="s">
        <v>664</v>
      </c>
      <c r="F45" s="284" t="s">
        <v>235</v>
      </c>
      <c r="G45" s="467" t="s">
        <v>2651</v>
      </c>
      <c r="H45" s="752">
        <v>52000</v>
      </c>
      <c r="I45" s="752">
        <f>58979.97+8357.45</f>
        <v>67337.42</v>
      </c>
      <c r="J45" s="771" t="s">
        <v>3602</v>
      </c>
      <c r="K45" s="280"/>
      <c r="L45" s="526"/>
      <c r="M45" s="120"/>
      <c r="N45" s="120"/>
      <c r="O45" s="120"/>
    </row>
    <row r="46" spans="2:15" ht="18" customHeight="1">
      <c r="B46" s="809" t="s">
        <v>2658</v>
      </c>
      <c r="C46" s="809"/>
      <c r="D46" s="809"/>
      <c r="E46" s="809"/>
      <c r="F46" s="809"/>
      <c r="G46" s="809"/>
      <c r="H46" s="753">
        <f>SUM(H36:H45)</f>
        <v>1860000</v>
      </c>
      <c r="I46" s="753">
        <f>SUM(I36:I45)</f>
        <v>1392937.42</v>
      </c>
      <c r="J46" s="772"/>
      <c r="K46" s="280"/>
      <c r="M46" s="120"/>
      <c r="N46" s="120"/>
      <c r="O46" s="120"/>
    </row>
    <row r="47" spans="2:15" ht="18" customHeight="1">
      <c r="B47" s="541" t="s">
        <v>1549</v>
      </c>
      <c r="C47" s="545" t="s">
        <v>1550</v>
      </c>
      <c r="D47" s="543">
        <v>41668</v>
      </c>
      <c r="E47" s="542" t="s">
        <v>2650</v>
      </c>
      <c r="F47" s="542" t="s">
        <v>1551</v>
      </c>
      <c r="G47" s="544" t="s">
        <v>1552</v>
      </c>
      <c r="H47" s="754">
        <v>15000</v>
      </c>
      <c r="I47" s="754">
        <v>10500</v>
      </c>
      <c r="J47" s="542" t="s">
        <v>7</v>
      </c>
      <c r="K47" s="280"/>
      <c r="L47" s="526"/>
      <c r="M47" s="120"/>
      <c r="N47" s="120"/>
      <c r="O47" s="120"/>
    </row>
    <row r="48" spans="2:15" ht="18" customHeight="1">
      <c r="B48" s="284" t="s">
        <v>1558</v>
      </c>
      <c r="C48" s="287" t="s">
        <v>1559</v>
      </c>
      <c r="D48" s="285">
        <v>41673</v>
      </c>
      <c r="E48" s="284" t="s">
        <v>566</v>
      </c>
      <c r="F48" s="284" t="s">
        <v>567</v>
      </c>
      <c r="G48" s="467" t="s">
        <v>1560</v>
      </c>
      <c r="H48" s="752">
        <v>390000</v>
      </c>
      <c r="I48" s="752">
        <v>273000</v>
      </c>
      <c r="J48" s="284" t="s">
        <v>7</v>
      </c>
      <c r="K48" s="280"/>
      <c r="M48" s="120"/>
      <c r="N48" s="120"/>
      <c r="O48" s="120"/>
    </row>
    <row r="49" spans="2:15" ht="18" customHeight="1">
      <c r="B49" s="281" t="s">
        <v>1566</v>
      </c>
      <c r="C49" s="286" t="s">
        <v>1567</v>
      </c>
      <c r="D49" s="283">
        <v>41680</v>
      </c>
      <c r="E49" s="282" t="s">
        <v>1568</v>
      </c>
      <c r="F49" s="282" t="s">
        <v>1569</v>
      </c>
      <c r="G49" s="466" t="s">
        <v>1570</v>
      </c>
      <c r="H49" s="751">
        <v>26000</v>
      </c>
      <c r="I49" s="751" t="s">
        <v>44</v>
      </c>
      <c r="J49" s="282" t="s">
        <v>1226</v>
      </c>
      <c r="K49" s="280"/>
      <c r="M49" s="120"/>
      <c r="N49" s="120"/>
      <c r="O49" s="120"/>
    </row>
    <row r="50" spans="2:15" ht="18" customHeight="1">
      <c r="B50" s="284" t="s">
        <v>1540</v>
      </c>
      <c r="C50" s="284" t="s">
        <v>1541</v>
      </c>
      <c r="D50" s="285">
        <v>41684</v>
      </c>
      <c r="E50" s="284" t="s">
        <v>1542</v>
      </c>
      <c r="F50" s="284" t="s">
        <v>1543</v>
      </c>
      <c r="G50" s="467" t="s">
        <v>1544</v>
      </c>
      <c r="H50" s="752">
        <v>6500</v>
      </c>
      <c r="I50" s="752">
        <v>4550</v>
      </c>
      <c r="J50" s="284" t="s">
        <v>73</v>
      </c>
      <c r="K50" s="280"/>
      <c r="M50" s="120"/>
      <c r="N50" s="120"/>
      <c r="O50" s="120"/>
    </row>
    <row r="51" spans="2:15" ht="18" customHeight="1">
      <c r="B51" s="281" t="s">
        <v>1553</v>
      </c>
      <c r="C51" s="288" t="s">
        <v>1554</v>
      </c>
      <c r="D51" s="283">
        <v>41685</v>
      </c>
      <c r="E51" s="282" t="s">
        <v>1555</v>
      </c>
      <c r="F51" s="282" t="s">
        <v>1556</v>
      </c>
      <c r="G51" s="466" t="s">
        <v>1557</v>
      </c>
      <c r="H51" s="751">
        <v>100000</v>
      </c>
      <c r="I51" s="751">
        <v>70000</v>
      </c>
      <c r="J51" s="282" t="s">
        <v>73</v>
      </c>
      <c r="K51" s="280"/>
      <c r="M51" s="120"/>
      <c r="N51" s="120"/>
      <c r="O51" s="120"/>
    </row>
    <row r="52" spans="2:15" ht="18" customHeight="1">
      <c r="B52" s="284" t="s">
        <v>1545</v>
      </c>
      <c r="C52" s="284" t="s">
        <v>1546</v>
      </c>
      <c r="D52" s="285">
        <v>41687</v>
      </c>
      <c r="E52" s="284" t="s">
        <v>1542</v>
      </c>
      <c r="F52" s="284" t="s">
        <v>1543</v>
      </c>
      <c r="G52" s="467" t="s">
        <v>1544</v>
      </c>
      <c r="H52" s="752">
        <v>6500</v>
      </c>
      <c r="I52" s="752">
        <v>4550</v>
      </c>
      <c r="J52" s="284" t="s">
        <v>73</v>
      </c>
      <c r="K52" s="280"/>
      <c r="M52" s="120"/>
      <c r="N52" s="120"/>
      <c r="O52" s="120"/>
    </row>
    <row r="53" spans="2:15" ht="18" customHeight="1">
      <c r="B53" s="281" t="s">
        <v>1547</v>
      </c>
      <c r="C53" s="288" t="s">
        <v>1548</v>
      </c>
      <c r="D53" s="283">
        <v>41687</v>
      </c>
      <c r="E53" s="282" t="s">
        <v>1542</v>
      </c>
      <c r="F53" s="282" t="s">
        <v>1543</v>
      </c>
      <c r="G53" s="466" t="s">
        <v>1544</v>
      </c>
      <c r="H53" s="751">
        <v>6500</v>
      </c>
      <c r="I53" s="751">
        <v>4550</v>
      </c>
      <c r="J53" s="282" t="s">
        <v>73</v>
      </c>
      <c r="K53" s="280"/>
      <c r="M53" s="120"/>
      <c r="N53" s="120"/>
      <c r="O53" s="120"/>
    </row>
    <row r="54" spans="2:15" ht="18" customHeight="1">
      <c r="B54" s="284" t="s">
        <v>1561</v>
      </c>
      <c r="C54" s="287" t="s">
        <v>1562</v>
      </c>
      <c r="D54" s="285">
        <v>41759</v>
      </c>
      <c r="E54" s="284" t="s">
        <v>1563</v>
      </c>
      <c r="F54" s="284" t="s">
        <v>1564</v>
      </c>
      <c r="G54" s="467" t="s">
        <v>1565</v>
      </c>
      <c r="H54" s="752">
        <v>5000</v>
      </c>
      <c r="I54" s="752"/>
      <c r="J54" s="528" t="s">
        <v>2513</v>
      </c>
      <c r="K54" s="280"/>
      <c r="L54" s="526"/>
      <c r="M54" s="120"/>
      <c r="N54" s="120"/>
      <c r="O54" s="120"/>
    </row>
    <row r="55" spans="2:15" ht="18" customHeight="1">
      <c r="B55" s="281" t="s">
        <v>1571</v>
      </c>
      <c r="C55" s="286" t="s">
        <v>1572</v>
      </c>
      <c r="D55" s="283">
        <v>41775</v>
      </c>
      <c r="E55" s="282" t="s">
        <v>1555</v>
      </c>
      <c r="F55" s="282"/>
      <c r="G55" s="466" t="s">
        <v>623</v>
      </c>
      <c r="H55" s="751" t="s">
        <v>44</v>
      </c>
      <c r="I55" s="751" t="s">
        <v>44</v>
      </c>
      <c r="J55" s="282" t="s">
        <v>2122</v>
      </c>
      <c r="K55" s="280"/>
      <c r="M55" s="120"/>
      <c r="N55" s="120"/>
      <c r="O55" s="120"/>
    </row>
    <row r="56" spans="2:15" ht="18" customHeight="1">
      <c r="B56" s="284" t="s">
        <v>1576</v>
      </c>
      <c r="C56" s="289" t="s">
        <v>2649</v>
      </c>
      <c r="D56" s="285">
        <v>41838</v>
      </c>
      <c r="E56" s="284" t="s">
        <v>1555</v>
      </c>
      <c r="F56" s="284" t="s">
        <v>1577</v>
      </c>
      <c r="G56" s="467" t="s">
        <v>1578</v>
      </c>
      <c r="H56" s="752">
        <v>100000</v>
      </c>
      <c r="I56" s="752" t="s">
        <v>44</v>
      </c>
      <c r="J56" s="528" t="s">
        <v>187</v>
      </c>
      <c r="K56" s="280"/>
      <c r="L56" s="526"/>
      <c r="M56" s="120"/>
      <c r="N56" s="120"/>
      <c r="O56" s="120"/>
    </row>
    <row r="57" spans="2:15" ht="18" customHeight="1">
      <c r="B57" s="281" t="s">
        <v>1585</v>
      </c>
      <c r="C57" s="286" t="s">
        <v>2643</v>
      </c>
      <c r="D57" s="283">
        <v>41842</v>
      </c>
      <c r="E57" s="282" t="s">
        <v>1586</v>
      </c>
      <c r="F57" s="282" t="s">
        <v>1587</v>
      </c>
      <c r="G57" s="466" t="s">
        <v>1586</v>
      </c>
      <c r="H57" s="751">
        <v>11500</v>
      </c>
      <c r="I57" s="751">
        <v>11500</v>
      </c>
      <c r="J57" s="768" t="s">
        <v>71</v>
      </c>
      <c r="K57" s="280"/>
      <c r="M57" s="120"/>
      <c r="N57" s="120"/>
      <c r="O57" s="120"/>
    </row>
    <row r="58" spans="2:15" ht="18" customHeight="1">
      <c r="B58" s="284" t="s">
        <v>2654</v>
      </c>
      <c r="C58" s="284" t="s">
        <v>2653</v>
      </c>
      <c r="D58" s="285">
        <v>41893</v>
      </c>
      <c r="E58" s="284" t="s">
        <v>566</v>
      </c>
      <c r="F58" s="284" t="s">
        <v>567</v>
      </c>
      <c r="G58" s="467" t="s">
        <v>2652</v>
      </c>
      <c r="H58" s="752">
        <v>100000</v>
      </c>
      <c r="I58" s="752">
        <v>70000</v>
      </c>
      <c r="J58" s="284" t="s">
        <v>7</v>
      </c>
      <c r="K58" s="280"/>
      <c r="M58" s="120"/>
      <c r="N58" s="120"/>
      <c r="O58" s="120"/>
    </row>
    <row r="59" spans="2:15" ht="18" customHeight="1">
      <c r="B59" s="281" t="s">
        <v>1573</v>
      </c>
      <c r="C59" s="288" t="s">
        <v>1574</v>
      </c>
      <c r="D59" s="283">
        <v>41893</v>
      </c>
      <c r="E59" s="282" t="s">
        <v>29</v>
      </c>
      <c r="F59" s="282" t="s">
        <v>567</v>
      </c>
      <c r="G59" s="466" t="s">
        <v>1575</v>
      </c>
      <c r="H59" s="751">
        <v>100000</v>
      </c>
      <c r="I59" s="751">
        <v>70000</v>
      </c>
      <c r="J59" s="768" t="s">
        <v>3603</v>
      </c>
      <c r="K59" s="280"/>
      <c r="L59" s="526"/>
      <c r="M59" s="120"/>
      <c r="N59" s="120"/>
      <c r="O59" s="120"/>
    </row>
    <row r="60" spans="2:15" ht="18" customHeight="1">
      <c r="B60" s="284" t="s">
        <v>1583</v>
      </c>
      <c r="C60" s="287" t="s">
        <v>2644</v>
      </c>
      <c r="D60" s="285">
        <v>41948</v>
      </c>
      <c r="E60" s="284" t="s">
        <v>664</v>
      </c>
      <c r="F60" s="284" t="s">
        <v>1580</v>
      </c>
      <c r="G60" s="467" t="s">
        <v>1584</v>
      </c>
      <c r="H60" s="752">
        <v>72000</v>
      </c>
      <c r="I60" s="752">
        <v>50400</v>
      </c>
      <c r="J60" s="284" t="s">
        <v>2121</v>
      </c>
      <c r="K60" s="280"/>
      <c r="M60" s="120"/>
      <c r="N60" s="120"/>
      <c r="O60" s="120"/>
    </row>
    <row r="61" spans="2:15" ht="18" customHeight="1">
      <c r="B61" s="281" t="s">
        <v>1579</v>
      </c>
      <c r="C61" s="286" t="s">
        <v>2648</v>
      </c>
      <c r="D61" s="283">
        <v>41950</v>
      </c>
      <c r="E61" s="282" t="s">
        <v>664</v>
      </c>
      <c r="F61" s="282" t="s">
        <v>1580</v>
      </c>
      <c r="G61" s="466" t="s">
        <v>1581</v>
      </c>
      <c r="H61" s="751">
        <v>48000</v>
      </c>
      <c r="I61" s="751">
        <v>48000</v>
      </c>
      <c r="J61" s="282" t="s">
        <v>2121</v>
      </c>
      <c r="K61" s="280"/>
      <c r="M61" s="120"/>
      <c r="N61" s="120"/>
      <c r="O61" s="120"/>
    </row>
    <row r="62" spans="2:15" ht="18" customHeight="1">
      <c r="B62" s="284" t="s">
        <v>2635</v>
      </c>
      <c r="C62" s="287" t="s">
        <v>2634</v>
      </c>
      <c r="D62" s="285">
        <v>41953</v>
      </c>
      <c r="E62" s="284" t="s">
        <v>664</v>
      </c>
      <c r="F62" s="284" t="s">
        <v>1580</v>
      </c>
      <c r="G62" s="467" t="s">
        <v>2633</v>
      </c>
      <c r="H62" s="752">
        <v>84000</v>
      </c>
      <c r="I62" s="752">
        <v>58800</v>
      </c>
      <c r="J62" s="284" t="s">
        <v>73</v>
      </c>
      <c r="K62" s="280"/>
      <c r="M62" s="120"/>
      <c r="N62" s="120"/>
      <c r="O62" s="120"/>
    </row>
    <row r="63" spans="2:15" ht="18" customHeight="1">
      <c r="B63" s="281" t="s">
        <v>2647</v>
      </c>
      <c r="C63" s="288" t="s">
        <v>2646</v>
      </c>
      <c r="D63" s="283">
        <v>41961</v>
      </c>
      <c r="E63" s="282" t="s">
        <v>29</v>
      </c>
      <c r="F63" s="282" t="s">
        <v>1582</v>
      </c>
      <c r="G63" s="466" t="s">
        <v>2645</v>
      </c>
      <c r="H63" s="751">
        <v>13500</v>
      </c>
      <c r="I63" s="751">
        <v>15326.78</v>
      </c>
      <c r="J63" s="768" t="s">
        <v>3604</v>
      </c>
      <c r="K63" s="280"/>
      <c r="M63" s="120"/>
      <c r="N63" s="120"/>
      <c r="O63" s="120"/>
    </row>
    <row r="64" spans="2:15" ht="18" customHeight="1">
      <c r="B64" s="809" t="s">
        <v>2660</v>
      </c>
      <c r="C64" s="809"/>
      <c r="D64" s="809"/>
      <c r="E64" s="809"/>
      <c r="F64" s="809"/>
      <c r="G64" s="809"/>
      <c r="H64" s="753">
        <f>SUM(H47:H63)</f>
        <v>1084500</v>
      </c>
      <c r="I64" s="753">
        <f>SUM(I47:I63)</f>
        <v>691176.78</v>
      </c>
      <c r="J64" s="770"/>
      <c r="K64" s="280"/>
      <c r="M64" s="120"/>
      <c r="N64" s="120"/>
      <c r="O64" s="120"/>
    </row>
    <row r="65" spans="2:15" ht="18" customHeight="1">
      <c r="B65" s="268" t="s">
        <v>2642</v>
      </c>
      <c r="C65" s="546" t="s">
        <v>2641</v>
      </c>
      <c r="D65" s="247">
        <v>42010</v>
      </c>
      <c r="E65" s="268" t="s">
        <v>566</v>
      </c>
      <c r="F65" s="268" t="s">
        <v>2608</v>
      </c>
      <c r="G65" s="240" t="s">
        <v>630</v>
      </c>
      <c r="H65" s="716">
        <v>100000</v>
      </c>
      <c r="I65" s="716">
        <v>70000</v>
      </c>
      <c r="J65" s="268" t="s">
        <v>73</v>
      </c>
      <c r="K65" s="280"/>
      <c r="M65" s="120"/>
      <c r="N65" s="120"/>
      <c r="O65" s="120"/>
    </row>
    <row r="66" spans="2:15" ht="18" customHeight="1">
      <c r="B66" s="281" t="s">
        <v>2632</v>
      </c>
      <c r="C66" s="286" t="s">
        <v>2631</v>
      </c>
      <c r="D66" s="283">
        <v>42023</v>
      </c>
      <c r="E66" s="282" t="s">
        <v>566</v>
      </c>
      <c r="F66" s="282" t="s">
        <v>2608</v>
      </c>
      <c r="G66" s="466" t="s">
        <v>2630</v>
      </c>
      <c r="H66" s="751">
        <v>100000</v>
      </c>
      <c r="I66" s="751">
        <v>70000</v>
      </c>
      <c r="J66" s="282" t="s">
        <v>2629</v>
      </c>
      <c r="K66" s="280"/>
      <c r="M66" s="120"/>
      <c r="N66" s="120"/>
      <c r="O66" s="120"/>
    </row>
    <row r="67" spans="2:15" ht="18" customHeight="1">
      <c r="B67" s="284" t="s">
        <v>2622</v>
      </c>
      <c r="C67" s="287" t="s">
        <v>2621</v>
      </c>
      <c r="D67" s="285">
        <v>42034</v>
      </c>
      <c r="E67" s="284" t="s">
        <v>664</v>
      </c>
      <c r="F67" s="284" t="s">
        <v>1580</v>
      </c>
      <c r="G67" s="467" t="s">
        <v>2620</v>
      </c>
      <c r="H67" s="752" t="s">
        <v>44</v>
      </c>
      <c r="I67" s="752" t="s">
        <v>44</v>
      </c>
      <c r="J67" s="284" t="s">
        <v>2513</v>
      </c>
      <c r="K67" s="280"/>
      <c r="M67" s="120"/>
      <c r="N67" s="120"/>
      <c r="O67" s="120"/>
    </row>
    <row r="68" spans="2:15" ht="18" customHeight="1">
      <c r="B68" s="281" t="s">
        <v>2610</v>
      </c>
      <c r="C68" s="286" t="s">
        <v>2609</v>
      </c>
      <c r="D68" s="283">
        <v>42044</v>
      </c>
      <c r="E68" s="282" t="s">
        <v>566</v>
      </c>
      <c r="F68" s="282" t="s">
        <v>2608</v>
      </c>
      <c r="G68" s="466" t="s">
        <v>2607</v>
      </c>
      <c r="H68" s="751">
        <v>100000</v>
      </c>
      <c r="I68" s="751">
        <v>70000</v>
      </c>
      <c r="J68" s="773" t="s">
        <v>73</v>
      </c>
      <c r="K68" s="280"/>
      <c r="M68" s="120"/>
      <c r="N68" s="120"/>
      <c r="O68" s="120"/>
    </row>
    <row r="69" spans="2:15" ht="18" customHeight="1">
      <c r="B69" s="284" t="s">
        <v>2625</v>
      </c>
      <c r="C69" s="287" t="s">
        <v>2624</v>
      </c>
      <c r="D69" s="285">
        <v>42045</v>
      </c>
      <c r="E69" s="284" t="s">
        <v>664</v>
      </c>
      <c r="F69" s="284" t="s">
        <v>1580</v>
      </c>
      <c r="G69" s="467" t="s">
        <v>2623</v>
      </c>
      <c r="H69" s="752" t="s">
        <v>44</v>
      </c>
      <c r="I69" s="752" t="s">
        <v>44</v>
      </c>
      <c r="J69" s="284" t="s">
        <v>2513</v>
      </c>
      <c r="K69" s="280"/>
      <c r="M69" s="120"/>
      <c r="N69" s="120"/>
      <c r="O69" s="120"/>
    </row>
    <row r="70" spans="2:15" ht="18" customHeight="1">
      <c r="B70" s="281" t="s">
        <v>2603</v>
      </c>
      <c r="C70" s="286" t="s">
        <v>2602</v>
      </c>
      <c r="D70" s="283">
        <v>42045</v>
      </c>
      <c r="E70" s="282" t="s">
        <v>2572</v>
      </c>
      <c r="F70" s="282" t="s">
        <v>2594</v>
      </c>
      <c r="G70" s="466" t="s">
        <v>2601</v>
      </c>
      <c r="H70" s="751">
        <v>12000</v>
      </c>
      <c r="I70" s="751">
        <v>12000</v>
      </c>
      <c r="J70" s="282" t="s">
        <v>2597</v>
      </c>
      <c r="K70" s="280"/>
      <c r="M70" s="120"/>
      <c r="N70" s="120"/>
      <c r="O70" s="120"/>
    </row>
    <row r="71" spans="2:15" ht="18" customHeight="1">
      <c r="B71" s="284" t="s">
        <v>2640</v>
      </c>
      <c r="C71" s="287" t="s">
        <v>2639</v>
      </c>
      <c r="D71" s="285">
        <v>42046</v>
      </c>
      <c r="E71" s="284" t="s">
        <v>664</v>
      </c>
      <c r="F71" s="284" t="s">
        <v>1580</v>
      </c>
      <c r="G71" s="467" t="s">
        <v>2638</v>
      </c>
      <c r="H71" s="752" t="s">
        <v>44</v>
      </c>
      <c r="I71" s="752" t="s">
        <v>44</v>
      </c>
      <c r="J71" s="284" t="s">
        <v>2513</v>
      </c>
      <c r="K71" s="280"/>
      <c r="M71" s="120"/>
      <c r="N71" s="120"/>
      <c r="O71" s="120"/>
    </row>
    <row r="72" spans="2:15" ht="18" customHeight="1">
      <c r="B72" s="281" t="s">
        <v>2596</v>
      </c>
      <c r="C72" s="286" t="s">
        <v>2595</v>
      </c>
      <c r="D72" s="283">
        <v>42046</v>
      </c>
      <c r="E72" s="282" t="s">
        <v>2572</v>
      </c>
      <c r="F72" s="282" t="s">
        <v>2594</v>
      </c>
      <c r="G72" s="466" t="s">
        <v>2593</v>
      </c>
      <c r="H72" s="751">
        <v>12000</v>
      </c>
      <c r="I72" s="751">
        <f>12000*0.7</f>
        <v>8400</v>
      </c>
      <c r="J72" s="774" t="s">
        <v>7</v>
      </c>
      <c r="K72" s="280"/>
      <c r="M72" s="120"/>
      <c r="N72" s="120"/>
      <c r="O72" s="120"/>
    </row>
    <row r="73" spans="2:15" ht="18" customHeight="1">
      <c r="B73" s="284" t="s">
        <v>2628</v>
      </c>
      <c r="C73" s="287" t="s">
        <v>2627</v>
      </c>
      <c r="D73" s="285">
        <v>42047</v>
      </c>
      <c r="E73" s="284" t="s">
        <v>664</v>
      </c>
      <c r="F73" s="284" t="s">
        <v>1580</v>
      </c>
      <c r="G73" s="467" t="s">
        <v>2626</v>
      </c>
      <c r="H73" s="752">
        <v>12000</v>
      </c>
      <c r="I73" s="752">
        <v>8400</v>
      </c>
      <c r="J73" s="284" t="s">
        <v>7</v>
      </c>
      <c r="K73" s="280"/>
      <c r="M73" s="120"/>
      <c r="N73" s="120"/>
      <c r="O73" s="120"/>
    </row>
    <row r="74" spans="2:15" ht="18" customHeight="1">
      <c r="B74" s="281" t="s">
        <v>2637</v>
      </c>
      <c r="C74" s="286" t="s">
        <v>2636</v>
      </c>
      <c r="D74" s="283">
        <v>42059</v>
      </c>
      <c r="E74" s="282" t="s">
        <v>664</v>
      </c>
      <c r="F74" s="282" t="s">
        <v>1580</v>
      </c>
      <c r="G74" s="466" t="s">
        <v>2633</v>
      </c>
      <c r="H74" s="751">
        <v>12000</v>
      </c>
      <c r="I74" s="751">
        <v>8400</v>
      </c>
      <c r="J74" s="282" t="s">
        <v>73</v>
      </c>
      <c r="K74" s="280"/>
      <c r="M74" s="120"/>
      <c r="N74" s="120"/>
      <c r="O74" s="120"/>
    </row>
    <row r="75" spans="2:15" ht="18" customHeight="1">
      <c r="B75" s="284" t="s">
        <v>2592</v>
      </c>
      <c r="C75" s="287" t="s">
        <v>2591</v>
      </c>
      <c r="D75" s="285">
        <v>42083</v>
      </c>
      <c r="E75" s="284" t="s">
        <v>566</v>
      </c>
      <c r="F75" s="284" t="s">
        <v>2515</v>
      </c>
      <c r="G75" s="467" t="s">
        <v>2590</v>
      </c>
      <c r="H75" s="752">
        <v>13000</v>
      </c>
      <c r="I75" s="752">
        <v>9100</v>
      </c>
      <c r="J75" s="284" t="s">
        <v>7</v>
      </c>
      <c r="K75" s="280"/>
      <c r="M75" s="120"/>
      <c r="N75" s="120"/>
      <c r="O75" s="120"/>
    </row>
    <row r="76" spans="2:15" ht="18" customHeight="1">
      <c r="B76" s="281" t="s">
        <v>2589</v>
      </c>
      <c r="C76" s="286" t="s">
        <v>2588</v>
      </c>
      <c r="D76" s="283">
        <v>42083</v>
      </c>
      <c r="E76" s="282" t="s">
        <v>566</v>
      </c>
      <c r="F76" s="282" t="s">
        <v>2515</v>
      </c>
      <c r="G76" s="466" t="s">
        <v>2587</v>
      </c>
      <c r="H76" s="751">
        <v>14000</v>
      </c>
      <c r="I76" s="751">
        <v>9800</v>
      </c>
      <c r="J76" s="282" t="s">
        <v>7</v>
      </c>
      <c r="K76" s="280"/>
      <c r="M76" s="120"/>
      <c r="N76" s="120"/>
      <c r="O76" s="120"/>
    </row>
    <row r="77" spans="2:15" ht="18" customHeight="1">
      <c r="B77" s="284" t="s">
        <v>2600</v>
      </c>
      <c r="C77" s="287" t="s">
        <v>2599</v>
      </c>
      <c r="D77" s="285">
        <v>42086</v>
      </c>
      <c r="E77" s="284" t="s">
        <v>2572</v>
      </c>
      <c r="F77" s="284" t="s">
        <v>2594</v>
      </c>
      <c r="G77" s="467" t="s">
        <v>2598</v>
      </c>
      <c r="H77" s="752">
        <v>11000</v>
      </c>
      <c r="I77" s="752">
        <v>7700</v>
      </c>
      <c r="J77" s="284" t="s">
        <v>2597</v>
      </c>
      <c r="K77" s="280"/>
      <c r="M77" s="120"/>
      <c r="N77" s="120"/>
      <c r="O77" s="120"/>
    </row>
    <row r="78" spans="2:15" ht="18" customHeight="1">
      <c r="B78" s="281" t="s">
        <v>2606</v>
      </c>
      <c r="C78" s="286" t="s">
        <v>2605</v>
      </c>
      <c r="D78" s="283">
        <v>42094</v>
      </c>
      <c r="E78" s="282" t="s">
        <v>566</v>
      </c>
      <c r="F78" s="282" t="s">
        <v>2515</v>
      </c>
      <c r="G78" s="466" t="s">
        <v>2604</v>
      </c>
      <c r="H78" s="751">
        <v>100000</v>
      </c>
      <c r="I78" s="751">
        <v>70000</v>
      </c>
      <c r="J78" s="282" t="s">
        <v>7</v>
      </c>
      <c r="K78" s="280"/>
      <c r="M78" s="120"/>
      <c r="N78" s="120"/>
      <c r="O78" s="120"/>
    </row>
    <row r="79" spans="2:15" ht="18" customHeight="1">
      <c r="B79" s="284" t="s">
        <v>2586</v>
      </c>
      <c r="C79" s="287" t="s">
        <v>2585</v>
      </c>
      <c r="D79" s="285">
        <v>42128</v>
      </c>
      <c r="E79" s="284" t="s">
        <v>566</v>
      </c>
      <c r="F79" s="284" t="s">
        <v>2515</v>
      </c>
      <c r="G79" s="467" t="s">
        <v>2584</v>
      </c>
      <c r="H79" s="752">
        <v>100000</v>
      </c>
      <c r="I79" s="752">
        <v>70000</v>
      </c>
      <c r="J79" s="284" t="s">
        <v>7</v>
      </c>
      <c r="K79" s="280"/>
      <c r="M79" s="120"/>
      <c r="N79" s="120"/>
      <c r="O79" s="120"/>
    </row>
    <row r="80" spans="2:15" ht="18" customHeight="1">
      <c r="B80" s="281" t="s">
        <v>2583</v>
      </c>
      <c r="C80" s="286" t="s">
        <v>2582</v>
      </c>
      <c r="D80" s="283">
        <v>42146</v>
      </c>
      <c r="E80" s="282" t="s">
        <v>566</v>
      </c>
      <c r="F80" s="282" t="s">
        <v>2515</v>
      </c>
      <c r="G80" s="466" t="s">
        <v>2581</v>
      </c>
      <c r="H80" s="751">
        <v>100000</v>
      </c>
      <c r="I80" s="751">
        <v>70000</v>
      </c>
      <c r="J80" s="282" t="s">
        <v>7</v>
      </c>
      <c r="K80" s="280"/>
      <c r="M80" s="120"/>
      <c r="N80" s="120"/>
      <c r="O80" s="120"/>
    </row>
    <row r="81" spans="2:15" ht="18" customHeight="1">
      <c r="B81" s="284" t="s">
        <v>2559</v>
      </c>
      <c r="C81" s="287" t="s">
        <v>2558</v>
      </c>
      <c r="D81" s="285">
        <v>42181</v>
      </c>
      <c r="E81" s="284" t="s">
        <v>566</v>
      </c>
      <c r="F81" s="284" t="s">
        <v>2515</v>
      </c>
      <c r="G81" s="467" t="s">
        <v>2557</v>
      </c>
      <c r="H81" s="752">
        <v>30800</v>
      </c>
      <c r="I81" s="752">
        <v>21560</v>
      </c>
      <c r="J81" s="284" t="s">
        <v>7</v>
      </c>
      <c r="K81" s="280"/>
      <c r="M81" s="120"/>
      <c r="N81" s="120"/>
      <c r="O81" s="120"/>
    </row>
    <row r="82" spans="2:15" ht="18" customHeight="1">
      <c r="B82" s="281" t="s">
        <v>2577</v>
      </c>
      <c r="C82" s="286" t="s">
        <v>2576</v>
      </c>
      <c r="D82" s="283">
        <v>42215</v>
      </c>
      <c r="E82" s="282" t="s">
        <v>2572</v>
      </c>
      <c r="F82" s="282" t="s">
        <v>1580</v>
      </c>
      <c r="G82" s="466" t="s">
        <v>2575</v>
      </c>
      <c r="H82" s="751">
        <v>5500</v>
      </c>
      <c r="I82" s="751">
        <v>3850</v>
      </c>
      <c r="J82" s="282" t="s">
        <v>7</v>
      </c>
      <c r="K82" s="280"/>
      <c r="M82" s="120"/>
      <c r="N82" s="120"/>
      <c r="O82" s="120"/>
    </row>
    <row r="83" spans="2:15" ht="18" customHeight="1">
      <c r="B83" s="284" t="s">
        <v>2580</v>
      </c>
      <c r="C83" s="287" t="s">
        <v>2579</v>
      </c>
      <c r="D83" s="285">
        <v>42220</v>
      </c>
      <c r="E83" s="284" t="s">
        <v>2572</v>
      </c>
      <c r="F83" s="284" t="s">
        <v>1580</v>
      </c>
      <c r="G83" s="467" t="s">
        <v>2578</v>
      </c>
      <c r="H83" s="752">
        <v>22000</v>
      </c>
      <c r="I83" s="752">
        <v>15400</v>
      </c>
      <c r="J83" s="284" t="s">
        <v>7</v>
      </c>
      <c r="K83" s="280"/>
      <c r="M83" s="120"/>
      <c r="N83" s="120"/>
      <c r="O83" s="120"/>
    </row>
    <row r="84" spans="2:15" ht="18" customHeight="1">
      <c r="B84" s="281" t="s">
        <v>2574</v>
      </c>
      <c r="C84" s="286" t="s">
        <v>2573</v>
      </c>
      <c r="D84" s="283">
        <v>42221</v>
      </c>
      <c r="E84" s="282" t="s">
        <v>2572</v>
      </c>
      <c r="F84" s="282" t="s">
        <v>2571</v>
      </c>
      <c r="G84" s="466" t="s">
        <v>2570</v>
      </c>
      <c r="H84" s="751">
        <v>22000</v>
      </c>
      <c r="I84" s="751">
        <v>15400</v>
      </c>
      <c r="J84" s="282" t="s">
        <v>7</v>
      </c>
      <c r="K84" s="280"/>
      <c r="M84" s="120"/>
      <c r="N84" s="120"/>
      <c r="O84" s="120"/>
    </row>
    <row r="85" spans="2:15" ht="18" customHeight="1">
      <c r="B85" s="284" t="s">
        <v>2619</v>
      </c>
      <c r="C85" s="287" t="s">
        <v>2618</v>
      </c>
      <c r="D85" s="285">
        <v>42222</v>
      </c>
      <c r="E85" s="284" t="s">
        <v>664</v>
      </c>
      <c r="F85" s="284" t="s">
        <v>2612</v>
      </c>
      <c r="G85" s="467" t="s">
        <v>2607</v>
      </c>
      <c r="H85" s="752" t="s">
        <v>44</v>
      </c>
      <c r="I85" s="752" t="s">
        <v>44</v>
      </c>
      <c r="J85" s="284" t="s">
        <v>2513</v>
      </c>
      <c r="K85" s="280"/>
      <c r="M85" s="120"/>
      <c r="N85" s="120"/>
      <c r="O85" s="120"/>
    </row>
    <row r="86" spans="2:15" ht="18" customHeight="1">
      <c r="B86" s="281" t="s">
        <v>2569</v>
      </c>
      <c r="C86" s="286" t="s">
        <v>2568</v>
      </c>
      <c r="D86" s="283">
        <v>42234</v>
      </c>
      <c r="E86" s="282" t="s">
        <v>2567</v>
      </c>
      <c r="F86" s="282" t="s">
        <v>2566</v>
      </c>
      <c r="G86" s="466" t="s">
        <v>2565</v>
      </c>
      <c r="H86" s="751" t="s">
        <v>44</v>
      </c>
      <c r="I86" s="751" t="s">
        <v>44</v>
      </c>
      <c r="J86" s="282" t="s">
        <v>2513</v>
      </c>
      <c r="K86" s="280"/>
      <c r="M86" s="120"/>
      <c r="N86" s="120"/>
      <c r="O86" s="120"/>
    </row>
    <row r="87" spans="2:15" ht="18" customHeight="1">
      <c r="B87" s="284" t="s">
        <v>2617</v>
      </c>
      <c r="C87" s="287" t="s">
        <v>2616</v>
      </c>
      <c r="D87" s="285">
        <v>42235</v>
      </c>
      <c r="E87" s="284" t="s">
        <v>664</v>
      </c>
      <c r="F87" s="284" t="s">
        <v>1580</v>
      </c>
      <c r="G87" s="467" t="s">
        <v>2615</v>
      </c>
      <c r="H87" s="752" t="s">
        <v>44</v>
      </c>
      <c r="I87" s="752" t="s">
        <v>44</v>
      </c>
      <c r="J87" s="284" t="s">
        <v>2513</v>
      </c>
      <c r="K87" s="280"/>
      <c r="M87" s="120"/>
      <c r="N87" s="120"/>
      <c r="O87" s="120"/>
    </row>
    <row r="88" spans="2:15" ht="18" customHeight="1">
      <c r="B88" s="281" t="s">
        <v>2614</v>
      </c>
      <c r="C88" s="286" t="s">
        <v>2613</v>
      </c>
      <c r="D88" s="283">
        <v>42235</v>
      </c>
      <c r="E88" s="282" t="s">
        <v>664</v>
      </c>
      <c r="F88" s="282" t="s">
        <v>2612</v>
      </c>
      <c r="G88" s="466" t="s">
        <v>2611</v>
      </c>
      <c r="H88" s="751" t="s">
        <v>44</v>
      </c>
      <c r="I88" s="751" t="s">
        <v>44</v>
      </c>
      <c r="J88" s="282" t="s">
        <v>2513</v>
      </c>
      <c r="K88" s="280"/>
      <c r="M88" s="120"/>
      <c r="N88" s="120"/>
      <c r="O88" s="120"/>
    </row>
    <row r="89" spans="2:15" ht="18" customHeight="1">
      <c r="B89" s="284" t="s">
        <v>2564</v>
      </c>
      <c r="C89" s="287" t="s">
        <v>2563</v>
      </c>
      <c r="D89" s="285">
        <v>42263</v>
      </c>
      <c r="E89" s="284" t="s">
        <v>2562</v>
      </c>
      <c r="F89" s="284" t="s">
        <v>2561</v>
      </c>
      <c r="G89" s="467" t="s">
        <v>2560</v>
      </c>
      <c r="H89" s="752">
        <v>5000</v>
      </c>
      <c r="I89" s="752">
        <v>3500</v>
      </c>
      <c r="J89" s="284" t="s">
        <v>7</v>
      </c>
      <c r="K89" s="280"/>
      <c r="M89" s="120"/>
      <c r="N89" s="120"/>
      <c r="O89" s="120"/>
    </row>
    <row r="90" spans="2:15" ht="18" customHeight="1">
      <c r="B90" s="281" t="s">
        <v>2556</v>
      </c>
      <c r="C90" s="286" t="s">
        <v>2555</v>
      </c>
      <c r="D90" s="283">
        <v>42264</v>
      </c>
      <c r="E90" s="282" t="s">
        <v>2554</v>
      </c>
      <c r="F90" s="282" t="s">
        <v>2553</v>
      </c>
      <c r="G90" s="466" t="s">
        <v>2552</v>
      </c>
      <c r="H90" s="751" t="s">
        <v>44</v>
      </c>
      <c r="I90" s="751" t="s">
        <v>44</v>
      </c>
      <c r="J90" s="768" t="s">
        <v>1253</v>
      </c>
      <c r="K90" s="280"/>
      <c r="M90" s="120"/>
      <c r="N90" s="120"/>
      <c r="O90" s="120"/>
    </row>
    <row r="91" spans="2:15" ht="18" customHeight="1">
      <c r="B91" s="284" t="s">
        <v>2523</v>
      </c>
      <c r="C91" s="287" t="s">
        <v>2522</v>
      </c>
      <c r="D91" s="285">
        <v>42296</v>
      </c>
      <c r="E91" s="284" t="s">
        <v>2521</v>
      </c>
      <c r="F91" s="284" t="s">
        <v>2520</v>
      </c>
      <c r="G91" s="467" t="s">
        <v>2519</v>
      </c>
      <c r="H91" s="752">
        <v>4999</v>
      </c>
      <c r="I91" s="752">
        <v>3499</v>
      </c>
      <c r="J91" s="775" t="s">
        <v>2518</v>
      </c>
      <c r="K91" s="268"/>
      <c r="M91" s="120"/>
      <c r="N91" s="120"/>
      <c r="O91" s="120"/>
    </row>
    <row r="92" spans="2:15" ht="18" customHeight="1">
      <c r="B92" s="281" t="s">
        <v>2526</v>
      </c>
      <c r="C92" s="286" t="s">
        <v>2522</v>
      </c>
      <c r="D92" s="283">
        <v>42297</v>
      </c>
      <c r="E92" s="282" t="s">
        <v>2521</v>
      </c>
      <c r="F92" s="282" t="s">
        <v>2525</v>
      </c>
      <c r="G92" s="466" t="s">
        <v>2524</v>
      </c>
      <c r="H92" s="751">
        <v>5000</v>
      </c>
      <c r="I92" s="751">
        <v>3500</v>
      </c>
      <c r="J92" s="776" t="s">
        <v>2518</v>
      </c>
      <c r="K92" s="268"/>
      <c r="M92" s="120"/>
      <c r="N92" s="120"/>
      <c r="O92" s="120"/>
    </row>
    <row r="93" spans="2:15" ht="18" customHeight="1">
      <c r="B93" s="284" t="s">
        <v>2531</v>
      </c>
      <c r="C93" s="287" t="s">
        <v>2530</v>
      </c>
      <c r="D93" s="285">
        <v>42299</v>
      </c>
      <c r="E93" s="284" t="s">
        <v>2529</v>
      </c>
      <c r="F93" s="284" t="s">
        <v>2528</v>
      </c>
      <c r="G93" s="467" t="s">
        <v>2527</v>
      </c>
      <c r="H93" s="755" t="s">
        <v>44</v>
      </c>
      <c r="I93" s="755" t="s">
        <v>44</v>
      </c>
      <c r="J93" s="771" t="s">
        <v>3606</v>
      </c>
      <c r="K93" s="258"/>
      <c r="M93" s="120"/>
      <c r="N93" s="120"/>
      <c r="O93" s="120"/>
    </row>
    <row r="94" spans="2:15" ht="18" customHeight="1">
      <c r="B94" s="281" t="s">
        <v>2547</v>
      </c>
      <c r="C94" s="286" t="s">
        <v>2546</v>
      </c>
      <c r="D94" s="283">
        <v>42300</v>
      </c>
      <c r="E94" s="282" t="s">
        <v>2529</v>
      </c>
      <c r="F94" s="282" t="s">
        <v>2545</v>
      </c>
      <c r="G94" s="466" t="s">
        <v>2544</v>
      </c>
      <c r="H94" s="751" t="s">
        <v>44</v>
      </c>
      <c r="I94" s="751" t="s">
        <v>44</v>
      </c>
      <c r="J94" s="777" t="s">
        <v>3606</v>
      </c>
      <c r="K94" s="268"/>
      <c r="M94" s="120"/>
      <c r="N94" s="120"/>
      <c r="O94" s="120"/>
    </row>
    <row r="95" spans="2:15" ht="18" customHeight="1">
      <c r="B95" s="284" t="s">
        <v>2543</v>
      </c>
      <c r="C95" s="287" t="s">
        <v>2542</v>
      </c>
      <c r="D95" s="285">
        <v>42300</v>
      </c>
      <c r="E95" s="284" t="s">
        <v>2529</v>
      </c>
      <c r="F95" s="284" t="s">
        <v>2541</v>
      </c>
      <c r="G95" s="467" t="s">
        <v>2540</v>
      </c>
      <c r="H95" s="752" t="s">
        <v>44</v>
      </c>
      <c r="I95" s="752" t="s">
        <v>44</v>
      </c>
      <c r="J95" s="775" t="s">
        <v>3606</v>
      </c>
      <c r="K95" s="268"/>
      <c r="M95" s="120"/>
      <c r="N95" s="120"/>
      <c r="O95" s="120"/>
    </row>
    <row r="96" spans="2:15" ht="18" customHeight="1">
      <c r="B96" s="281" t="s">
        <v>2539</v>
      </c>
      <c r="C96" s="286" t="s">
        <v>2538</v>
      </c>
      <c r="D96" s="283">
        <v>42300</v>
      </c>
      <c r="E96" s="282" t="s">
        <v>2529</v>
      </c>
      <c r="F96" s="282" t="s">
        <v>2537</v>
      </c>
      <c r="G96" s="466" t="s">
        <v>2536</v>
      </c>
      <c r="H96" s="751" t="s">
        <v>44</v>
      </c>
      <c r="I96" s="751" t="s">
        <v>44</v>
      </c>
      <c r="J96" s="776" t="s">
        <v>3606</v>
      </c>
      <c r="K96" s="268"/>
      <c r="M96" s="120"/>
      <c r="N96" s="120"/>
      <c r="O96" s="120"/>
    </row>
    <row r="97" spans="2:15" ht="18" customHeight="1">
      <c r="B97" s="284" t="s">
        <v>2535</v>
      </c>
      <c r="C97" s="287" t="s">
        <v>2534</v>
      </c>
      <c r="D97" s="285">
        <v>42300</v>
      </c>
      <c r="E97" s="284" t="s">
        <v>2529</v>
      </c>
      <c r="F97" s="284" t="s">
        <v>2533</v>
      </c>
      <c r="G97" s="467" t="s">
        <v>2532</v>
      </c>
      <c r="H97" s="752" t="s">
        <v>44</v>
      </c>
      <c r="I97" s="752" t="s">
        <v>44</v>
      </c>
      <c r="J97" s="775" t="s">
        <v>3606</v>
      </c>
      <c r="K97" s="268"/>
      <c r="M97" s="120"/>
      <c r="N97" s="120"/>
      <c r="O97" s="120"/>
    </row>
    <row r="98" spans="2:15" ht="18" customHeight="1">
      <c r="B98" s="281" t="s">
        <v>2517</v>
      </c>
      <c r="C98" s="286" t="s">
        <v>2516</v>
      </c>
      <c r="D98" s="283">
        <v>42305</v>
      </c>
      <c r="E98" s="282" t="s">
        <v>566</v>
      </c>
      <c r="F98" s="282" t="s">
        <v>2515</v>
      </c>
      <c r="G98" s="466" t="s">
        <v>2514</v>
      </c>
      <c r="H98" s="751" t="s">
        <v>44</v>
      </c>
      <c r="I98" s="751" t="s">
        <v>1634</v>
      </c>
      <c r="J98" s="282" t="s">
        <v>2513</v>
      </c>
      <c r="K98" s="280"/>
      <c r="M98" s="120"/>
      <c r="N98" s="120"/>
      <c r="O98" s="120"/>
    </row>
    <row r="99" spans="2:15" ht="18" customHeight="1">
      <c r="B99" s="287" t="s">
        <v>2551</v>
      </c>
      <c r="C99" s="284" t="s">
        <v>2550</v>
      </c>
      <c r="D99" s="285" t="s">
        <v>2549</v>
      </c>
      <c r="E99" s="284" t="s">
        <v>566</v>
      </c>
      <c r="F99" s="284" t="s">
        <v>2515</v>
      </c>
      <c r="G99" s="467" t="s">
        <v>2548</v>
      </c>
      <c r="H99" s="752">
        <v>13500</v>
      </c>
      <c r="I99" s="752" t="s">
        <v>44</v>
      </c>
      <c r="J99" s="778" t="s">
        <v>1226</v>
      </c>
      <c r="K99" s="280"/>
      <c r="M99" s="120"/>
      <c r="N99" s="120"/>
      <c r="O99" s="120"/>
    </row>
    <row r="100" spans="2:15" ht="18" customHeight="1">
      <c r="B100" s="810" t="s">
        <v>2659</v>
      </c>
      <c r="C100" s="810"/>
      <c r="D100" s="810"/>
      <c r="E100" s="810"/>
      <c r="F100" s="810"/>
      <c r="G100" s="810"/>
      <c r="H100" s="756">
        <f>SUM(H65:H99)</f>
        <v>794799</v>
      </c>
      <c r="I100" s="756">
        <f>SUM(I65:I99)</f>
        <v>550509</v>
      </c>
      <c r="J100" s="779"/>
      <c r="K100" s="280"/>
      <c r="M100" s="120"/>
      <c r="N100" s="120"/>
      <c r="O100" s="120"/>
    </row>
    <row r="101" spans="2:15" ht="18" customHeight="1" thickBot="1">
      <c r="B101" s="547"/>
      <c r="C101" s="547"/>
      <c r="D101" s="547"/>
      <c r="E101" s="547"/>
      <c r="F101" s="547"/>
      <c r="G101" s="548" t="s">
        <v>3610</v>
      </c>
      <c r="H101" s="757">
        <f>H100+H64+H46+H35+H13</f>
        <v>7394389</v>
      </c>
      <c r="I101" s="757">
        <f>I100+I64+I46+I35+I13</f>
        <v>4675411.1100000003</v>
      </c>
      <c r="J101" s="780"/>
      <c r="K101" s="532"/>
    </row>
    <row r="102" spans="2:15" ht="18" customHeight="1">
      <c r="B102" s="807" t="s">
        <v>2512</v>
      </c>
      <c r="C102" s="808"/>
      <c r="D102" s="808"/>
      <c r="E102" s="808"/>
      <c r="F102" s="808"/>
      <c r="G102" s="808"/>
      <c r="H102" s="758"/>
      <c r="I102" s="759"/>
    </row>
    <row r="103" spans="2:15" ht="18" customHeight="1">
      <c r="B103" s="136" t="s">
        <v>59</v>
      </c>
      <c r="H103" s="278"/>
      <c r="I103" s="278"/>
    </row>
    <row r="104" spans="2:15" ht="18" customHeight="1">
      <c r="B104" s="137" t="s">
        <v>1247</v>
      </c>
      <c r="E104" s="138"/>
      <c r="F104" s="138"/>
      <c r="G104" s="279"/>
    </row>
    <row r="105" spans="2:15" ht="18" customHeight="1">
      <c r="B105" s="137" t="s">
        <v>1248</v>
      </c>
      <c r="I105" s="278"/>
    </row>
    <row r="106" spans="2:15" ht="18" customHeight="1">
      <c r="B106" s="137" t="s">
        <v>1249</v>
      </c>
    </row>
    <row r="107" spans="2:15" ht="18" customHeight="1">
      <c r="B107" s="137" t="s">
        <v>1250</v>
      </c>
    </row>
    <row r="108" spans="2:15" ht="18" customHeight="1">
      <c r="B108" s="137" t="s">
        <v>1251</v>
      </c>
    </row>
    <row r="109" spans="2:15" ht="18" customHeight="1">
      <c r="B109" s="137" t="s">
        <v>1252</v>
      </c>
    </row>
    <row r="110" spans="2:15" ht="18" customHeight="1">
      <c r="B110" s="137"/>
    </row>
    <row r="111" spans="2:15" ht="18" customHeight="1"/>
    <row r="112" spans="2:15" ht="18" customHeight="1"/>
    <row r="113" spans="9:9" ht="18" customHeight="1"/>
    <row r="114" spans="9:9" ht="18" customHeight="1"/>
    <row r="115" spans="9:9" ht="18" customHeight="1">
      <c r="I115" s="139"/>
    </row>
    <row r="116" spans="9:9" ht="18" customHeight="1"/>
    <row r="117" spans="9:9" ht="18" customHeight="1"/>
    <row r="118" spans="9:9" ht="18" customHeight="1"/>
    <row r="119" spans="9:9" ht="18" customHeight="1"/>
    <row r="120" spans="9:9" ht="18" customHeight="1"/>
    <row r="121" spans="9:9" ht="18" customHeight="1"/>
    <row r="122" spans="9:9" ht="18" customHeight="1"/>
    <row r="123" spans="9:9" ht="18" customHeight="1"/>
    <row r="124" spans="9:9" ht="18" customHeight="1"/>
    <row r="125" spans="9:9" ht="18" customHeight="1"/>
    <row r="126" spans="9:9" ht="18" customHeight="1"/>
    <row r="127" spans="9:9" ht="18" customHeight="1"/>
    <row r="128" spans="9:9"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sheetData>
  <sortState ref="B6:K96">
    <sortCondition ref="D6:D96"/>
  </sortState>
  <mergeCells count="7">
    <mergeCell ref="B1:J1"/>
    <mergeCell ref="B102:G102"/>
    <mergeCell ref="B13:G13"/>
    <mergeCell ref="B35:G35"/>
    <mergeCell ref="B46:G46"/>
    <mergeCell ref="B64:G64"/>
    <mergeCell ref="B100:G100"/>
  </mergeCells>
  <printOptions horizontalCentered="1" verticalCentered="1"/>
  <pageMargins left="0.11811023622047245" right="0.11811023622047245" top="0.39370078740157483" bottom="0.39370078740157483" header="0.31496062992125984" footer="0.31496062992125984"/>
  <pageSetup scale="51" fitToHeight="3" orientation="landscape" r:id="rId1"/>
  <drawing r:id="rId2"/>
</worksheet>
</file>

<file path=xl/worksheets/sheet6.xml><?xml version="1.0" encoding="utf-8"?>
<worksheet xmlns="http://schemas.openxmlformats.org/spreadsheetml/2006/main" xmlns:r="http://schemas.openxmlformats.org/officeDocument/2006/relationships">
  <sheetPr>
    <tabColor rgb="FF366092"/>
    <pageSetUpPr fitToPage="1"/>
  </sheetPr>
  <dimension ref="A1:N57"/>
  <sheetViews>
    <sheetView showGridLines="0" tabSelected="1" topLeftCell="F1" workbookViewId="0">
      <selection activeCell="I3" sqref="I3"/>
    </sheetView>
  </sheetViews>
  <sheetFormatPr defaultRowHeight="15"/>
  <cols>
    <col min="1" max="1" width="9.140625" style="582"/>
    <col min="2" max="3" width="20.7109375" customWidth="1"/>
    <col min="4" max="4" width="13.7109375" customWidth="1"/>
    <col min="5" max="5" width="30.7109375" customWidth="1"/>
    <col min="6" max="6" width="20.7109375" customWidth="1"/>
    <col min="7" max="7" width="60.7109375" customWidth="1"/>
    <col min="8" max="8" width="23.7109375" customWidth="1"/>
    <col min="9" max="9" width="25.28515625" bestFit="1" customWidth="1"/>
    <col min="10" max="10" width="23.7109375" customWidth="1"/>
    <col min="11" max="11" width="30.7109375" customWidth="1"/>
    <col min="13" max="13" width="16.42578125" bestFit="1" customWidth="1"/>
    <col min="14" max="14" width="12.42578125" bestFit="1" customWidth="1"/>
  </cols>
  <sheetData>
    <row r="1" spans="2:14" s="730" customFormat="1" ht="35.25" customHeight="1">
      <c r="B1" s="719" t="s">
        <v>3752</v>
      </c>
      <c r="H1" s="728"/>
    </row>
    <row r="2" spans="2:14" s="725" customFormat="1" ht="35.25" customHeight="1">
      <c r="B2" s="824" t="s">
        <v>3753</v>
      </c>
      <c r="H2" s="723"/>
    </row>
    <row r="3" spans="2:14" s="725" customFormat="1" ht="35.25" customHeight="1" thickBot="1">
      <c r="H3" s="723"/>
    </row>
    <row r="4" spans="2:14" s="781" customFormat="1" ht="60.75">
      <c r="B4" s="587" t="s">
        <v>2138</v>
      </c>
      <c r="C4" s="588" t="s">
        <v>2139</v>
      </c>
      <c r="D4" s="589" t="s">
        <v>2140</v>
      </c>
      <c r="E4" s="588" t="s">
        <v>2141</v>
      </c>
      <c r="F4" s="588" t="s">
        <v>2</v>
      </c>
      <c r="G4" s="679" t="s">
        <v>2142</v>
      </c>
      <c r="H4" s="590" t="s">
        <v>3617</v>
      </c>
      <c r="I4" s="590" t="s">
        <v>3618</v>
      </c>
      <c r="J4" s="590" t="s">
        <v>3619</v>
      </c>
      <c r="K4" s="591" t="s">
        <v>2145</v>
      </c>
    </row>
    <row r="5" spans="2:14">
      <c r="B5" s="447" t="s">
        <v>3620</v>
      </c>
      <c r="C5" s="447" t="s">
        <v>3621</v>
      </c>
      <c r="D5" s="448">
        <v>40576</v>
      </c>
      <c r="E5" s="551" t="s">
        <v>1588</v>
      </c>
      <c r="F5" s="670" t="s">
        <v>30</v>
      </c>
      <c r="G5" s="455" t="s">
        <v>3622</v>
      </c>
      <c r="H5" s="555">
        <v>346675479.81</v>
      </c>
      <c r="I5" s="671">
        <v>614965560.84000003</v>
      </c>
      <c r="J5" s="671">
        <v>0</v>
      </c>
      <c r="K5" s="653" t="s">
        <v>3623</v>
      </c>
    </row>
    <row r="6" spans="2:14">
      <c r="B6" s="663" t="s">
        <v>3624</v>
      </c>
      <c r="C6" s="661" t="s">
        <v>3625</v>
      </c>
      <c r="D6" s="664">
        <v>40648</v>
      </c>
      <c r="E6" s="662" t="s">
        <v>3626</v>
      </c>
      <c r="F6" s="659" t="s">
        <v>452</v>
      </c>
      <c r="G6" s="556" t="s">
        <v>3627</v>
      </c>
      <c r="H6" s="557">
        <v>1719.31</v>
      </c>
      <c r="I6" s="557">
        <v>2172.1999999999998</v>
      </c>
      <c r="J6" s="557">
        <v>2172.1999999999998</v>
      </c>
      <c r="K6" s="685" t="s">
        <v>3628</v>
      </c>
    </row>
    <row r="7" spans="2:14">
      <c r="B7" s="447" t="s">
        <v>3629</v>
      </c>
      <c r="C7" s="447" t="s">
        <v>3630</v>
      </c>
      <c r="D7" s="448">
        <v>40702</v>
      </c>
      <c r="E7" s="551" t="s">
        <v>3631</v>
      </c>
      <c r="F7" s="670" t="s">
        <v>166</v>
      </c>
      <c r="G7" s="455" t="s">
        <v>3632</v>
      </c>
      <c r="H7" s="555">
        <v>0</v>
      </c>
      <c r="I7" s="671">
        <v>0</v>
      </c>
      <c r="J7" s="671">
        <v>0</v>
      </c>
      <c r="K7" s="653" t="s">
        <v>1253</v>
      </c>
    </row>
    <row r="8" spans="2:14">
      <c r="B8" s="663" t="s">
        <v>3633</v>
      </c>
      <c r="C8" s="661" t="s">
        <v>3634</v>
      </c>
      <c r="D8" s="664">
        <v>40861</v>
      </c>
      <c r="E8" s="662" t="s">
        <v>1588</v>
      </c>
      <c r="F8" s="659" t="s">
        <v>30</v>
      </c>
      <c r="G8" s="556" t="s">
        <v>3635</v>
      </c>
      <c r="H8" s="557">
        <v>82354694.769999996</v>
      </c>
      <c r="I8" s="557">
        <v>160321285.19208786</v>
      </c>
      <c r="J8" s="557">
        <v>0</v>
      </c>
      <c r="K8" s="685" t="s">
        <v>3623</v>
      </c>
    </row>
    <row r="9" spans="2:14" ht="18.75">
      <c r="B9" s="663"/>
      <c r="C9" s="661"/>
      <c r="D9" s="664"/>
      <c r="E9" s="662"/>
      <c r="F9" s="659"/>
      <c r="G9" s="556"/>
      <c r="H9" s="558">
        <f>SUM(H5:H8)</f>
        <v>429031893.88999999</v>
      </c>
      <c r="I9" s="558">
        <f>SUM(I5:I8)</f>
        <v>775289018.23208797</v>
      </c>
      <c r="J9" s="558">
        <f>SUM(J5:J8)</f>
        <v>2172.1999999999998</v>
      </c>
      <c r="K9" s="685"/>
      <c r="M9" s="715"/>
    </row>
    <row r="10" spans="2:14">
      <c r="B10" s="447" t="s">
        <v>3636</v>
      </c>
      <c r="C10" s="447" t="s">
        <v>3637</v>
      </c>
      <c r="D10" s="559">
        <v>40939</v>
      </c>
      <c r="E10" s="560" t="s">
        <v>3638</v>
      </c>
      <c r="F10" s="681" t="s">
        <v>78</v>
      </c>
      <c r="G10" s="561" t="s">
        <v>3639</v>
      </c>
      <c r="H10" s="562">
        <v>41223.46</v>
      </c>
      <c r="I10" s="682"/>
      <c r="J10" s="682">
        <v>45036.63</v>
      </c>
      <c r="K10" s="683" t="s">
        <v>3628</v>
      </c>
    </row>
    <row r="11" spans="2:14">
      <c r="B11" s="663" t="s">
        <v>3640</v>
      </c>
      <c r="C11" s="661" t="s">
        <v>3641</v>
      </c>
      <c r="D11" s="664">
        <v>40948</v>
      </c>
      <c r="E11" s="662" t="s">
        <v>3642</v>
      </c>
      <c r="F11" s="659" t="s">
        <v>1569</v>
      </c>
      <c r="G11" s="556" t="s">
        <v>3643</v>
      </c>
      <c r="H11" s="557">
        <v>89561.49</v>
      </c>
      <c r="I11" s="557"/>
      <c r="J11" s="557">
        <v>103515.16</v>
      </c>
      <c r="K11" s="685" t="s">
        <v>3628</v>
      </c>
    </row>
    <row r="12" spans="2:14">
      <c r="B12" s="447" t="s">
        <v>3644</v>
      </c>
      <c r="C12" s="447" t="s">
        <v>3645</v>
      </c>
      <c r="D12" s="448">
        <v>40949</v>
      </c>
      <c r="E12" s="551" t="s">
        <v>3646</v>
      </c>
      <c r="F12" s="670" t="s">
        <v>227</v>
      </c>
      <c r="G12" s="455" t="s">
        <v>3643</v>
      </c>
      <c r="H12" s="555">
        <v>42654.239999999998</v>
      </c>
      <c r="I12" s="671"/>
      <c r="J12" s="671">
        <v>49611.14</v>
      </c>
      <c r="K12" s="653" t="s">
        <v>3628</v>
      </c>
    </row>
    <row r="13" spans="2:14">
      <c r="B13" s="663" t="s">
        <v>3647</v>
      </c>
      <c r="C13" s="661" t="s">
        <v>3648</v>
      </c>
      <c r="D13" s="664">
        <v>41096</v>
      </c>
      <c r="E13" s="662" t="s">
        <v>3638</v>
      </c>
      <c r="F13" s="659" t="s">
        <v>78</v>
      </c>
      <c r="G13" s="556" t="s">
        <v>3649</v>
      </c>
      <c r="H13" s="557">
        <v>19327805.809999999</v>
      </c>
      <c r="I13" s="557">
        <v>31527643.156392004</v>
      </c>
      <c r="J13" s="557">
        <v>0</v>
      </c>
      <c r="K13" s="685" t="s">
        <v>3623</v>
      </c>
    </row>
    <row r="14" spans="2:14">
      <c r="B14" s="447" t="s">
        <v>3650</v>
      </c>
      <c r="C14" s="447" t="s">
        <v>3651</v>
      </c>
      <c r="D14" s="448">
        <v>41243</v>
      </c>
      <c r="E14" s="551" t="s">
        <v>1588</v>
      </c>
      <c r="F14" s="670" t="s">
        <v>30</v>
      </c>
      <c r="G14" s="455" t="s">
        <v>3652</v>
      </c>
      <c r="H14" s="555">
        <v>17523.82</v>
      </c>
      <c r="I14" s="671"/>
      <c r="J14" s="671">
        <v>22847.56</v>
      </c>
      <c r="K14" s="653" t="s">
        <v>3628</v>
      </c>
    </row>
    <row r="15" spans="2:14" ht="18.75">
      <c r="B15" s="663"/>
      <c r="C15" s="661"/>
      <c r="D15" s="664"/>
      <c r="E15" s="662"/>
      <c r="F15" s="659"/>
      <c r="G15" s="556"/>
      <c r="H15" s="558">
        <f>SUM(H10:H14)</f>
        <v>19518768.82</v>
      </c>
      <c r="I15" s="558">
        <f>SUM(I10:I14)</f>
        <v>31527643.156392004</v>
      </c>
      <c r="J15" s="558">
        <f>SUM(J10:J14)</f>
        <v>221010.49</v>
      </c>
      <c r="K15" s="685"/>
      <c r="M15" s="715"/>
      <c r="N15" s="582"/>
    </row>
    <row r="16" spans="2:14">
      <c r="B16" s="663" t="s">
        <v>3653</v>
      </c>
      <c r="C16" s="661" t="s">
        <v>3654</v>
      </c>
      <c r="D16" s="664">
        <v>41324</v>
      </c>
      <c r="E16" s="662" t="s">
        <v>1588</v>
      </c>
      <c r="F16" s="659" t="s">
        <v>30</v>
      </c>
      <c r="G16" s="556" t="s">
        <v>3655</v>
      </c>
      <c r="H16" s="557">
        <v>9563.64</v>
      </c>
      <c r="I16" s="557"/>
      <c r="J16" s="557">
        <v>11947.34</v>
      </c>
      <c r="K16" s="685" t="s">
        <v>3628</v>
      </c>
    </row>
    <row r="17" spans="2:14">
      <c r="B17" s="447" t="s">
        <v>3656</v>
      </c>
      <c r="C17" s="447" t="s">
        <v>3657</v>
      </c>
      <c r="D17" s="448">
        <v>41332</v>
      </c>
      <c r="E17" s="551" t="s">
        <v>3646</v>
      </c>
      <c r="F17" s="670" t="s">
        <v>227</v>
      </c>
      <c r="G17" s="455" t="s">
        <v>3658</v>
      </c>
      <c r="H17" s="555">
        <v>44760.42</v>
      </c>
      <c r="I17" s="671">
        <v>68765.288857548381</v>
      </c>
      <c r="J17" s="671">
        <v>0</v>
      </c>
      <c r="K17" s="653" t="s">
        <v>3659</v>
      </c>
    </row>
    <row r="18" spans="2:14">
      <c r="B18" s="663" t="s">
        <v>3660</v>
      </c>
      <c r="C18" s="661" t="s">
        <v>3661</v>
      </c>
      <c r="D18" s="664">
        <v>41332</v>
      </c>
      <c r="E18" s="662" t="s">
        <v>3642</v>
      </c>
      <c r="F18" s="659" t="s">
        <v>1569</v>
      </c>
      <c r="G18" s="556" t="s">
        <v>3662</v>
      </c>
      <c r="H18" s="557">
        <v>185250.22</v>
      </c>
      <c r="I18" s="557">
        <v>284599.31540464517</v>
      </c>
      <c r="J18" s="557">
        <v>0</v>
      </c>
      <c r="K18" s="684" t="s">
        <v>3659</v>
      </c>
    </row>
    <row r="19" spans="2:14">
      <c r="B19" s="447" t="s">
        <v>3663</v>
      </c>
      <c r="C19" s="447" t="s">
        <v>3664</v>
      </c>
      <c r="D19" s="448">
        <v>41346</v>
      </c>
      <c r="E19" s="551" t="s">
        <v>3665</v>
      </c>
      <c r="F19" s="670" t="s">
        <v>3666</v>
      </c>
      <c r="G19" s="455" t="s">
        <v>3667</v>
      </c>
      <c r="H19" s="555">
        <v>213.88</v>
      </c>
      <c r="I19" s="671"/>
      <c r="J19" s="671">
        <v>262.31</v>
      </c>
      <c r="K19" s="653" t="s">
        <v>3628</v>
      </c>
    </row>
    <row r="20" spans="2:14">
      <c r="B20" s="663" t="s">
        <v>3668</v>
      </c>
      <c r="C20" s="661" t="s">
        <v>3669</v>
      </c>
      <c r="D20" s="664">
        <v>41457</v>
      </c>
      <c r="E20" s="662" t="s">
        <v>1588</v>
      </c>
      <c r="F20" s="659" t="s">
        <v>30</v>
      </c>
      <c r="G20" s="556" t="s">
        <v>3670</v>
      </c>
      <c r="H20" s="557">
        <v>45578.97</v>
      </c>
      <c r="I20" s="557"/>
      <c r="J20" s="557">
        <v>60797.8</v>
      </c>
      <c r="K20" s="685" t="s">
        <v>3628</v>
      </c>
    </row>
    <row r="21" spans="2:14">
      <c r="B21" s="447" t="s">
        <v>3671</v>
      </c>
      <c r="C21" s="447" t="s">
        <v>3672</v>
      </c>
      <c r="D21" s="448">
        <v>41502</v>
      </c>
      <c r="E21" s="551" t="s">
        <v>1588</v>
      </c>
      <c r="F21" s="670" t="s">
        <v>30</v>
      </c>
      <c r="G21" s="455" t="s">
        <v>717</v>
      </c>
      <c r="H21" s="555">
        <v>211444190.91</v>
      </c>
      <c r="I21" s="671">
        <v>424649680.80000001</v>
      </c>
      <c r="J21" s="671">
        <v>0</v>
      </c>
      <c r="K21" s="653" t="s">
        <v>3623</v>
      </c>
    </row>
    <row r="22" spans="2:14">
      <c r="B22" s="663" t="s">
        <v>3673</v>
      </c>
      <c r="C22" s="661" t="s">
        <v>3674</v>
      </c>
      <c r="D22" s="664">
        <v>41562</v>
      </c>
      <c r="E22" s="662" t="s">
        <v>3675</v>
      </c>
      <c r="F22" s="659" t="s">
        <v>524</v>
      </c>
      <c r="G22" s="556" t="s">
        <v>3676</v>
      </c>
      <c r="H22" s="557">
        <v>2645.26</v>
      </c>
      <c r="I22" s="557"/>
      <c r="J22" s="557">
        <v>2872.48</v>
      </c>
      <c r="K22" s="685" t="s">
        <v>3628</v>
      </c>
    </row>
    <row r="23" spans="2:14">
      <c r="B23" s="447" t="s">
        <v>3677</v>
      </c>
      <c r="C23" s="447" t="s">
        <v>3678</v>
      </c>
      <c r="D23" s="448">
        <v>41590</v>
      </c>
      <c r="E23" s="551" t="s">
        <v>3528</v>
      </c>
      <c r="F23" s="670" t="s">
        <v>485</v>
      </c>
      <c r="G23" s="455" t="s">
        <v>3679</v>
      </c>
      <c r="H23" s="555">
        <v>11198.45</v>
      </c>
      <c r="I23" s="671">
        <v>16573.560275</v>
      </c>
      <c r="J23" s="671">
        <v>0</v>
      </c>
      <c r="K23" s="653" t="s">
        <v>3680</v>
      </c>
    </row>
    <row r="24" spans="2:14">
      <c r="B24" s="663" t="s">
        <v>3681</v>
      </c>
      <c r="C24" s="661" t="s">
        <v>3682</v>
      </c>
      <c r="D24" s="664">
        <v>41604</v>
      </c>
      <c r="E24" s="662" t="s">
        <v>3675</v>
      </c>
      <c r="F24" s="659" t="s">
        <v>524</v>
      </c>
      <c r="G24" s="556" t="s">
        <v>3676</v>
      </c>
      <c r="H24" s="557">
        <v>2347.02</v>
      </c>
      <c r="I24" s="557"/>
      <c r="J24" s="557">
        <v>2875.33</v>
      </c>
      <c r="K24" s="685" t="s">
        <v>3628</v>
      </c>
    </row>
    <row r="25" spans="2:14" ht="18.75">
      <c r="B25" s="663"/>
      <c r="C25" s="661"/>
      <c r="D25" s="664"/>
      <c r="E25" s="662"/>
      <c r="F25" s="659"/>
      <c r="G25" s="556"/>
      <c r="H25" s="558">
        <f>SUM(H16:H24)</f>
        <v>211745748.76999998</v>
      </c>
      <c r="I25" s="558">
        <f>SUM(I16:I24)</f>
        <v>425019618.9645372</v>
      </c>
      <c r="J25" s="558">
        <f>SUM(J16:J24)</f>
        <v>78755.259999999995</v>
      </c>
      <c r="K25" s="685"/>
      <c r="M25" s="715"/>
      <c r="N25" s="582"/>
    </row>
    <row r="26" spans="2:14">
      <c r="B26" s="447" t="s">
        <v>3683</v>
      </c>
      <c r="C26" s="447" t="s">
        <v>3684</v>
      </c>
      <c r="D26" s="448">
        <v>41647</v>
      </c>
      <c r="E26" s="551" t="s">
        <v>3675</v>
      </c>
      <c r="F26" s="670" t="s">
        <v>524</v>
      </c>
      <c r="G26" s="455" t="s">
        <v>3685</v>
      </c>
      <c r="H26" s="555">
        <v>2212.56</v>
      </c>
      <c r="I26" s="671"/>
      <c r="J26" s="671">
        <v>2713.48</v>
      </c>
      <c r="K26" s="653" t="s">
        <v>3628</v>
      </c>
    </row>
    <row r="27" spans="2:14">
      <c r="B27" s="663" t="s">
        <v>3686</v>
      </c>
      <c r="C27" s="661" t="s">
        <v>3687</v>
      </c>
      <c r="D27" s="664">
        <v>41656</v>
      </c>
      <c r="E27" s="662" t="s">
        <v>3675</v>
      </c>
      <c r="F27" s="659" t="s">
        <v>524</v>
      </c>
      <c r="G27" s="556" t="s">
        <v>3685</v>
      </c>
      <c r="H27" s="557">
        <v>2201.38</v>
      </c>
      <c r="I27" s="557"/>
      <c r="J27" s="557">
        <v>2716.71</v>
      </c>
      <c r="K27" s="685" t="s">
        <v>3628</v>
      </c>
    </row>
    <row r="28" spans="2:14">
      <c r="B28" s="447" t="s">
        <v>3688</v>
      </c>
      <c r="C28" s="447" t="s">
        <v>3689</v>
      </c>
      <c r="D28" s="448">
        <v>41697</v>
      </c>
      <c r="E28" s="551" t="s">
        <v>3675</v>
      </c>
      <c r="F28" s="670" t="s">
        <v>524</v>
      </c>
      <c r="G28" s="455" t="s">
        <v>3685</v>
      </c>
      <c r="H28" s="555">
        <v>2170.35</v>
      </c>
      <c r="I28" s="671"/>
      <c r="J28" s="671">
        <v>2659.98</v>
      </c>
      <c r="K28" s="653" t="s">
        <v>3628</v>
      </c>
    </row>
    <row r="29" spans="2:14">
      <c r="B29" s="663" t="s">
        <v>3690</v>
      </c>
      <c r="C29" s="661" t="s">
        <v>3691</v>
      </c>
      <c r="D29" s="664">
        <v>41711</v>
      </c>
      <c r="E29" s="662" t="s">
        <v>1588</v>
      </c>
      <c r="F29" s="659" t="s">
        <v>30</v>
      </c>
      <c r="G29" s="556" t="s">
        <v>3692</v>
      </c>
      <c r="H29" s="557">
        <v>1168.5899999999999</v>
      </c>
      <c r="I29" s="557"/>
      <c r="J29" s="557">
        <v>1590.34</v>
      </c>
      <c r="K29" s="685" t="s">
        <v>3628</v>
      </c>
    </row>
    <row r="30" spans="2:14">
      <c r="B30" s="447" t="s">
        <v>3693</v>
      </c>
      <c r="C30" s="447" t="s">
        <v>3694</v>
      </c>
      <c r="D30" s="448">
        <v>41716</v>
      </c>
      <c r="E30" s="551" t="s">
        <v>3642</v>
      </c>
      <c r="F30" s="670" t="s">
        <v>1569</v>
      </c>
      <c r="G30" s="455" t="s">
        <v>3695</v>
      </c>
      <c r="H30" s="555">
        <v>203549.09</v>
      </c>
      <c r="I30" s="671">
        <v>296344.49369112903</v>
      </c>
      <c r="J30" s="671">
        <v>0</v>
      </c>
      <c r="K30" s="653" t="s">
        <v>3680</v>
      </c>
    </row>
    <row r="31" spans="2:14">
      <c r="B31" s="663" t="s">
        <v>3696</v>
      </c>
      <c r="C31" s="661" t="s">
        <v>3697</v>
      </c>
      <c r="D31" s="664">
        <v>41716</v>
      </c>
      <c r="E31" s="662" t="s">
        <v>3646</v>
      </c>
      <c r="F31" s="659" t="s">
        <v>227</v>
      </c>
      <c r="G31" s="556" t="s">
        <v>3698</v>
      </c>
      <c r="H31" s="557">
        <v>48342.78</v>
      </c>
      <c r="I31" s="557">
        <v>70381.629624193549</v>
      </c>
      <c r="J31" s="557">
        <v>0</v>
      </c>
      <c r="K31" s="685" t="s">
        <v>3680</v>
      </c>
    </row>
    <row r="32" spans="2:14">
      <c r="B32" s="447" t="s">
        <v>3699</v>
      </c>
      <c r="C32" s="447" t="s">
        <v>3700</v>
      </c>
      <c r="D32" s="448">
        <v>41718</v>
      </c>
      <c r="E32" s="551" t="s">
        <v>3528</v>
      </c>
      <c r="F32" s="670" t="s">
        <v>485</v>
      </c>
      <c r="G32" s="455" t="s">
        <v>3701</v>
      </c>
      <c r="H32" s="555">
        <v>321.98</v>
      </c>
      <c r="I32" s="671">
        <v>468.76652741935487</v>
      </c>
      <c r="J32" s="671">
        <v>0</v>
      </c>
      <c r="K32" s="653" t="s">
        <v>3680</v>
      </c>
    </row>
    <row r="33" spans="2:14">
      <c r="B33" s="663" t="s">
        <v>3702</v>
      </c>
      <c r="C33" s="661" t="s">
        <v>3703</v>
      </c>
      <c r="D33" s="664">
        <v>41722</v>
      </c>
      <c r="E33" s="662" t="s">
        <v>3675</v>
      </c>
      <c r="F33" s="659" t="s">
        <v>524</v>
      </c>
      <c r="G33" s="556" t="s">
        <v>3685</v>
      </c>
      <c r="H33" s="557">
        <v>2106.7600000000002</v>
      </c>
      <c r="I33" s="557"/>
      <c r="J33" s="557">
        <v>2380.41</v>
      </c>
      <c r="K33" s="685" t="s">
        <v>3628</v>
      </c>
    </row>
    <row r="34" spans="2:14">
      <c r="B34" s="447" t="s">
        <v>3704</v>
      </c>
      <c r="C34" s="447" t="s">
        <v>3705</v>
      </c>
      <c r="D34" s="448">
        <v>41732</v>
      </c>
      <c r="E34" s="551" t="s">
        <v>1588</v>
      </c>
      <c r="F34" s="670" t="s">
        <v>30</v>
      </c>
      <c r="G34" s="455" t="s">
        <v>3706</v>
      </c>
      <c r="H34" s="555">
        <v>2117.7600000000002</v>
      </c>
      <c r="I34" s="671"/>
      <c r="J34" s="671">
        <v>2932.26</v>
      </c>
      <c r="K34" s="653" t="s">
        <v>3628</v>
      </c>
    </row>
    <row r="35" spans="2:14">
      <c r="B35" s="663" t="s">
        <v>3707</v>
      </c>
      <c r="C35" s="661" t="s">
        <v>3708</v>
      </c>
      <c r="D35" s="664">
        <v>41891</v>
      </c>
      <c r="E35" s="662" t="s">
        <v>1588</v>
      </c>
      <c r="F35" s="659" t="s">
        <v>30</v>
      </c>
      <c r="G35" s="556" t="s">
        <v>3709</v>
      </c>
      <c r="H35" s="557">
        <v>1315</v>
      </c>
      <c r="I35" s="557"/>
      <c r="J35" s="557">
        <v>1825.64</v>
      </c>
      <c r="K35" s="685" t="s">
        <v>3628</v>
      </c>
    </row>
    <row r="36" spans="2:14">
      <c r="B36" s="447" t="s">
        <v>3710</v>
      </c>
      <c r="C36" s="447" t="s">
        <v>3711</v>
      </c>
      <c r="D36" s="448">
        <v>41891</v>
      </c>
      <c r="E36" s="551" t="s">
        <v>1588</v>
      </c>
      <c r="F36" s="670" t="s">
        <v>30</v>
      </c>
      <c r="G36" s="455" t="s">
        <v>3712</v>
      </c>
      <c r="H36" s="555">
        <v>25339.97</v>
      </c>
      <c r="I36" s="671"/>
      <c r="J36" s="671">
        <v>33742.720000000001</v>
      </c>
      <c r="K36" s="653" t="s">
        <v>3628</v>
      </c>
    </row>
    <row r="37" spans="2:14">
      <c r="B37" s="663" t="s">
        <v>3713</v>
      </c>
      <c r="C37" s="661" t="s">
        <v>3714</v>
      </c>
      <c r="D37" s="664">
        <v>41891</v>
      </c>
      <c r="E37" s="662" t="s">
        <v>1588</v>
      </c>
      <c r="F37" s="659" t="s">
        <v>30</v>
      </c>
      <c r="G37" s="556" t="s">
        <v>3715</v>
      </c>
      <c r="H37" s="557">
        <v>2276.35</v>
      </c>
      <c r="I37" s="557"/>
      <c r="J37" s="557">
        <v>3065.56</v>
      </c>
      <c r="K37" s="685" t="s">
        <v>3628</v>
      </c>
    </row>
    <row r="38" spans="2:14" ht="18.75">
      <c r="B38" s="663"/>
      <c r="C38" s="661"/>
      <c r="D38" s="664"/>
      <c r="E38" s="662"/>
      <c r="F38" s="659"/>
      <c r="G38" s="556"/>
      <c r="H38" s="558">
        <f>SUM(H26:H37)</f>
        <v>293122.56999999995</v>
      </c>
      <c r="I38" s="558">
        <f>SUM(I26:I37)</f>
        <v>367194.88984274189</v>
      </c>
      <c r="J38" s="558">
        <f>SUM(J26:J37)</f>
        <v>53627.1</v>
      </c>
      <c r="K38" s="685"/>
      <c r="M38" s="715"/>
      <c r="N38" s="582"/>
    </row>
    <row r="39" spans="2:14">
      <c r="B39" s="447" t="s">
        <v>3716</v>
      </c>
      <c r="C39" s="447" t="s">
        <v>3717</v>
      </c>
      <c r="D39" s="448">
        <v>42023</v>
      </c>
      <c r="E39" s="551" t="s">
        <v>1588</v>
      </c>
      <c r="F39" s="670" t="s">
        <v>30</v>
      </c>
      <c r="G39" s="455" t="s">
        <v>3718</v>
      </c>
      <c r="H39" s="555">
        <v>492658.83</v>
      </c>
      <c r="I39" s="671"/>
      <c r="J39" s="671">
        <v>0</v>
      </c>
      <c r="K39" s="653" t="s">
        <v>1592</v>
      </c>
    </row>
    <row r="40" spans="2:14">
      <c r="B40" s="663" t="s">
        <v>3719</v>
      </c>
      <c r="C40" s="661" t="s">
        <v>3720</v>
      </c>
      <c r="D40" s="664">
        <v>42023</v>
      </c>
      <c r="E40" s="662" t="s">
        <v>1588</v>
      </c>
      <c r="F40" s="659" t="s">
        <v>30</v>
      </c>
      <c r="G40" s="556" t="s">
        <v>3721</v>
      </c>
      <c r="H40" s="557">
        <v>502072.1</v>
      </c>
      <c r="I40" s="557"/>
      <c r="J40" s="557">
        <v>0</v>
      </c>
      <c r="K40" s="685" t="s">
        <v>1592</v>
      </c>
    </row>
    <row r="41" spans="2:14">
      <c r="B41" s="447" t="s">
        <v>3722</v>
      </c>
      <c r="C41" s="447" t="s">
        <v>3723</v>
      </c>
      <c r="D41" s="448">
        <v>42040</v>
      </c>
      <c r="E41" s="551" t="s">
        <v>3646</v>
      </c>
      <c r="F41" s="670" t="s">
        <v>227</v>
      </c>
      <c r="G41" s="455" t="s">
        <v>3698</v>
      </c>
      <c r="H41" s="555">
        <v>51064.95</v>
      </c>
      <c r="I41" s="671">
        <v>69011.80904032258</v>
      </c>
      <c r="J41" s="671">
        <v>0</v>
      </c>
      <c r="K41" s="653" t="s">
        <v>3680</v>
      </c>
    </row>
    <row r="42" spans="2:14">
      <c r="B42" s="663" t="s">
        <v>3724</v>
      </c>
      <c r="C42" s="661" t="s">
        <v>3725</v>
      </c>
      <c r="D42" s="664">
        <v>42040</v>
      </c>
      <c r="E42" s="662" t="s">
        <v>3642</v>
      </c>
      <c r="F42" s="659" t="s">
        <v>1569</v>
      </c>
      <c r="G42" s="556" t="s">
        <v>3695</v>
      </c>
      <c r="H42" s="557">
        <v>215010.47</v>
      </c>
      <c r="I42" s="557">
        <v>290576.24647258065</v>
      </c>
      <c r="J42" s="557">
        <v>0</v>
      </c>
      <c r="K42" s="685" t="s">
        <v>3680</v>
      </c>
    </row>
    <row r="43" spans="2:14">
      <c r="B43" s="447" t="s">
        <v>3726</v>
      </c>
      <c r="C43" s="447" t="s">
        <v>3727</v>
      </c>
      <c r="D43" s="448">
        <v>42055</v>
      </c>
      <c r="E43" s="551" t="s">
        <v>3528</v>
      </c>
      <c r="F43" s="670" t="s">
        <v>485</v>
      </c>
      <c r="G43" s="455" t="s">
        <v>3701</v>
      </c>
      <c r="H43" s="555">
        <v>321.98</v>
      </c>
      <c r="I43" s="671">
        <v>435.14039032258069</v>
      </c>
      <c r="J43" s="671">
        <v>0</v>
      </c>
      <c r="K43" s="653" t="s">
        <v>3680</v>
      </c>
    </row>
    <row r="44" spans="2:14">
      <c r="B44" s="663" t="s">
        <v>3728</v>
      </c>
      <c r="C44" s="661" t="s">
        <v>3729</v>
      </c>
      <c r="D44" s="664">
        <v>42075</v>
      </c>
      <c r="E44" s="662" t="s">
        <v>3646</v>
      </c>
      <c r="F44" s="659" t="s">
        <v>227</v>
      </c>
      <c r="G44" s="556" t="s">
        <v>3730</v>
      </c>
      <c r="H44" s="557">
        <v>10685.27</v>
      </c>
      <c r="I44" s="557"/>
      <c r="J44" s="557">
        <v>0</v>
      </c>
      <c r="K44" s="685" t="s">
        <v>1592</v>
      </c>
    </row>
    <row r="45" spans="2:14">
      <c r="B45" s="447" t="s">
        <v>3731</v>
      </c>
      <c r="C45" s="447" t="s">
        <v>3732</v>
      </c>
      <c r="D45" s="448">
        <v>42116</v>
      </c>
      <c r="E45" s="551" t="s">
        <v>3646</v>
      </c>
      <c r="F45" s="670" t="s">
        <v>227</v>
      </c>
      <c r="G45" s="455" t="s">
        <v>3733</v>
      </c>
      <c r="H45" s="555">
        <v>1269.6600000000001</v>
      </c>
      <c r="I45" s="671"/>
      <c r="J45" s="671">
        <v>1652.86</v>
      </c>
      <c r="K45" s="653" t="s">
        <v>3628</v>
      </c>
    </row>
    <row r="46" spans="2:14">
      <c r="B46" s="663" t="s">
        <v>3734</v>
      </c>
      <c r="C46" s="661" t="s">
        <v>3735</v>
      </c>
      <c r="D46" s="664">
        <v>42136</v>
      </c>
      <c r="E46" s="662" t="s">
        <v>3736</v>
      </c>
      <c r="F46" s="659" t="s">
        <v>587</v>
      </c>
      <c r="G46" s="556" t="s">
        <v>3737</v>
      </c>
      <c r="H46" s="557">
        <v>4796613.28</v>
      </c>
      <c r="I46" s="557">
        <v>6482390.7537290333</v>
      </c>
      <c r="J46" s="557">
        <v>0</v>
      </c>
      <c r="K46" s="685" t="s">
        <v>3680</v>
      </c>
    </row>
    <row r="47" spans="2:14">
      <c r="B47" s="447" t="s">
        <v>3738</v>
      </c>
      <c r="C47" s="447" t="s">
        <v>3739</v>
      </c>
      <c r="D47" s="448">
        <v>42265</v>
      </c>
      <c r="E47" s="551" t="s">
        <v>3740</v>
      </c>
      <c r="F47" s="670" t="s">
        <v>3741</v>
      </c>
      <c r="G47" s="455" t="s">
        <v>3742</v>
      </c>
      <c r="H47" s="555">
        <v>2420.6</v>
      </c>
      <c r="I47" s="671"/>
      <c r="J47" s="671">
        <v>0</v>
      </c>
      <c r="K47" s="653" t="s">
        <v>1592</v>
      </c>
    </row>
    <row r="48" spans="2:14">
      <c r="B48" s="663" t="s">
        <v>3743</v>
      </c>
      <c r="C48" s="661" t="s">
        <v>3744</v>
      </c>
      <c r="D48" s="664">
        <v>42324</v>
      </c>
      <c r="E48" s="662" t="s">
        <v>3745</v>
      </c>
      <c r="F48" s="659" t="s">
        <v>629</v>
      </c>
      <c r="G48" s="556" t="s">
        <v>3746</v>
      </c>
      <c r="H48" s="557">
        <v>1307812.55</v>
      </c>
      <c r="I48" s="557"/>
      <c r="J48" s="557">
        <v>1307812.55</v>
      </c>
      <c r="K48" s="685" t="s">
        <v>3628</v>
      </c>
    </row>
    <row r="49" spans="2:14">
      <c r="B49" s="447" t="s">
        <v>3747</v>
      </c>
      <c r="C49" s="447" t="s">
        <v>3748</v>
      </c>
      <c r="D49" s="448">
        <v>42355</v>
      </c>
      <c r="E49" s="551" t="s">
        <v>3745</v>
      </c>
      <c r="F49" s="670" t="s">
        <v>629</v>
      </c>
      <c r="G49" s="455" t="s">
        <v>3749</v>
      </c>
      <c r="H49" s="555">
        <v>1170504.33</v>
      </c>
      <c r="I49" s="671"/>
      <c r="J49" s="671">
        <v>0</v>
      </c>
      <c r="K49" s="653" t="s">
        <v>1592</v>
      </c>
    </row>
    <row r="50" spans="2:14" ht="18.75">
      <c r="B50" s="663"/>
      <c r="C50" s="661"/>
      <c r="D50" s="664"/>
      <c r="E50" s="662"/>
      <c r="F50" s="659"/>
      <c r="G50" s="556"/>
      <c r="H50" s="558">
        <f>SUM(H39:H49)</f>
        <v>8550434.0199999996</v>
      </c>
      <c r="I50" s="558">
        <f>SUM(I39:I49)</f>
        <v>6842413.9496322591</v>
      </c>
      <c r="J50" s="558">
        <f>SUM(J39:J49)</f>
        <v>1309465.4100000001</v>
      </c>
      <c r="K50" s="685"/>
      <c r="M50" s="715"/>
      <c r="N50" s="582"/>
    </row>
    <row r="51" spans="2:14" ht="18.75">
      <c r="B51" s="563" t="s">
        <v>59</v>
      </c>
      <c r="C51" s="680"/>
      <c r="D51" s="680"/>
      <c r="E51" s="680"/>
      <c r="F51" s="680"/>
      <c r="G51" s="680"/>
      <c r="H51" s="558">
        <f>H50+H38+H25+H15+H9</f>
        <v>669139968.06999993</v>
      </c>
      <c r="I51" s="558">
        <f>I50+I38+I25+I15+I9</f>
        <v>1239045889.192492</v>
      </c>
      <c r="J51" s="558">
        <f>J50+J38+J25+J15+J9</f>
        <v>1665030.4600000002</v>
      </c>
      <c r="K51" s="680"/>
    </row>
    <row r="52" spans="2:14" ht="18.75">
      <c r="B52" s="553" t="s">
        <v>60</v>
      </c>
      <c r="C52" s="680"/>
      <c r="D52" s="680"/>
      <c r="E52" s="680"/>
      <c r="F52" s="564"/>
      <c r="G52" s="680"/>
      <c r="H52" s="586"/>
      <c r="I52" s="586"/>
      <c r="J52" s="680"/>
      <c r="K52" s="680"/>
    </row>
    <row r="53" spans="2:14" ht="18.75">
      <c r="B53" s="553" t="s">
        <v>61</v>
      </c>
      <c r="C53" s="680"/>
      <c r="D53" s="680"/>
      <c r="E53" s="680"/>
      <c r="F53" s="564"/>
      <c r="G53" s="680"/>
      <c r="H53" s="586"/>
      <c r="I53" s="586"/>
      <c r="J53" s="680"/>
      <c r="K53" s="680"/>
    </row>
    <row r="54" spans="2:14" ht="18.75">
      <c r="B54" s="553" t="s">
        <v>62</v>
      </c>
      <c r="C54" s="680"/>
      <c r="D54" s="680"/>
      <c r="E54" s="564"/>
      <c r="F54" s="564"/>
      <c r="G54" s="680"/>
      <c r="H54" s="586"/>
      <c r="I54" s="586"/>
      <c r="J54" s="680"/>
      <c r="K54" s="680"/>
    </row>
    <row r="55" spans="2:14" ht="15.75">
      <c r="B55" s="553" t="s">
        <v>63</v>
      </c>
      <c r="C55" s="680"/>
      <c r="D55" s="680"/>
      <c r="E55" s="680"/>
      <c r="F55" s="680"/>
      <c r="G55" s="680"/>
      <c r="H55" s="586"/>
      <c r="I55" s="586"/>
      <c r="J55" s="680"/>
      <c r="K55" s="680"/>
    </row>
    <row r="56" spans="2:14" ht="15.75">
      <c r="B56" s="553" t="s">
        <v>3750</v>
      </c>
      <c r="C56" s="680"/>
      <c r="D56" s="680"/>
      <c r="E56" s="680"/>
      <c r="F56" s="680"/>
      <c r="G56" s="680"/>
      <c r="H56" s="586"/>
      <c r="I56" s="586"/>
      <c r="J56" s="680"/>
      <c r="K56" s="680"/>
    </row>
    <row r="57" spans="2:14" ht="15.75">
      <c r="B57" s="553" t="s">
        <v>3751</v>
      </c>
      <c r="C57" s="680"/>
      <c r="D57" s="680"/>
      <c r="E57" s="680"/>
      <c r="F57" s="680"/>
      <c r="G57" s="680"/>
      <c r="H57" s="586"/>
      <c r="I57" s="586"/>
      <c r="J57" s="680"/>
      <c r="K57" s="680"/>
    </row>
  </sheetData>
  <autoFilter ref="K1:K57"/>
  <pageMargins left="0.51181102362204722" right="0.51181102362204722" top="0.78740157480314965" bottom="0.78740157480314965" header="0.31496062992125984" footer="0.31496062992125984"/>
  <pageSetup paperSize="9" scale="50" fitToHeight="3" orientation="landscape" r:id="rId1"/>
  <drawing r:id="rId2"/>
</worksheet>
</file>

<file path=xl/worksheets/sheet7.xml><?xml version="1.0" encoding="utf-8"?>
<worksheet xmlns="http://schemas.openxmlformats.org/spreadsheetml/2006/main" xmlns:r="http://schemas.openxmlformats.org/officeDocument/2006/relationships">
  <sheetPr>
    <tabColor rgb="FF366092"/>
    <pageSetUpPr fitToPage="1"/>
  </sheetPr>
  <dimension ref="A1:J77"/>
  <sheetViews>
    <sheetView showGridLines="0" topLeftCell="D1" workbookViewId="0">
      <selection activeCell="G14" sqref="G14"/>
    </sheetView>
  </sheetViews>
  <sheetFormatPr defaultRowHeight="15"/>
  <cols>
    <col min="1" max="1" width="9.140625" style="582"/>
    <col min="2" max="3" width="20.7109375" customWidth="1"/>
    <col min="4" max="4" width="13.7109375" customWidth="1"/>
    <col min="5" max="5" width="30.7109375" customWidth="1"/>
    <col min="6" max="6" width="20.7109375" customWidth="1"/>
    <col min="7" max="7" width="60.7109375" customWidth="1"/>
    <col min="8" max="9" width="23.7109375" customWidth="1"/>
    <col min="10" max="10" width="50.7109375" customWidth="1"/>
  </cols>
  <sheetData>
    <row r="1" spans="2:10" s="730" customFormat="1" ht="35.25" customHeight="1">
      <c r="B1" s="719" t="s">
        <v>3507</v>
      </c>
      <c r="C1" s="719"/>
      <c r="D1" s="719"/>
      <c r="E1" s="719"/>
      <c r="F1" s="719"/>
      <c r="G1" s="719"/>
      <c r="H1" s="719"/>
      <c r="I1" s="719"/>
      <c r="J1" s="719"/>
    </row>
    <row r="2" spans="2:10" s="725" customFormat="1" ht="35.25" customHeight="1">
      <c r="B2" s="123" t="s">
        <v>676</v>
      </c>
    </row>
    <row r="3" spans="2:10" s="725" customFormat="1" ht="35.25" customHeight="1" thickBot="1">
      <c r="C3" s="720"/>
    </row>
    <row r="4" spans="2:10" s="781" customFormat="1" ht="42">
      <c r="B4" s="587" t="s">
        <v>2138</v>
      </c>
      <c r="C4" s="588" t="s">
        <v>2139</v>
      </c>
      <c r="D4" s="589" t="s">
        <v>2140</v>
      </c>
      <c r="E4" s="588" t="s">
        <v>2141</v>
      </c>
      <c r="F4" s="588" t="s">
        <v>2</v>
      </c>
      <c r="G4" s="588" t="s">
        <v>2142</v>
      </c>
      <c r="H4" s="590" t="s">
        <v>2143</v>
      </c>
      <c r="I4" s="590" t="s">
        <v>2144</v>
      </c>
      <c r="J4" s="591" t="s">
        <v>2145</v>
      </c>
    </row>
    <row r="5" spans="2:10">
      <c r="B5" s="596" t="s">
        <v>677</v>
      </c>
      <c r="C5" s="596" t="s">
        <v>678</v>
      </c>
      <c r="D5" s="597">
        <v>40599</v>
      </c>
      <c r="E5" s="598" t="s">
        <v>1588</v>
      </c>
      <c r="F5" s="598" t="s">
        <v>30</v>
      </c>
      <c r="G5" s="580" t="s">
        <v>2242</v>
      </c>
      <c r="H5" s="599">
        <v>120000</v>
      </c>
      <c r="I5" s="599">
        <v>120000</v>
      </c>
      <c r="J5" s="600" t="s">
        <v>52</v>
      </c>
    </row>
    <row r="6" spans="2:10">
      <c r="B6" s="592" t="s">
        <v>681</v>
      </c>
      <c r="C6" s="592" t="s">
        <v>682</v>
      </c>
      <c r="D6" s="593">
        <v>40619</v>
      </c>
      <c r="E6" s="602" t="s">
        <v>1588</v>
      </c>
      <c r="F6" s="592" t="s">
        <v>30</v>
      </c>
      <c r="G6" s="565" t="s">
        <v>2243</v>
      </c>
      <c r="H6" s="594">
        <v>160000</v>
      </c>
      <c r="I6" s="594">
        <v>160000</v>
      </c>
      <c r="J6" s="595" t="s">
        <v>52</v>
      </c>
    </row>
    <row r="7" spans="2:10">
      <c r="B7" s="596" t="s">
        <v>683</v>
      </c>
      <c r="C7" s="596" t="s">
        <v>684</v>
      </c>
      <c r="D7" s="597">
        <v>40648</v>
      </c>
      <c r="E7" s="601" t="s">
        <v>685</v>
      </c>
      <c r="F7" s="601" t="s">
        <v>452</v>
      </c>
      <c r="G7" s="580" t="s">
        <v>2245</v>
      </c>
      <c r="H7" s="599">
        <v>20000</v>
      </c>
      <c r="I7" s="648">
        <v>0</v>
      </c>
      <c r="J7" s="648" t="s">
        <v>3510</v>
      </c>
    </row>
    <row r="8" spans="2:10">
      <c r="B8" s="592" t="s">
        <v>679</v>
      </c>
      <c r="C8" s="592" t="s">
        <v>680</v>
      </c>
      <c r="D8" s="593">
        <v>40660</v>
      </c>
      <c r="E8" s="73" t="s">
        <v>1589</v>
      </c>
      <c r="F8" s="602" t="s">
        <v>256</v>
      </c>
      <c r="G8" s="565" t="s">
        <v>2246</v>
      </c>
      <c r="H8" s="594">
        <v>24000</v>
      </c>
      <c r="I8" s="594">
        <v>16800</v>
      </c>
      <c r="J8" s="595" t="s">
        <v>7</v>
      </c>
    </row>
    <row r="9" spans="2:10">
      <c r="B9" s="596" t="s">
        <v>686</v>
      </c>
      <c r="C9" s="596" t="s">
        <v>687</v>
      </c>
      <c r="D9" s="597">
        <v>40689</v>
      </c>
      <c r="E9" s="598" t="s">
        <v>1588</v>
      </c>
      <c r="F9" s="596" t="s">
        <v>30</v>
      </c>
      <c r="G9" s="552" t="s">
        <v>2247</v>
      </c>
      <c r="H9" s="599">
        <v>90000</v>
      </c>
      <c r="I9" s="599">
        <v>63000</v>
      </c>
      <c r="J9" s="600" t="s">
        <v>7</v>
      </c>
    </row>
    <row r="10" spans="2:10">
      <c r="B10" s="592" t="s">
        <v>688</v>
      </c>
      <c r="C10" s="592" t="s">
        <v>689</v>
      </c>
      <c r="D10" s="593">
        <v>40829</v>
      </c>
      <c r="E10" s="593" t="s">
        <v>1588</v>
      </c>
      <c r="F10" s="592" t="s">
        <v>30</v>
      </c>
      <c r="G10" s="566" t="s">
        <v>2248</v>
      </c>
      <c r="H10" s="594">
        <v>50000</v>
      </c>
      <c r="I10" s="594">
        <v>60910</v>
      </c>
      <c r="J10" s="595" t="s">
        <v>273</v>
      </c>
    </row>
    <row r="11" spans="2:10">
      <c r="B11" s="596" t="s">
        <v>690</v>
      </c>
      <c r="C11" s="596" t="s">
        <v>691</v>
      </c>
      <c r="D11" s="597">
        <v>40829</v>
      </c>
      <c r="E11" s="598" t="s">
        <v>1588</v>
      </c>
      <c r="F11" s="596" t="s">
        <v>30</v>
      </c>
      <c r="G11" s="552" t="s">
        <v>2249</v>
      </c>
      <c r="H11" s="599">
        <v>50000</v>
      </c>
      <c r="I11" s="599">
        <v>60910</v>
      </c>
      <c r="J11" s="600" t="s">
        <v>273</v>
      </c>
    </row>
    <row r="12" spans="2:10">
      <c r="B12" s="592" t="s">
        <v>692</v>
      </c>
      <c r="C12" s="592" t="s">
        <v>693</v>
      </c>
      <c r="D12" s="593">
        <v>40830</v>
      </c>
      <c r="E12" s="604" t="s">
        <v>694</v>
      </c>
      <c r="F12" s="604" t="s">
        <v>166</v>
      </c>
      <c r="G12" s="566" t="s">
        <v>695</v>
      </c>
      <c r="H12" s="594">
        <v>500000</v>
      </c>
      <c r="I12" s="594">
        <v>350000</v>
      </c>
      <c r="J12" s="595" t="s">
        <v>7</v>
      </c>
    </row>
    <row r="13" spans="2:10">
      <c r="B13" s="596" t="s">
        <v>696</v>
      </c>
      <c r="C13" s="596" t="s">
        <v>697</v>
      </c>
      <c r="D13" s="597">
        <v>40836</v>
      </c>
      <c r="E13" s="598" t="s">
        <v>1588</v>
      </c>
      <c r="F13" s="596" t="s">
        <v>30</v>
      </c>
      <c r="G13" s="552" t="s">
        <v>2250</v>
      </c>
      <c r="H13" s="599">
        <v>320000</v>
      </c>
      <c r="I13" s="599">
        <v>0</v>
      </c>
      <c r="J13" s="600" t="s">
        <v>3511</v>
      </c>
    </row>
    <row r="14" spans="2:10">
      <c r="B14" s="592" t="s">
        <v>698</v>
      </c>
      <c r="C14" s="592" t="s">
        <v>699</v>
      </c>
      <c r="D14" s="593">
        <v>40856</v>
      </c>
      <c r="E14" s="73" t="s">
        <v>1590</v>
      </c>
      <c r="F14" s="602" t="s">
        <v>256</v>
      </c>
      <c r="G14" s="566" t="s">
        <v>2251</v>
      </c>
      <c r="H14" s="594">
        <v>25000</v>
      </c>
      <c r="I14" s="594">
        <v>17500</v>
      </c>
      <c r="J14" s="595" t="s">
        <v>7</v>
      </c>
    </row>
    <row r="15" spans="2:10">
      <c r="B15" s="596" t="s">
        <v>700</v>
      </c>
      <c r="C15" s="596" t="s">
        <v>701</v>
      </c>
      <c r="D15" s="597">
        <v>40856</v>
      </c>
      <c r="E15" s="567" t="s">
        <v>1589</v>
      </c>
      <c r="F15" s="598" t="s">
        <v>256</v>
      </c>
      <c r="G15" s="552" t="s">
        <v>2252</v>
      </c>
      <c r="H15" s="599">
        <v>25000</v>
      </c>
      <c r="I15" s="599">
        <v>28645</v>
      </c>
      <c r="J15" s="600" t="s">
        <v>273</v>
      </c>
    </row>
    <row r="16" spans="2:10">
      <c r="B16" s="605" t="s">
        <v>702</v>
      </c>
      <c r="C16" s="605" t="s">
        <v>703</v>
      </c>
      <c r="D16" s="606">
        <v>40856</v>
      </c>
      <c r="E16" s="568" t="s">
        <v>1590</v>
      </c>
      <c r="F16" s="607" t="s">
        <v>256</v>
      </c>
      <c r="G16" s="569" t="s">
        <v>2253</v>
      </c>
      <c r="H16" s="608">
        <v>75000</v>
      </c>
      <c r="I16" s="608">
        <v>75000</v>
      </c>
      <c r="J16" s="609" t="s">
        <v>52</v>
      </c>
    </row>
    <row r="17" spans="2:10" ht="18.75">
      <c r="B17" s="811" t="s">
        <v>3512</v>
      </c>
      <c r="C17" s="811"/>
      <c r="D17" s="811"/>
      <c r="E17" s="811"/>
      <c r="F17" s="811"/>
      <c r="G17" s="811"/>
      <c r="H17" s="610">
        <v>1459000</v>
      </c>
      <c r="I17" s="610">
        <v>952765</v>
      </c>
      <c r="J17" s="611"/>
    </row>
    <row r="18" spans="2:10">
      <c r="B18" s="612" t="s">
        <v>704</v>
      </c>
      <c r="C18" s="612" t="s">
        <v>705</v>
      </c>
      <c r="D18" s="613" t="s">
        <v>2147</v>
      </c>
      <c r="E18" s="614" t="s">
        <v>1588</v>
      </c>
      <c r="F18" s="614" t="s">
        <v>30</v>
      </c>
      <c r="G18" s="570" t="s">
        <v>2254</v>
      </c>
      <c r="H18" s="615">
        <v>75000</v>
      </c>
      <c r="I18" s="615">
        <v>0</v>
      </c>
      <c r="J18" s="571" t="s">
        <v>3513</v>
      </c>
    </row>
    <row r="19" spans="2:10">
      <c r="B19" s="616" t="s">
        <v>706</v>
      </c>
      <c r="C19" s="616" t="s">
        <v>707</v>
      </c>
      <c r="D19" s="617">
        <v>41003</v>
      </c>
      <c r="E19" s="618" t="s">
        <v>1588</v>
      </c>
      <c r="F19" s="618" t="s">
        <v>30</v>
      </c>
      <c r="G19" s="572" t="s">
        <v>2255</v>
      </c>
      <c r="H19" s="619">
        <v>150000</v>
      </c>
      <c r="I19" s="619">
        <v>105000</v>
      </c>
      <c r="J19" s="620" t="s">
        <v>7</v>
      </c>
    </row>
    <row r="20" spans="2:10">
      <c r="B20" s="621" t="s">
        <v>708</v>
      </c>
      <c r="C20" s="621" t="s">
        <v>709</v>
      </c>
      <c r="D20" s="622">
        <v>41008</v>
      </c>
      <c r="E20" s="573" t="s">
        <v>1589</v>
      </c>
      <c r="F20" s="623" t="s">
        <v>256</v>
      </c>
      <c r="G20" s="574" t="s">
        <v>2256</v>
      </c>
      <c r="H20" s="624">
        <v>30000</v>
      </c>
      <c r="I20" s="624">
        <v>31800</v>
      </c>
      <c r="J20" s="625" t="s">
        <v>273</v>
      </c>
    </row>
    <row r="21" spans="2:10">
      <c r="B21" s="616" t="s">
        <v>710</v>
      </c>
      <c r="C21" s="616" t="s">
        <v>711</v>
      </c>
      <c r="D21" s="617">
        <v>41015</v>
      </c>
      <c r="E21" s="618" t="s">
        <v>1588</v>
      </c>
      <c r="F21" s="618" t="s">
        <v>30</v>
      </c>
      <c r="G21" s="572" t="s">
        <v>712</v>
      </c>
      <c r="H21" s="619">
        <v>484324097.36000001</v>
      </c>
      <c r="I21" s="619">
        <v>0</v>
      </c>
      <c r="J21" s="620" t="s">
        <v>3514</v>
      </c>
    </row>
    <row r="22" spans="2:10">
      <c r="B22" s="621" t="s">
        <v>713</v>
      </c>
      <c r="C22" s="621" t="s">
        <v>714</v>
      </c>
      <c r="D22" s="622">
        <v>41032</v>
      </c>
      <c r="E22" s="623" t="s">
        <v>1588</v>
      </c>
      <c r="F22" s="623" t="s">
        <v>30</v>
      </c>
      <c r="G22" s="574" t="s">
        <v>2257</v>
      </c>
      <c r="H22" s="624">
        <v>1000000</v>
      </c>
      <c r="I22" s="624">
        <v>0</v>
      </c>
      <c r="J22" s="625" t="s">
        <v>3515</v>
      </c>
    </row>
    <row r="23" spans="2:10">
      <c r="B23" s="616" t="s">
        <v>715</v>
      </c>
      <c r="C23" s="616" t="s">
        <v>716</v>
      </c>
      <c r="D23" s="617">
        <v>41036</v>
      </c>
      <c r="E23" s="618" t="s">
        <v>1590</v>
      </c>
      <c r="F23" s="618" t="s">
        <v>256</v>
      </c>
      <c r="G23" s="572" t="s">
        <v>2258</v>
      </c>
      <c r="H23" s="619">
        <v>100000</v>
      </c>
      <c r="I23" s="619">
        <v>70000</v>
      </c>
      <c r="J23" s="620" t="s">
        <v>7</v>
      </c>
    </row>
    <row r="24" spans="2:10">
      <c r="B24" s="626" t="s">
        <v>1158</v>
      </c>
      <c r="C24" s="626" t="s">
        <v>1159</v>
      </c>
      <c r="D24" s="627">
        <v>41263</v>
      </c>
      <c r="E24" s="628" t="s">
        <v>1160</v>
      </c>
      <c r="F24" s="628" t="s">
        <v>78</v>
      </c>
      <c r="G24" s="575" t="s">
        <v>712</v>
      </c>
      <c r="H24" s="629">
        <v>9663902.9100000001</v>
      </c>
      <c r="I24" s="629">
        <v>0</v>
      </c>
      <c r="J24" s="581" t="s">
        <v>3516</v>
      </c>
    </row>
    <row r="25" spans="2:10" ht="18.75">
      <c r="B25" s="811" t="s">
        <v>3517</v>
      </c>
      <c r="C25" s="811"/>
      <c r="D25" s="811"/>
      <c r="E25" s="811"/>
      <c r="F25" s="811"/>
      <c r="G25" s="811"/>
      <c r="H25" s="630">
        <v>495343000.27000004</v>
      </c>
      <c r="I25" s="630">
        <v>206800</v>
      </c>
      <c r="J25" s="611"/>
    </row>
    <row r="26" spans="2:10">
      <c r="B26" s="618" t="s">
        <v>720</v>
      </c>
      <c r="C26" s="618" t="s">
        <v>2214</v>
      </c>
      <c r="D26" s="262">
        <v>41359</v>
      </c>
      <c r="E26" s="576" t="s">
        <v>1588</v>
      </c>
      <c r="F26" s="631" t="s">
        <v>30</v>
      </c>
      <c r="G26" s="330" t="s">
        <v>2259</v>
      </c>
      <c r="H26" s="184">
        <v>60000</v>
      </c>
      <c r="I26" s="184">
        <v>42000</v>
      </c>
      <c r="J26" s="577" t="s">
        <v>7</v>
      </c>
    </row>
    <row r="27" spans="2:10">
      <c r="B27" s="623" t="s">
        <v>721</v>
      </c>
      <c r="C27" s="623" t="s">
        <v>2215</v>
      </c>
      <c r="D27" s="260">
        <v>41359</v>
      </c>
      <c r="E27" s="578" t="s">
        <v>1588</v>
      </c>
      <c r="F27" s="623" t="s">
        <v>30</v>
      </c>
      <c r="G27" s="579" t="s">
        <v>2260</v>
      </c>
      <c r="H27" s="194">
        <v>120000</v>
      </c>
      <c r="I27" s="624">
        <v>84000</v>
      </c>
      <c r="J27" s="686" t="s">
        <v>7</v>
      </c>
    </row>
    <row r="28" spans="2:10">
      <c r="B28" s="618" t="s">
        <v>718</v>
      </c>
      <c r="C28" s="618" t="s">
        <v>2216</v>
      </c>
      <c r="D28" s="262">
        <v>41382</v>
      </c>
      <c r="E28" s="618" t="s">
        <v>1588</v>
      </c>
      <c r="F28" s="618" t="s">
        <v>30</v>
      </c>
      <c r="G28" s="264" t="s">
        <v>2261</v>
      </c>
      <c r="H28" s="184">
        <v>30000</v>
      </c>
      <c r="I28" s="619">
        <v>21000</v>
      </c>
      <c r="J28" s="687" t="s">
        <v>7</v>
      </c>
    </row>
    <row r="29" spans="2:10">
      <c r="B29" s="623" t="s">
        <v>722</v>
      </c>
      <c r="C29" s="623" t="s">
        <v>2217</v>
      </c>
      <c r="D29" s="260">
        <v>41443</v>
      </c>
      <c r="E29" s="578" t="s">
        <v>1588</v>
      </c>
      <c r="F29" s="632" t="s">
        <v>30</v>
      </c>
      <c r="G29" s="336" t="s">
        <v>2244</v>
      </c>
      <c r="H29" s="194">
        <v>60000</v>
      </c>
      <c r="I29" s="194">
        <v>42000</v>
      </c>
      <c r="J29" s="686" t="s">
        <v>7</v>
      </c>
    </row>
    <row r="30" spans="2:10">
      <c r="B30" s="618" t="s">
        <v>723</v>
      </c>
      <c r="C30" s="618" t="s">
        <v>2218</v>
      </c>
      <c r="D30" s="262">
        <v>41443</v>
      </c>
      <c r="E30" s="576" t="s">
        <v>1588</v>
      </c>
      <c r="F30" s="618" t="s">
        <v>30</v>
      </c>
      <c r="G30" s="688" t="s">
        <v>2262</v>
      </c>
      <c r="H30" s="184">
        <v>60000</v>
      </c>
      <c r="I30" s="619">
        <v>42000</v>
      </c>
      <c r="J30" s="577" t="s">
        <v>7</v>
      </c>
    </row>
    <row r="31" spans="2:10">
      <c r="B31" s="623" t="s">
        <v>724</v>
      </c>
      <c r="C31" s="623" t="s">
        <v>2219</v>
      </c>
      <c r="D31" s="260">
        <v>41443</v>
      </c>
      <c r="E31" s="578" t="s">
        <v>1588</v>
      </c>
      <c r="F31" s="632" t="s">
        <v>30</v>
      </c>
      <c r="G31" s="336" t="s">
        <v>2263</v>
      </c>
      <c r="H31" s="194">
        <v>60000</v>
      </c>
      <c r="I31" s="194">
        <v>42000</v>
      </c>
      <c r="J31" s="686" t="s">
        <v>7</v>
      </c>
    </row>
    <row r="32" spans="2:10">
      <c r="B32" s="618" t="s">
        <v>725</v>
      </c>
      <c r="C32" s="618" t="s">
        <v>2220</v>
      </c>
      <c r="D32" s="262">
        <v>41443</v>
      </c>
      <c r="E32" s="576" t="s">
        <v>1588</v>
      </c>
      <c r="F32" s="618" t="s">
        <v>30</v>
      </c>
      <c r="G32" s="688" t="s">
        <v>2264</v>
      </c>
      <c r="H32" s="184">
        <v>60000</v>
      </c>
      <c r="I32" s="619">
        <v>42000</v>
      </c>
      <c r="J32" s="577" t="s">
        <v>7</v>
      </c>
    </row>
    <row r="33" spans="2:10">
      <c r="B33" s="623" t="s">
        <v>726</v>
      </c>
      <c r="C33" s="623" t="s">
        <v>2221</v>
      </c>
      <c r="D33" s="260">
        <v>41509</v>
      </c>
      <c r="E33" s="578" t="s">
        <v>1588</v>
      </c>
      <c r="F33" s="632" t="s">
        <v>30</v>
      </c>
      <c r="G33" s="336" t="s">
        <v>2265</v>
      </c>
      <c r="H33" s="194">
        <v>60000</v>
      </c>
      <c r="I33" s="194">
        <v>42000</v>
      </c>
      <c r="J33" s="686" t="s">
        <v>7</v>
      </c>
    </row>
    <row r="34" spans="2:10">
      <c r="B34" s="618" t="s">
        <v>727</v>
      </c>
      <c r="C34" s="618" t="s">
        <v>2222</v>
      </c>
      <c r="D34" s="262">
        <v>41509</v>
      </c>
      <c r="E34" s="576" t="s">
        <v>1588</v>
      </c>
      <c r="F34" s="618" t="s">
        <v>30</v>
      </c>
      <c r="G34" s="688" t="s">
        <v>2266</v>
      </c>
      <c r="H34" s="184">
        <v>0</v>
      </c>
      <c r="I34" s="619">
        <v>0</v>
      </c>
      <c r="J34" s="577" t="s">
        <v>1253</v>
      </c>
    </row>
    <row r="35" spans="2:10">
      <c r="B35" s="623" t="s">
        <v>719</v>
      </c>
      <c r="C35" s="623" t="s">
        <v>2223</v>
      </c>
      <c r="D35" s="260">
        <v>41516</v>
      </c>
      <c r="E35" s="578" t="s">
        <v>1588</v>
      </c>
      <c r="F35" s="632" t="s">
        <v>30</v>
      </c>
      <c r="G35" s="336" t="s">
        <v>2267</v>
      </c>
      <c r="H35" s="194">
        <v>30000</v>
      </c>
      <c r="I35" s="194">
        <v>21000</v>
      </c>
      <c r="J35" s="686" t="s">
        <v>7</v>
      </c>
    </row>
    <row r="36" spans="2:10">
      <c r="B36" s="618" t="s">
        <v>728</v>
      </c>
      <c r="C36" s="618" t="s">
        <v>2224</v>
      </c>
      <c r="D36" s="262">
        <v>41550</v>
      </c>
      <c r="E36" s="576" t="s">
        <v>1588</v>
      </c>
      <c r="F36" s="618" t="s">
        <v>318</v>
      </c>
      <c r="G36" s="688" t="s">
        <v>2268</v>
      </c>
      <c r="H36" s="184">
        <v>60000</v>
      </c>
      <c r="I36" s="619">
        <v>42000</v>
      </c>
      <c r="J36" s="577" t="s">
        <v>7</v>
      </c>
    </row>
    <row r="37" spans="2:10">
      <c r="B37" s="623" t="s">
        <v>729</v>
      </c>
      <c r="C37" s="623" t="s">
        <v>2225</v>
      </c>
      <c r="D37" s="260">
        <v>41585</v>
      </c>
      <c r="E37" s="578" t="s">
        <v>1588</v>
      </c>
      <c r="F37" s="632" t="s">
        <v>318</v>
      </c>
      <c r="G37" s="336" t="s">
        <v>2269</v>
      </c>
      <c r="H37" s="194">
        <v>60000</v>
      </c>
      <c r="I37" s="194">
        <v>42000</v>
      </c>
      <c r="J37" s="686" t="s">
        <v>7</v>
      </c>
    </row>
    <row r="38" spans="2:10">
      <c r="B38" s="618" t="s">
        <v>724</v>
      </c>
      <c r="C38" s="618" t="s">
        <v>2226</v>
      </c>
      <c r="D38" s="262">
        <v>41605</v>
      </c>
      <c r="E38" s="576" t="s">
        <v>1588</v>
      </c>
      <c r="F38" s="618" t="s">
        <v>30</v>
      </c>
      <c r="G38" s="688" t="s">
        <v>2244</v>
      </c>
      <c r="H38" s="184">
        <v>60000</v>
      </c>
      <c r="I38" s="619">
        <v>42000</v>
      </c>
      <c r="J38" s="577" t="s">
        <v>7</v>
      </c>
    </row>
    <row r="39" spans="2:10" ht="18.75">
      <c r="B39" s="812" t="s">
        <v>3518</v>
      </c>
      <c r="C39" s="812"/>
      <c r="D39" s="812"/>
      <c r="E39" s="812"/>
      <c r="F39" s="812"/>
      <c r="G39" s="812"/>
      <c r="H39" s="689">
        <v>720000</v>
      </c>
      <c r="I39" s="689">
        <v>504000</v>
      </c>
      <c r="J39" s="53"/>
    </row>
    <row r="40" spans="2:10">
      <c r="B40" s="614" t="s">
        <v>1591</v>
      </c>
      <c r="C40" s="614" t="s">
        <v>2200</v>
      </c>
      <c r="D40" s="375" t="s">
        <v>2146</v>
      </c>
      <c r="E40" s="690" t="s">
        <v>1589</v>
      </c>
      <c r="F40" s="633" t="s">
        <v>256</v>
      </c>
      <c r="G40" s="376" t="s">
        <v>2270</v>
      </c>
      <c r="H40" s="691">
        <v>30000</v>
      </c>
      <c r="I40" s="615">
        <v>39276</v>
      </c>
      <c r="J40" s="692" t="s">
        <v>52</v>
      </c>
    </row>
    <row r="41" spans="2:10">
      <c r="B41" s="634" t="s">
        <v>1593</v>
      </c>
      <c r="C41" s="638" t="s">
        <v>2201</v>
      </c>
      <c r="D41" s="635">
        <v>41718</v>
      </c>
      <c r="E41" s="638" t="s">
        <v>1594</v>
      </c>
      <c r="F41" s="636" t="s">
        <v>524</v>
      </c>
      <c r="G41" s="572" t="s">
        <v>1595</v>
      </c>
      <c r="H41" s="184">
        <v>1173.51</v>
      </c>
      <c r="I41" s="184">
        <v>1189</v>
      </c>
      <c r="J41" s="620" t="s">
        <v>52</v>
      </c>
    </row>
    <row r="42" spans="2:10">
      <c r="B42" s="623" t="s">
        <v>1596</v>
      </c>
      <c r="C42" s="623" t="s">
        <v>2202</v>
      </c>
      <c r="D42" s="260">
        <v>41719</v>
      </c>
      <c r="E42" s="260" t="s">
        <v>1597</v>
      </c>
      <c r="F42" s="632" t="s">
        <v>485</v>
      </c>
      <c r="G42" s="263" t="s">
        <v>1598</v>
      </c>
      <c r="H42" s="194">
        <v>5595.22</v>
      </c>
      <c r="I42" s="624">
        <v>0</v>
      </c>
      <c r="J42" s="625" t="s">
        <v>3510</v>
      </c>
    </row>
    <row r="43" spans="2:10">
      <c r="B43" s="637" t="s">
        <v>1600</v>
      </c>
      <c r="C43" s="637" t="s">
        <v>2203</v>
      </c>
      <c r="D43" s="635">
        <v>41722</v>
      </c>
      <c r="E43" s="638" t="s">
        <v>1594</v>
      </c>
      <c r="F43" s="636" t="s">
        <v>524</v>
      </c>
      <c r="G43" s="693" t="s">
        <v>1601</v>
      </c>
      <c r="H43" s="184">
        <v>5000</v>
      </c>
      <c r="I43" s="184">
        <v>5000</v>
      </c>
      <c r="J43" s="620" t="s">
        <v>52</v>
      </c>
    </row>
    <row r="44" spans="2:10">
      <c r="B44" s="623" t="s">
        <v>1602</v>
      </c>
      <c r="C44" s="623" t="s">
        <v>2204</v>
      </c>
      <c r="D44" s="260">
        <v>41730</v>
      </c>
      <c r="E44" s="632" t="s">
        <v>1594</v>
      </c>
      <c r="F44" s="632" t="s">
        <v>524</v>
      </c>
      <c r="G44" s="325" t="s">
        <v>1595</v>
      </c>
      <c r="H44" s="194">
        <v>1106.28</v>
      </c>
      <c r="I44" s="624">
        <v>1120.8800000000001</v>
      </c>
      <c r="J44" s="686" t="s">
        <v>52</v>
      </c>
    </row>
    <row r="45" spans="2:10">
      <c r="B45" s="638" t="s">
        <v>1603</v>
      </c>
      <c r="C45" s="638" t="s">
        <v>2205</v>
      </c>
      <c r="D45" s="635">
        <v>41730</v>
      </c>
      <c r="E45" s="638" t="s">
        <v>1594</v>
      </c>
      <c r="F45" s="636" t="s">
        <v>524</v>
      </c>
      <c r="G45" s="572" t="s">
        <v>1595</v>
      </c>
      <c r="H45" s="184">
        <v>1100.69</v>
      </c>
      <c r="I45" s="184">
        <v>1115.21</v>
      </c>
      <c r="J45" s="620" t="s">
        <v>52</v>
      </c>
    </row>
    <row r="46" spans="2:10">
      <c r="B46" s="623" t="s">
        <v>1604</v>
      </c>
      <c r="C46" s="623" t="s">
        <v>2206</v>
      </c>
      <c r="D46" s="260">
        <v>41731</v>
      </c>
      <c r="E46" s="578" t="s">
        <v>1588</v>
      </c>
      <c r="F46" s="632" t="s">
        <v>30</v>
      </c>
      <c r="G46" s="263" t="s">
        <v>2271</v>
      </c>
      <c r="H46" s="194">
        <v>1000000</v>
      </c>
      <c r="I46" s="624">
        <v>700000</v>
      </c>
      <c r="J46" s="686" t="s">
        <v>7</v>
      </c>
    </row>
    <row r="47" spans="2:10">
      <c r="B47" s="616" t="s">
        <v>1605</v>
      </c>
      <c r="C47" s="638" t="s">
        <v>2207</v>
      </c>
      <c r="D47" s="635">
        <v>41780</v>
      </c>
      <c r="E47" s="576" t="s">
        <v>1588</v>
      </c>
      <c r="F47" s="631" t="s">
        <v>30</v>
      </c>
      <c r="G47" s="572" t="s">
        <v>2272</v>
      </c>
      <c r="H47" s="184">
        <v>60000</v>
      </c>
      <c r="I47" s="184">
        <v>42000</v>
      </c>
      <c r="J47" s="577" t="s">
        <v>7</v>
      </c>
    </row>
    <row r="48" spans="2:10">
      <c r="B48" s="623" t="s">
        <v>1606</v>
      </c>
      <c r="C48" s="623" t="s">
        <v>2208</v>
      </c>
      <c r="D48" s="260">
        <v>41787</v>
      </c>
      <c r="E48" s="578" t="s">
        <v>1588</v>
      </c>
      <c r="F48" s="632" t="s">
        <v>30</v>
      </c>
      <c r="G48" s="263" t="s">
        <v>1595</v>
      </c>
      <c r="H48" s="194">
        <v>233404535.5</v>
      </c>
      <c r="I48" s="624">
        <v>0</v>
      </c>
      <c r="J48" s="625" t="s">
        <v>3510</v>
      </c>
    </row>
    <row r="49" spans="2:10">
      <c r="B49" s="639" t="s">
        <v>1607</v>
      </c>
      <c r="C49" s="638" t="s">
        <v>2209</v>
      </c>
      <c r="D49" s="640">
        <v>41807</v>
      </c>
      <c r="E49" s="616" t="s">
        <v>1608</v>
      </c>
      <c r="F49" s="636" t="s">
        <v>505</v>
      </c>
      <c r="G49" s="572" t="s">
        <v>2273</v>
      </c>
      <c r="H49" s="184">
        <v>30000</v>
      </c>
      <c r="I49" s="184">
        <v>21000</v>
      </c>
      <c r="J49" s="577" t="s">
        <v>7</v>
      </c>
    </row>
    <row r="50" spans="2:10">
      <c r="B50" s="623" t="s">
        <v>1609</v>
      </c>
      <c r="C50" s="623" t="s">
        <v>2210</v>
      </c>
      <c r="D50" s="260">
        <v>41827</v>
      </c>
      <c r="E50" s="623" t="s">
        <v>1610</v>
      </c>
      <c r="F50" s="632" t="s">
        <v>227</v>
      </c>
      <c r="G50" s="263" t="s">
        <v>1595</v>
      </c>
      <c r="H50" s="194">
        <v>24171.39</v>
      </c>
      <c r="I50" s="624">
        <v>0</v>
      </c>
      <c r="J50" s="694" t="s">
        <v>1599</v>
      </c>
    </row>
    <row r="51" spans="2:10">
      <c r="B51" s="639" t="s">
        <v>1611</v>
      </c>
      <c r="C51" s="638" t="s">
        <v>2211</v>
      </c>
      <c r="D51" s="640">
        <v>41827</v>
      </c>
      <c r="E51" s="616" t="s">
        <v>1612</v>
      </c>
      <c r="F51" s="636" t="s">
        <v>1569</v>
      </c>
      <c r="G51" s="572" t="s">
        <v>1595</v>
      </c>
      <c r="H51" s="184">
        <v>101774.54</v>
      </c>
      <c r="I51" s="184">
        <v>0</v>
      </c>
      <c r="J51" s="695" t="s">
        <v>1599</v>
      </c>
    </row>
    <row r="52" spans="2:10">
      <c r="B52" s="623" t="s">
        <v>1613</v>
      </c>
      <c r="C52" s="623" t="s">
        <v>2212</v>
      </c>
      <c r="D52" s="260">
        <v>41897</v>
      </c>
      <c r="E52" s="623" t="s">
        <v>1614</v>
      </c>
      <c r="F52" s="641" t="s">
        <v>1019</v>
      </c>
      <c r="G52" s="696" t="s">
        <v>2274</v>
      </c>
      <c r="H52" s="194">
        <v>0</v>
      </c>
      <c r="I52" s="624">
        <v>0</v>
      </c>
      <c r="J52" s="686" t="s">
        <v>1253</v>
      </c>
    </row>
    <row r="53" spans="2:10">
      <c r="B53" s="642" t="s">
        <v>1615</v>
      </c>
      <c r="C53" s="642" t="s">
        <v>2213</v>
      </c>
      <c r="D53" s="643">
        <v>41954</v>
      </c>
      <c r="E53" s="697" t="s">
        <v>1588</v>
      </c>
      <c r="F53" s="644" t="s">
        <v>30</v>
      </c>
      <c r="G53" s="698" t="s">
        <v>2275</v>
      </c>
      <c r="H53" s="645">
        <v>100000</v>
      </c>
      <c r="I53" s="645">
        <v>70000</v>
      </c>
      <c r="J53" s="699" t="s">
        <v>52</v>
      </c>
    </row>
    <row r="54" spans="2:10" ht="18.75">
      <c r="B54" s="813" t="s">
        <v>2240</v>
      </c>
      <c r="C54" s="813"/>
      <c r="D54" s="813"/>
      <c r="E54" s="813"/>
      <c r="F54" s="813"/>
      <c r="G54" s="813"/>
      <c r="H54" s="610">
        <v>234764457.12999997</v>
      </c>
      <c r="I54" s="610">
        <v>880701.09</v>
      </c>
      <c r="J54" s="53"/>
    </row>
    <row r="55" spans="2:10">
      <c r="B55" s="700" t="s">
        <v>3519</v>
      </c>
      <c r="C55" s="700" t="s">
        <v>3520</v>
      </c>
      <c r="D55" s="701">
        <v>42016</v>
      </c>
      <c r="E55" s="702" t="s">
        <v>1588</v>
      </c>
      <c r="F55" s="649" t="s">
        <v>30</v>
      </c>
      <c r="G55" s="703" t="s">
        <v>3521</v>
      </c>
      <c r="H55" s="704">
        <v>100000</v>
      </c>
      <c r="I55" s="650"/>
      <c r="J55" s="705" t="s">
        <v>3612</v>
      </c>
    </row>
    <row r="56" spans="2:10">
      <c r="B56" s="634" t="s">
        <v>3522</v>
      </c>
      <c r="C56" s="638" t="s">
        <v>3523</v>
      </c>
      <c r="D56" s="635">
        <v>42016</v>
      </c>
      <c r="E56" s="638" t="s">
        <v>3524</v>
      </c>
      <c r="F56" s="636" t="s">
        <v>1019</v>
      </c>
      <c r="G56" s="572" t="s">
        <v>3525</v>
      </c>
      <c r="H56" s="184">
        <v>30000</v>
      </c>
      <c r="I56" s="184">
        <v>21000</v>
      </c>
      <c r="J56" s="651" t="s">
        <v>7</v>
      </c>
    </row>
    <row r="57" spans="2:10">
      <c r="B57" s="654" t="s">
        <v>3613</v>
      </c>
      <c r="C57" s="641" t="s">
        <v>3614</v>
      </c>
      <c r="D57" s="655">
        <v>42026</v>
      </c>
      <c r="E57" s="641" t="s">
        <v>1588</v>
      </c>
      <c r="F57" s="656" t="s">
        <v>30</v>
      </c>
      <c r="G57" s="574" t="s">
        <v>3525</v>
      </c>
      <c r="H57" s="194"/>
      <c r="I57" s="194"/>
      <c r="J57" s="652" t="s">
        <v>3615</v>
      </c>
    </row>
    <row r="58" spans="2:10">
      <c r="B58" s="447" t="s">
        <v>3526</v>
      </c>
      <c r="C58" s="447" t="s">
        <v>3527</v>
      </c>
      <c r="D58" s="448">
        <v>42033</v>
      </c>
      <c r="E58" s="448" t="s">
        <v>3528</v>
      </c>
      <c r="F58" s="670" t="s">
        <v>485</v>
      </c>
      <c r="G58" s="455" t="s">
        <v>3529</v>
      </c>
      <c r="H58" s="555">
        <v>160.99</v>
      </c>
      <c r="I58" s="671"/>
      <c r="J58" s="653" t="s">
        <v>3510</v>
      </c>
    </row>
    <row r="59" spans="2:10">
      <c r="B59" s="657" t="s">
        <v>3530</v>
      </c>
      <c r="C59" s="657" t="s">
        <v>3531</v>
      </c>
      <c r="D59" s="658">
        <v>42033</v>
      </c>
      <c r="E59" s="661" t="s">
        <v>3532</v>
      </c>
      <c r="F59" s="659" t="s">
        <v>3533</v>
      </c>
      <c r="G59" s="706" t="s">
        <v>3534</v>
      </c>
      <c r="H59" s="557">
        <v>20000</v>
      </c>
      <c r="I59" s="557">
        <v>14000</v>
      </c>
      <c r="J59" s="660" t="s">
        <v>7</v>
      </c>
    </row>
    <row r="60" spans="2:10">
      <c r="B60" s="447" t="s">
        <v>3535</v>
      </c>
      <c r="C60" s="447" t="s">
        <v>3536</v>
      </c>
      <c r="D60" s="448">
        <v>42046</v>
      </c>
      <c r="E60" s="670" t="s">
        <v>1588</v>
      </c>
      <c r="F60" s="670" t="s">
        <v>30</v>
      </c>
      <c r="G60" s="707" t="s">
        <v>3521</v>
      </c>
      <c r="H60" s="555">
        <v>100000</v>
      </c>
      <c r="I60" s="671">
        <v>70000</v>
      </c>
      <c r="J60" s="708" t="s">
        <v>7</v>
      </c>
    </row>
    <row r="61" spans="2:10">
      <c r="B61" s="661" t="s">
        <v>3537</v>
      </c>
      <c r="C61" s="661" t="s">
        <v>3538</v>
      </c>
      <c r="D61" s="658">
        <v>42080</v>
      </c>
      <c r="E61" s="661" t="s">
        <v>1588</v>
      </c>
      <c r="F61" s="659" t="s">
        <v>30</v>
      </c>
      <c r="G61" s="556" t="s">
        <v>3521</v>
      </c>
      <c r="H61" s="557">
        <v>100000</v>
      </c>
      <c r="I61" s="557">
        <v>70000</v>
      </c>
      <c r="J61" s="660" t="s">
        <v>7</v>
      </c>
    </row>
    <row r="62" spans="2:10">
      <c r="B62" s="447" t="s">
        <v>3539</v>
      </c>
      <c r="C62" s="447" t="s">
        <v>3540</v>
      </c>
      <c r="D62" s="448">
        <v>42109</v>
      </c>
      <c r="E62" s="551" t="s">
        <v>2818</v>
      </c>
      <c r="F62" s="670" t="s">
        <v>2112</v>
      </c>
      <c r="G62" s="455" t="s">
        <v>3534</v>
      </c>
      <c r="H62" s="555">
        <v>20000</v>
      </c>
      <c r="I62" s="671">
        <v>14000</v>
      </c>
      <c r="J62" s="708" t="s">
        <v>7</v>
      </c>
    </row>
    <row r="63" spans="2:10">
      <c r="B63" s="662" t="s">
        <v>3541</v>
      </c>
      <c r="C63" s="661" t="s">
        <v>3542</v>
      </c>
      <c r="D63" s="658">
        <v>42205</v>
      </c>
      <c r="E63" s="661" t="s">
        <v>1588</v>
      </c>
      <c r="F63" s="659" t="s">
        <v>30</v>
      </c>
      <c r="G63" s="556" t="s">
        <v>3521</v>
      </c>
      <c r="H63" s="557"/>
      <c r="I63" s="557"/>
      <c r="J63" s="684" t="s">
        <v>3616</v>
      </c>
    </row>
    <row r="64" spans="2:10">
      <c r="B64" s="447" t="s">
        <v>3543</v>
      </c>
      <c r="C64" s="447" t="s">
        <v>3544</v>
      </c>
      <c r="D64" s="448">
        <v>42208</v>
      </c>
      <c r="E64" s="551" t="s">
        <v>3545</v>
      </c>
      <c r="F64" s="670" t="s">
        <v>1019</v>
      </c>
      <c r="G64" s="455" t="s">
        <v>3534</v>
      </c>
      <c r="H64" s="555">
        <v>20000</v>
      </c>
      <c r="I64" s="671">
        <v>20000</v>
      </c>
      <c r="J64" s="653" t="s">
        <v>52</v>
      </c>
    </row>
    <row r="65" spans="2:10">
      <c r="B65" s="663" t="s">
        <v>3546</v>
      </c>
      <c r="C65" s="661" t="s">
        <v>3547</v>
      </c>
      <c r="D65" s="664">
        <v>42318</v>
      </c>
      <c r="E65" s="662" t="s">
        <v>3548</v>
      </c>
      <c r="F65" s="659" t="s">
        <v>587</v>
      </c>
      <c r="G65" s="556" t="s">
        <v>1595</v>
      </c>
      <c r="H65" s="557"/>
      <c r="I65" s="557"/>
      <c r="J65" s="685" t="s">
        <v>3616</v>
      </c>
    </row>
    <row r="66" spans="2:10">
      <c r="B66" s="34" t="s">
        <v>3549</v>
      </c>
      <c r="C66" s="34" t="s">
        <v>3550</v>
      </c>
      <c r="D66" s="231">
        <v>42320</v>
      </c>
      <c r="E66" s="34" t="s">
        <v>1151</v>
      </c>
      <c r="F66" s="672" t="s">
        <v>14</v>
      </c>
      <c r="G66" s="232" t="s">
        <v>3534</v>
      </c>
      <c r="H66" s="709"/>
      <c r="I66" s="673"/>
      <c r="J66" s="710" t="s">
        <v>3616</v>
      </c>
    </row>
    <row r="67" spans="2:10">
      <c r="B67" s="665" t="s">
        <v>3551</v>
      </c>
      <c r="C67" s="666" t="s">
        <v>3552</v>
      </c>
      <c r="D67" s="667">
        <v>42348</v>
      </c>
      <c r="E67" s="258" t="s">
        <v>1588</v>
      </c>
      <c r="F67" s="665" t="s">
        <v>30</v>
      </c>
      <c r="G67" s="668" t="s">
        <v>3521</v>
      </c>
      <c r="H67" s="665"/>
      <c r="I67" s="665"/>
      <c r="J67" s="669" t="s">
        <v>3615</v>
      </c>
    </row>
    <row r="68" spans="2:10">
      <c r="B68" s="674" t="s">
        <v>3553</v>
      </c>
      <c r="C68" s="675" t="s">
        <v>3554</v>
      </c>
      <c r="D68" s="676">
        <v>42356</v>
      </c>
      <c r="E68" s="711" t="s">
        <v>1588</v>
      </c>
      <c r="F68" s="674" t="s">
        <v>30</v>
      </c>
      <c r="G68" s="677" t="s">
        <v>3521</v>
      </c>
      <c r="H68" s="674"/>
      <c r="I68" s="674"/>
      <c r="J68" s="678" t="s">
        <v>3615</v>
      </c>
    </row>
    <row r="69" spans="2:10" ht="18.75">
      <c r="B69" s="813" t="s">
        <v>3555</v>
      </c>
      <c r="C69" s="813"/>
      <c r="D69" s="813"/>
      <c r="E69" s="813"/>
      <c r="F69" s="813"/>
      <c r="G69" s="813"/>
      <c r="H69" s="610">
        <v>390160.99</v>
      </c>
      <c r="I69" s="610">
        <v>209000</v>
      </c>
      <c r="J69" s="53"/>
    </row>
    <row r="70" spans="2:10" ht="19.5" thickBot="1">
      <c r="B70" s="814" t="s">
        <v>3556</v>
      </c>
      <c r="C70" s="814"/>
      <c r="D70" s="814"/>
      <c r="E70" s="814"/>
      <c r="F70" s="814"/>
      <c r="G70" s="814"/>
      <c r="H70" s="646">
        <v>732676618.38999999</v>
      </c>
      <c r="I70" s="646">
        <v>2753266.09</v>
      </c>
      <c r="J70" s="712"/>
    </row>
    <row r="71" spans="2:10" ht="15.75">
      <c r="B71" s="563" t="s">
        <v>59</v>
      </c>
      <c r="C71" s="554"/>
      <c r="D71" s="554"/>
      <c r="E71" s="554"/>
      <c r="F71" s="554"/>
      <c r="G71" s="554"/>
      <c r="H71" s="554"/>
      <c r="I71" s="554"/>
      <c r="J71" s="647"/>
    </row>
    <row r="72" spans="2:10" ht="15.75">
      <c r="B72" s="553" t="s">
        <v>60</v>
      </c>
      <c r="C72" s="554"/>
      <c r="D72" s="554"/>
      <c r="E72" s="554"/>
      <c r="F72" s="554"/>
      <c r="G72" s="554"/>
      <c r="H72" s="554"/>
      <c r="I72" s="554"/>
      <c r="J72" s="647"/>
    </row>
    <row r="73" spans="2:10" ht="15.75">
      <c r="B73" s="553" t="s">
        <v>61</v>
      </c>
      <c r="C73" s="554"/>
      <c r="D73" s="554"/>
      <c r="E73" s="554"/>
      <c r="F73" s="554"/>
      <c r="G73" s="554"/>
      <c r="H73" s="713"/>
      <c r="I73" s="713"/>
      <c r="J73" s="647"/>
    </row>
    <row r="74" spans="2:10" ht="15.75">
      <c r="B74" s="553" t="s">
        <v>62</v>
      </c>
      <c r="C74" s="554"/>
      <c r="D74" s="554"/>
      <c r="E74" s="554"/>
      <c r="F74" s="554"/>
      <c r="G74" s="554"/>
      <c r="H74" s="63"/>
      <c r="I74" s="554"/>
      <c r="J74" s="647"/>
    </row>
    <row r="75" spans="2:10" ht="15.75">
      <c r="B75" s="553" t="s">
        <v>63</v>
      </c>
      <c r="C75" s="554"/>
      <c r="D75" s="554"/>
      <c r="E75" s="554"/>
      <c r="F75" s="554"/>
      <c r="G75" s="554"/>
      <c r="H75" s="63"/>
      <c r="I75" s="554"/>
      <c r="J75" s="554"/>
    </row>
    <row r="76" spans="2:10" ht="15.75">
      <c r="B76" s="553" t="s">
        <v>64</v>
      </c>
      <c r="C76" s="554"/>
      <c r="D76" s="554"/>
      <c r="E76" s="554"/>
      <c r="F76" s="554"/>
      <c r="G76" s="554"/>
      <c r="H76" s="714"/>
      <c r="I76" s="554"/>
      <c r="J76" s="554"/>
    </row>
    <row r="77" spans="2:10" ht="15.75">
      <c r="B77" s="553" t="s">
        <v>65</v>
      </c>
      <c r="C77" s="554"/>
      <c r="D77" s="554"/>
      <c r="E77" s="554"/>
      <c r="F77" s="554"/>
      <c r="G77" s="554"/>
      <c r="H77" s="714"/>
      <c r="I77" s="554"/>
      <c r="J77" s="554"/>
    </row>
  </sheetData>
  <mergeCells count="6">
    <mergeCell ref="B17:G17"/>
    <mergeCell ref="B25:G25"/>
    <mergeCell ref="B39:G39"/>
    <mergeCell ref="B54:G54"/>
    <mergeCell ref="B70:G70"/>
    <mergeCell ref="B69:G69"/>
  </mergeCells>
  <pageMargins left="0.51181102362204722" right="0.51181102362204722" top="0.78740157480314965" bottom="0.78740157480314965" header="0.31496062992125984" footer="0.31496062992125984"/>
  <pageSetup paperSize="9" scale="51" fitToHeight="4" orientation="landscape" r:id="rId1"/>
  <drawing r:id="rId2"/>
</worksheet>
</file>

<file path=xl/worksheets/sheet8.xml><?xml version="1.0" encoding="utf-8"?>
<worksheet xmlns="http://schemas.openxmlformats.org/spreadsheetml/2006/main" xmlns:r="http://schemas.openxmlformats.org/officeDocument/2006/relationships">
  <sheetPr>
    <tabColor rgb="FF366092"/>
    <pageSetUpPr fitToPage="1"/>
  </sheetPr>
  <dimension ref="B1:V1516"/>
  <sheetViews>
    <sheetView showGridLines="0" topLeftCell="E271" workbookViewId="0">
      <selection activeCell="E290" sqref="E290"/>
    </sheetView>
  </sheetViews>
  <sheetFormatPr defaultRowHeight="15"/>
  <cols>
    <col min="1" max="1" width="9.140625" style="133"/>
    <col min="2" max="3" width="20.7109375" style="133" customWidth="1"/>
    <col min="4" max="4" width="13.7109375" style="133" customWidth="1"/>
    <col min="5" max="5" width="30.7109375" style="767" customWidth="1"/>
    <col min="6" max="6" width="20.7109375" style="133" customWidth="1"/>
    <col min="7" max="7" width="60.7109375" style="133" customWidth="1"/>
    <col min="8" max="9" width="23.7109375" style="133" customWidth="1"/>
    <col min="10" max="10" width="50.7109375" style="133" customWidth="1"/>
    <col min="11" max="13" width="9.140625" style="133"/>
    <col min="14" max="14" width="20.42578125" style="133" bestFit="1" customWidth="1"/>
    <col min="15" max="15" width="29" style="133" customWidth="1"/>
    <col min="16" max="16" width="10.7109375" style="133" bestFit="1" customWidth="1"/>
    <col min="17" max="17" width="52.85546875" style="133" bestFit="1" customWidth="1"/>
    <col min="18" max="19" width="9.140625" style="133"/>
    <col min="20" max="20" width="11.7109375" style="133" bestFit="1" customWidth="1"/>
    <col min="21" max="21" width="12.42578125" style="133" bestFit="1" customWidth="1"/>
    <col min="22" max="16384" width="9.140625" style="133"/>
  </cols>
  <sheetData>
    <row r="1" spans="2:15" s="729" customFormat="1" ht="35.25" customHeight="1">
      <c r="B1" s="815" t="s">
        <v>2885</v>
      </c>
      <c r="C1" s="815"/>
      <c r="D1" s="815"/>
      <c r="E1" s="815"/>
      <c r="F1" s="815"/>
      <c r="G1" s="815"/>
      <c r="H1" s="815"/>
      <c r="I1" s="815"/>
      <c r="J1" s="815"/>
    </row>
    <row r="2" spans="2:15" s="721" customFormat="1" ht="35.25" customHeight="1">
      <c r="B2" s="443" t="s">
        <v>730</v>
      </c>
      <c r="E2" s="766"/>
    </row>
    <row r="3" spans="2:15" s="721" customFormat="1" ht="35.25" customHeight="1" thickBot="1">
      <c r="E3" s="766"/>
    </row>
    <row r="4" spans="2:15" s="238" customFormat="1" ht="60" customHeight="1">
      <c r="B4" s="33" t="s">
        <v>2138</v>
      </c>
      <c r="C4" s="588" t="s">
        <v>2139</v>
      </c>
      <c r="D4" s="589" t="s">
        <v>2140</v>
      </c>
      <c r="E4" s="588" t="s">
        <v>2141</v>
      </c>
      <c r="F4" s="588" t="s">
        <v>2</v>
      </c>
      <c r="G4" s="588" t="s">
        <v>2142</v>
      </c>
      <c r="H4" s="590" t="s">
        <v>2143</v>
      </c>
      <c r="I4" s="590" t="s">
        <v>2144</v>
      </c>
      <c r="J4" s="591" t="s">
        <v>2145</v>
      </c>
      <c r="K4" s="785"/>
    </row>
    <row r="5" spans="2:15" ht="18" customHeight="1">
      <c r="B5" s="107" t="s">
        <v>731</v>
      </c>
      <c r="C5" s="107" t="s">
        <v>2312</v>
      </c>
      <c r="D5" s="106" t="s">
        <v>2886</v>
      </c>
      <c r="E5" s="107" t="s">
        <v>732</v>
      </c>
      <c r="F5" s="107" t="s">
        <v>733</v>
      </c>
      <c r="G5" s="112" t="s">
        <v>1616</v>
      </c>
      <c r="H5" s="221">
        <v>5000</v>
      </c>
      <c r="I5" s="221">
        <v>6487.57</v>
      </c>
      <c r="J5" s="111" t="s">
        <v>273</v>
      </c>
      <c r="M5" s="120"/>
      <c r="N5" s="120"/>
      <c r="O5" s="120"/>
    </row>
    <row r="6" spans="2:15" ht="18" customHeight="1">
      <c r="B6" s="109" t="s">
        <v>734</v>
      </c>
      <c r="C6" s="109" t="s">
        <v>2313</v>
      </c>
      <c r="D6" s="108" t="s">
        <v>2887</v>
      </c>
      <c r="E6" s="109" t="s">
        <v>735</v>
      </c>
      <c r="F6" s="109" t="s">
        <v>736</v>
      </c>
      <c r="G6" s="116" t="s">
        <v>1617</v>
      </c>
      <c r="H6" s="222">
        <v>20000</v>
      </c>
      <c r="I6" s="222">
        <v>25358.400000000001</v>
      </c>
      <c r="J6" s="117" t="s">
        <v>273</v>
      </c>
      <c r="M6" s="120"/>
      <c r="N6" s="120"/>
      <c r="O6" s="120"/>
    </row>
    <row r="7" spans="2:15" ht="18" customHeight="1">
      <c r="B7" s="107" t="s">
        <v>737</v>
      </c>
      <c r="C7" s="107" t="s">
        <v>2314</v>
      </c>
      <c r="D7" s="106" t="s">
        <v>2887</v>
      </c>
      <c r="E7" s="107" t="s">
        <v>738</v>
      </c>
      <c r="F7" s="107" t="s">
        <v>739</v>
      </c>
      <c r="G7" s="112" t="s">
        <v>1618</v>
      </c>
      <c r="H7" s="221">
        <v>20000</v>
      </c>
      <c r="I7" s="221">
        <v>22337.89</v>
      </c>
      <c r="J7" s="118" t="s">
        <v>791</v>
      </c>
      <c r="M7" s="120"/>
      <c r="N7" s="120"/>
      <c r="O7" s="120"/>
    </row>
    <row r="8" spans="2:15" ht="18" customHeight="1">
      <c r="B8" s="109" t="s">
        <v>740</v>
      </c>
      <c r="C8" s="109" t="s">
        <v>2315</v>
      </c>
      <c r="D8" s="108" t="s">
        <v>2888</v>
      </c>
      <c r="E8" s="109" t="s">
        <v>741</v>
      </c>
      <c r="F8" s="109" t="s">
        <v>742</v>
      </c>
      <c r="G8" s="116" t="s">
        <v>1617</v>
      </c>
      <c r="H8" s="222">
        <v>20000</v>
      </c>
      <c r="I8" s="222">
        <v>20000</v>
      </c>
      <c r="J8" s="110" t="s">
        <v>52</v>
      </c>
      <c r="M8" s="120"/>
      <c r="N8" s="120"/>
      <c r="O8" s="120"/>
    </row>
    <row r="9" spans="2:15" ht="18" customHeight="1">
      <c r="B9" s="107" t="s">
        <v>743</v>
      </c>
      <c r="C9" s="107" t="s">
        <v>2316</v>
      </c>
      <c r="D9" s="106" t="s">
        <v>2888</v>
      </c>
      <c r="E9" s="107" t="s">
        <v>741</v>
      </c>
      <c r="F9" s="107" t="s">
        <v>742</v>
      </c>
      <c r="G9" s="112" t="s">
        <v>1617</v>
      </c>
      <c r="H9" s="221">
        <v>20000</v>
      </c>
      <c r="I9" s="221">
        <v>20000</v>
      </c>
      <c r="J9" s="111" t="s">
        <v>52</v>
      </c>
      <c r="M9" s="120"/>
      <c r="N9" s="120"/>
      <c r="O9" s="120"/>
    </row>
    <row r="10" spans="2:15" ht="18" customHeight="1">
      <c r="B10" s="109" t="s">
        <v>744</v>
      </c>
      <c r="C10" s="109" t="s">
        <v>2317</v>
      </c>
      <c r="D10" s="108" t="s">
        <v>2888</v>
      </c>
      <c r="E10" s="109" t="s">
        <v>741</v>
      </c>
      <c r="F10" s="109" t="s">
        <v>742</v>
      </c>
      <c r="G10" s="116" t="s">
        <v>1617</v>
      </c>
      <c r="H10" s="222">
        <v>20000</v>
      </c>
      <c r="I10" s="222">
        <v>21382.400000000001</v>
      </c>
      <c r="J10" s="117" t="s">
        <v>273</v>
      </c>
      <c r="M10" s="120"/>
      <c r="N10" s="120"/>
      <c r="O10" s="120"/>
    </row>
    <row r="11" spans="2:15" ht="18" customHeight="1">
      <c r="B11" s="107" t="s">
        <v>745</v>
      </c>
      <c r="C11" s="107" t="s">
        <v>2318</v>
      </c>
      <c r="D11" s="106" t="s">
        <v>2889</v>
      </c>
      <c r="E11" s="107" t="s">
        <v>746</v>
      </c>
      <c r="F11" s="107" t="s">
        <v>747</v>
      </c>
      <c r="G11" s="112" t="s">
        <v>1618</v>
      </c>
      <c r="H11" s="221">
        <v>20000</v>
      </c>
      <c r="I11" s="221" t="s">
        <v>44</v>
      </c>
      <c r="J11" s="118" t="s">
        <v>757</v>
      </c>
      <c r="M11" s="120"/>
      <c r="N11" s="120"/>
      <c r="O11" s="120"/>
    </row>
    <row r="12" spans="2:15" ht="18" customHeight="1">
      <c r="B12" s="109" t="s">
        <v>748</v>
      </c>
      <c r="C12" s="109" t="s">
        <v>2319</v>
      </c>
      <c r="D12" s="108" t="s">
        <v>2890</v>
      </c>
      <c r="E12" s="109" t="s">
        <v>749</v>
      </c>
      <c r="F12" s="109" t="s">
        <v>750</v>
      </c>
      <c r="G12" s="116" t="s">
        <v>1616</v>
      </c>
      <c r="H12" s="222">
        <v>20000</v>
      </c>
      <c r="I12" s="222">
        <v>25154.41</v>
      </c>
      <c r="J12" s="117" t="s">
        <v>273</v>
      </c>
      <c r="M12" s="120"/>
      <c r="N12" s="120"/>
      <c r="O12" s="120"/>
    </row>
    <row r="13" spans="2:15" ht="18" customHeight="1">
      <c r="B13" s="107" t="s">
        <v>751</v>
      </c>
      <c r="C13" s="107" t="s">
        <v>2320</v>
      </c>
      <c r="D13" s="106" t="s">
        <v>2891</v>
      </c>
      <c r="E13" s="107" t="s">
        <v>752</v>
      </c>
      <c r="F13" s="107" t="s">
        <v>753</v>
      </c>
      <c r="G13" s="112" t="s">
        <v>1619</v>
      </c>
      <c r="H13" s="221">
        <v>15000</v>
      </c>
      <c r="I13" s="221">
        <v>10500</v>
      </c>
      <c r="J13" s="118" t="s">
        <v>7</v>
      </c>
      <c r="M13" s="120"/>
      <c r="N13" s="120"/>
      <c r="O13" s="120"/>
    </row>
    <row r="14" spans="2:15" ht="18" customHeight="1">
      <c r="B14" s="109" t="s">
        <v>754</v>
      </c>
      <c r="C14" s="109" t="s">
        <v>2321</v>
      </c>
      <c r="D14" s="108" t="s">
        <v>2892</v>
      </c>
      <c r="E14" s="109" t="s">
        <v>755</v>
      </c>
      <c r="F14" s="109" t="s">
        <v>756</v>
      </c>
      <c r="G14" s="116" t="s">
        <v>1619</v>
      </c>
      <c r="H14" s="222">
        <v>15000</v>
      </c>
      <c r="I14" s="222" t="s">
        <v>44</v>
      </c>
      <c r="J14" s="117" t="s">
        <v>757</v>
      </c>
      <c r="M14" s="120"/>
      <c r="N14" s="120"/>
      <c r="O14" s="120"/>
    </row>
    <row r="15" spans="2:15" ht="18" customHeight="1">
      <c r="B15" s="107" t="s">
        <v>758</v>
      </c>
      <c r="C15" s="107" t="s">
        <v>2322</v>
      </c>
      <c r="D15" s="106" t="s">
        <v>2892</v>
      </c>
      <c r="E15" s="107" t="s">
        <v>759</v>
      </c>
      <c r="F15" s="107" t="s">
        <v>760</v>
      </c>
      <c r="G15" s="112" t="s">
        <v>1619</v>
      </c>
      <c r="H15" s="221">
        <v>15000</v>
      </c>
      <c r="I15" s="221">
        <v>17437.87</v>
      </c>
      <c r="J15" s="111" t="s">
        <v>52</v>
      </c>
      <c r="M15" s="120"/>
      <c r="N15" s="120"/>
      <c r="O15" s="120"/>
    </row>
    <row r="16" spans="2:15" ht="18" customHeight="1">
      <c r="B16" s="109" t="s">
        <v>761</v>
      </c>
      <c r="C16" s="109" t="s">
        <v>2323</v>
      </c>
      <c r="D16" s="108" t="s">
        <v>2892</v>
      </c>
      <c r="E16" s="109" t="s">
        <v>762</v>
      </c>
      <c r="F16" s="109" t="s">
        <v>763</v>
      </c>
      <c r="G16" s="116" t="s">
        <v>1619</v>
      </c>
      <c r="H16" s="222">
        <v>5000</v>
      </c>
      <c r="I16" s="222">
        <v>3500</v>
      </c>
      <c r="J16" s="117" t="s">
        <v>7</v>
      </c>
      <c r="M16" s="120"/>
      <c r="N16" s="120"/>
      <c r="O16" s="120"/>
    </row>
    <row r="17" spans="2:15" ht="18" customHeight="1">
      <c r="B17" s="107" t="s">
        <v>764</v>
      </c>
      <c r="C17" s="107" t="s">
        <v>2324</v>
      </c>
      <c r="D17" s="106" t="s">
        <v>2892</v>
      </c>
      <c r="E17" s="107" t="s">
        <v>765</v>
      </c>
      <c r="F17" s="107" t="s">
        <v>766</v>
      </c>
      <c r="G17" s="112" t="s">
        <v>1619</v>
      </c>
      <c r="H17" s="221">
        <v>15000</v>
      </c>
      <c r="I17" s="221" t="s">
        <v>44</v>
      </c>
      <c r="J17" s="118" t="s">
        <v>757</v>
      </c>
      <c r="M17" s="120"/>
      <c r="N17" s="120"/>
      <c r="O17" s="120"/>
    </row>
    <row r="18" spans="2:15" ht="18" customHeight="1">
      <c r="B18" s="109" t="s">
        <v>767</v>
      </c>
      <c r="C18" s="109" t="s">
        <v>2325</v>
      </c>
      <c r="D18" s="108" t="s">
        <v>2892</v>
      </c>
      <c r="E18" s="109" t="s">
        <v>768</v>
      </c>
      <c r="F18" s="109" t="s">
        <v>769</v>
      </c>
      <c r="G18" s="116" t="s">
        <v>1619</v>
      </c>
      <c r="H18" s="222">
        <v>15000</v>
      </c>
      <c r="I18" s="222">
        <v>10500</v>
      </c>
      <c r="J18" s="117" t="s">
        <v>7</v>
      </c>
      <c r="M18" s="120"/>
      <c r="N18" s="120"/>
      <c r="O18" s="120"/>
    </row>
    <row r="19" spans="2:15" ht="18" customHeight="1">
      <c r="B19" s="107" t="s">
        <v>770</v>
      </c>
      <c r="C19" s="107" t="s">
        <v>2326</v>
      </c>
      <c r="D19" s="106" t="s">
        <v>2892</v>
      </c>
      <c r="E19" s="107" t="s">
        <v>771</v>
      </c>
      <c r="F19" s="107" t="s">
        <v>318</v>
      </c>
      <c r="G19" s="112" t="s">
        <v>1620</v>
      </c>
      <c r="H19" s="221">
        <v>20000</v>
      </c>
      <c r="I19" s="221">
        <v>26843.77</v>
      </c>
      <c r="J19" s="118" t="s">
        <v>273</v>
      </c>
      <c r="M19" s="120"/>
      <c r="N19" s="120"/>
      <c r="O19" s="120"/>
    </row>
    <row r="20" spans="2:15" ht="18" customHeight="1">
      <c r="B20" s="109" t="s">
        <v>772</v>
      </c>
      <c r="C20" s="109" t="s">
        <v>2327</v>
      </c>
      <c r="D20" s="108" t="s">
        <v>2893</v>
      </c>
      <c r="E20" s="109" t="s">
        <v>738</v>
      </c>
      <c r="F20" s="109" t="s">
        <v>739</v>
      </c>
      <c r="G20" s="116" t="s">
        <v>1619</v>
      </c>
      <c r="H20" s="222">
        <v>10000</v>
      </c>
      <c r="I20" s="222" t="s">
        <v>44</v>
      </c>
      <c r="J20" s="117" t="s">
        <v>757</v>
      </c>
      <c r="M20" s="120"/>
      <c r="N20" s="120"/>
      <c r="O20" s="120"/>
    </row>
    <row r="21" spans="2:15" ht="18" customHeight="1">
      <c r="B21" s="107" t="s">
        <v>773</v>
      </c>
      <c r="C21" s="107" t="s">
        <v>2328</v>
      </c>
      <c r="D21" s="106" t="s">
        <v>2894</v>
      </c>
      <c r="E21" s="107" t="s">
        <v>774</v>
      </c>
      <c r="F21" s="107" t="s">
        <v>775</v>
      </c>
      <c r="G21" s="112" t="s">
        <v>1619</v>
      </c>
      <c r="H21" s="221">
        <v>15000</v>
      </c>
      <c r="I21" s="221">
        <v>15000</v>
      </c>
      <c r="J21" s="111" t="s">
        <v>52</v>
      </c>
      <c r="M21" s="120"/>
      <c r="N21" s="120"/>
      <c r="O21" s="120"/>
    </row>
    <row r="22" spans="2:15" ht="18" customHeight="1">
      <c r="B22" s="109" t="s">
        <v>776</v>
      </c>
      <c r="C22" s="109" t="s">
        <v>2329</v>
      </c>
      <c r="D22" s="108" t="s">
        <v>2894</v>
      </c>
      <c r="E22" s="109" t="s">
        <v>777</v>
      </c>
      <c r="F22" s="109" t="s">
        <v>778</v>
      </c>
      <c r="G22" s="116" t="s">
        <v>1619</v>
      </c>
      <c r="H22" s="222">
        <v>5000</v>
      </c>
      <c r="I22" s="222">
        <v>5000</v>
      </c>
      <c r="J22" s="110" t="s">
        <v>52</v>
      </c>
      <c r="M22" s="120"/>
      <c r="N22" s="120"/>
      <c r="O22" s="120"/>
    </row>
    <row r="23" spans="2:15" ht="18" customHeight="1">
      <c r="B23" s="107" t="s">
        <v>779</v>
      </c>
      <c r="C23" s="107" t="s">
        <v>2330</v>
      </c>
      <c r="D23" s="106" t="s">
        <v>2894</v>
      </c>
      <c r="E23" s="107" t="s">
        <v>780</v>
      </c>
      <c r="F23" s="107" t="s">
        <v>781</v>
      </c>
      <c r="G23" s="112" t="s">
        <v>1619</v>
      </c>
      <c r="H23" s="221">
        <v>10000</v>
      </c>
      <c r="I23" s="221">
        <v>7000</v>
      </c>
      <c r="J23" s="118" t="s">
        <v>7</v>
      </c>
      <c r="M23" s="120"/>
      <c r="N23" s="120"/>
      <c r="O23" s="120"/>
    </row>
    <row r="24" spans="2:15" ht="18" customHeight="1">
      <c r="B24" s="109" t="s">
        <v>782</v>
      </c>
      <c r="C24" s="109" t="s">
        <v>2331</v>
      </c>
      <c r="D24" s="108" t="s">
        <v>2894</v>
      </c>
      <c r="E24" s="109" t="s">
        <v>783</v>
      </c>
      <c r="F24" s="109" t="s">
        <v>784</v>
      </c>
      <c r="G24" s="116" t="s">
        <v>1619</v>
      </c>
      <c r="H24" s="222">
        <v>15000</v>
      </c>
      <c r="I24" s="222">
        <v>19005.34</v>
      </c>
      <c r="J24" s="117" t="s">
        <v>273</v>
      </c>
      <c r="M24" s="120"/>
      <c r="N24" s="120"/>
      <c r="O24" s="120"/>
    </row>
    <row r="25" spans="2:15" ht="18" customHeight="1">
      <c r="B25" s="107" t="s">
        <v>785</v>
      </c>
      <c r="C25" s="107" t="s">
        <v>2332</v>
      </c>
      <c r="D25" s="106" t="s">
        <v>2894</v>
      </c>
      <c r="E25" s="107" t="s">
        <v>786</v>
      </c>
      <c r="F25" s="107" t="s">
        <v>787</v>
      </c>
      <c r="G25" s="112" t="s">
        <v>1619</v>
      </c>
      <c r="H25" s="221">
        <v>10000</v>
      </c>
      <c r="I25" s="221">
        <v>7000</v>
      </c>
      <c r="J25" s="118" t="s">
        <v>7</v>
      </c>
      <c r="M25" s="120"/>
      <c r="N25" s="120"/>
      <c r="O25" s="120"/>
    </row>
    <row r="26" spans="2:15" ht="18" customHeight="1">
      <c r="B26" s="109" t="s">
        <v>788</v>
      </c>
      <c r="C26" s="109" t="s">
        <v>2333</v>
      </c>
      <c r="D26" s="108" t="s">
        <v>2894</v>
      </c>
      <c r="E26" s="109" t="s">
        <v>789</v>
      </c>
      <c r="F26" s="109" t="s">
        <v>790</v>
      </c>
      <c r="G26" s="116" t="s">
        <v>1619</v>
      </c>
      <c r="H26" s="222">
        <v>15000</v>
      </c>
      <c r="I26" s="222">
        <v>17752.669999999998</v>
      </c>
      <c r="J26" s="117" t="s">
        <v>791</v>
      </c>
      <c r="M26" s="120"/>
      <c r="N26" s="120"/>
      <c r="O26" s="120"/>
    </row>
    <row r="27" spans="2:15" ht="18" customHeight="1">
      <c r="B27" s="107" t="s">
        <v>792</v>
      </c>
      <c r="C27" s="107" t="s">
        <v>2334</v>
      </c>
      <c r="D27" s="106" t="s">
        <v>2894</v>
      </c>
      <c r="E27" s="107" t="s">
        <v>793</v>
      </c>
      <c r="F27" s="107" t="s">
        <v>794</v>
      </c>
      <c r="G27" s="112" t="s">
        <v>1619</v>
      </c>
      <c r="H27" s="221">
        <v>15000</v>
      </c>
      <c r="I27" s="221">
        <v>27412.560000000001</v>
      </c>
      <c r="J27" s="118" t="s">
        <v>273</v>
      </c>
      <c r="M27" s="120"/>
      <c r="N27" s="120"/>
      <c r="O27" s="120"/>
    </row>
    <row r="28" spans="2:15" ht="18" customHeight="1">
      <c r="B28" s="109" t="s">
        <v>795</v>
      </c>
      <c r="C28" s="109" t="s">
        <v>2335</v>
      </c>
      <c r="D28" s="108" t="s">
        <v>2894</v>
      </c>
      <c r="E28" s="109" t="s">
        <v>796</v>
      </c>
      <c r="F28" s="109" t="s">
        <v>797</v>
      </c>
      <c r="G28" s="116" t="s">
        <v>1619</v>
      </c>
      <c r="H28" s="222">
        <v>10000</v>
      </c>
      <c r="I28" s="222">
        <v>7000</v>
      </c>
      <c r="J28" s="117" t="s">
        <v>7</v>
      </c>
      <c r="M28" s="120"/>
      <c r="N28" s="120"/>
      <c r="O28" s="120"/>
    </row>
    <row r="29" spans="2:15" ht="18" customHeight="1">
      <c r="B29" s="107" t="s">
        <v>798</v>
      </c>
      <c r="C29" s="107" t="s">
        <v>2336</v>
      </c>
      <c r="D29" s="106" t="s">
        <v>2894</v>
      </c>
      <c r="E29" s="107" t="s">
        <v>799</v>
      </c>
      <c r="F29" s="107" t="s">
        <v>747</v>
      </c>
      <c r="G29" s="112" t="s">
        <v>1619</v>
      </c>
      <c r="H29" s="221">
        <v>20000</v>
      </c>
      <c r="I29" s="221" t="s">
        <v>44</v>
      </c>
      <c r="J29" s="118" t="s">
        <v>2198</v>
      </c>
      <c r="M29" s="120"/>
      <c r="N29" s="120"/>
      <c r="O29" s="120"/>
    </row>
    <row r="30" spans="2:15" ht="18" customHeight="1">
      <c r="B30" s="109" t="s">
        <v>800</v>
      </c>
      <c r="C30" s="109" t="s">
        <v>2337</v>
      </c>
      <c r="D30" s="108" t="s">
        <v>2894</v>
      </c>
      <c r="E30" s="109" t="s">
        <v>801</v>
      </c>
      <c r="F30" s="109" t="s">
        <v>802</v>
      </c>
      <c r="G30" s="116" t="s">
        <v>1619</v>
      </c>
      <c r="H30" s="222">
        <v>15000</v>
      </c>
      <c r="I30" s="222">
        <v>10500</v>
      </c>
      <c r="J30" s="117" t="s">
        <v>7</v>
      </c>
      <c r="M30" s="120"/>
      <c r="N30" s="120"/>
      <c r="O30" s="120"/>
    </row>
    <row r="31" spans="2:15" ht="18" customHeight="1">
      <c r="B31" s="107" t="s">
        <v>803</v>
      </c>
      <c r="C31" s="107" t="s">
        <v>2338</v>
      </c>
      <c r="D31" s="106" t="s">
        <v>2894</v>
      </c>
      <c r="E31" s="107" t="s">
        <v>804</v>
      </c>
      <c r="F31" s="107" t="s">
        <v>805</v>
      </c>
      <c r="G31" s="112" t="s">
        <v>1619</v>
      </c>
      <c r="H31" s="221">
        <v>5000</v>
      </c>
      <c r="I31" s="221">
        <v>5119.93</v>
      </c>
      <c r="J31" s="118" t="s">
        <v>273</v>
      </c>
      <c r="M31" s="120"/>
      <c r="N31" s="120"/>
      <c r="O31" s="120"/>
    </row>
    <row r="32" spans="2:15" ht="18" customHeight="1">
      <c r="B32" s="109" t="s">
        <v>806</v>
      </c>
      <c r="C32" s="109" t="s">
        <v>2339</v>
      </c>
      <c r="D32" s="108" t="s">
        <v>2894</v>
      </c>
      <c r="E32" s="109" t="s">
        <v>807</v>
      </c>
      <c r="F32" s="109" t="s">
        <v>808</v>
      </c>
      <c r="G32" s="116" t="s">
        <v>1619</v>
      </c>
      <c r="H32" s="222">
        <v>10000</v>
      </c>
      <c r="I32" s="222">
        <v>7000</v>
      </c>
      <c r="J32" s="117" t="s">
        <v>7</v>
      </c>
      <c r="M32" s="120"/>
      <c r="N32" s="120"/>
      <c r="O32" s="120"/>
    </row>
    <row r="33" spans="2:15" ht="18" customHeight="1">
      <c r="B33" s="107" t="s">
        <v>809</v>
      </c>
      <c r="C33" s="107" t="s">
        <v>2340</v>
      </c>
      <c r="D33" s="106" t="s">
        <v>2895</v>
      </c>
      <c r="E33" s="107" t="s">
        <v>810</v>
      </c>
      <c r="F33" s="107" t="s">
        <v>811</v>
      </c>
      <c r="G33" s="112" t="s">
        <v>1619</v>
      </c>
      <c r="H33" s="221">
        <v>20000</v>
      </c>
      <c r="I33" s="221" t="s">
        <v>44</v>
      </c>
      <c r="J33" s="118" t="s">
        <v>757</v>
      </c>
      <c r="M33" s="120"/>
      <c r="N33" s="120"/>
      <c r="O33" s="120"/>
    </row>
    <row r="34" spans="2:15" ht="18" customHeight="1">
      <c r="B34" s="109" t="s">
        <v>812</v>
      </c>
      <c r="C34" s="109" t="s">
        <v>2341</v>
      </c>
      <c r="D34" s="108" t="s">
        <v>2895</v>
      </c>
      <c r="E34" s="109" t="s">
        <v>810</v>
      </c>
      <c r="F34" s="109" t="s">
        <v>811</v>
      </c>
      <c r="G34" s="116" t="s">
        <v>1621</v>
      </c>
      <c r="H34" s="222">
        <v>10000</v>
      </c>
      <c r="I34" s="222" t="s">
        <v>44</v>
      </c>
      <c r="J34" s="117" t="s">
        <v>757</v>
      </c>
      <c r="M34" s="120"/>
      <c r="N34" s="120"/>
      <c r="O34" s="120"/>
    </row>
    <row r="35" spans="2:15" ht="18" customHeight="1">
      <c r="B35" s="107" t="s">
        <v>813</v>
      </c>
      <c r="C35" s="107" t="s">
        <v>2342</v>
      </c>
      <c r="D35" s="106" t="s">
        <v>2895</v>
      </c>
      <c r="E35" s="107" t="s">
        <v>814</v>
      </c>
      <c r="F35" s="107" t="s">
        <v>815</v>
      </c>
      <c r="G35" s="112" t="s">
        <v>1619</v>
      </c>
      <c r="H35" s="221">
        <v>10000</v>
      </c>
      <c r="I35" s="221">
        <v>25362</v>
      </c>
      <c r="J35" s="118" t="s">
        <v>2896</v>
      </c>
      <c r="M35" s="120"/>
      <c r="N35" s="120"/>
      <c r="O35" s="120"/>
    </row>
    <row r="36" spans="2:15" ht="18" customHeight="1">
      <c r="B36" s="109" t="s">
        <v>816</v>
      </c>
      <c r="C36" s="109" t="s">
        <v>2343</v>
      </c>
      <c r="D36" s="108" t="s">
        <v>2897</v>
      </c>
      <c r="E36" s="109" t="s">
        <v>817</v>
      </c>
      <c r="F36" s="109" t="s">
        <v>818</v>
      </c>
      <c r="G36" s="116" t="s">
        <v>1619</v>
      </c>
      <c r="H36" s="222">
        <v>20000</v>
      </c>
      <c r="I36" s="222">
        <v>14000</v>
      </c>
      <c r="J36" s="117" t="s">
        <v>7</v>
      </c>
      <c r="M36" s="120"/>
      <c r="N36" s="120"/>
      <c r="O36" s="120"/>
    </row>
    <row r="37" spans="2:15" ht="18" customHeight="1">
      <c r="B37" s="107" t="s">
        <v>819</v>
      </c>
      <c r="C37" s="107" t="s">
        <v>2344</v>
      </c>
      <c r="D37" s="106" t="s">
        <v>2897</v>
      </c>
      <c r="E37" s="107" t="s">
        <v>820</v>
      </c>
      <c r="F37" s="107" t="s">
        <v>821</v>
      </c>
      <c r="G37" s="112" t="s">
        <v>1622</v>
      </c>
      <c r="H37" s="221">
        <v>20000</v>
      </c>
      <c r="I37" s="221">
        <v>14000</v>
      </c>
      <c r="J37" s="118" t="s">
        <v>7</v>
      </c>
      <c r="M37" s="120"/>
      <c r="N37" s="120"/>
      <c r="O37" s="120"/>
    </row>
    <row r="38" spans="2:15" ht="18" customHeight="1">
      <c r="B38" s="109" t="s">
        <v>822</v>
      </c>
      <c r="C38" s="109" t="s">
        <v>2345</v>
      </c>
      <c r="D38" s="108" t="s">
        <v>2898</v>
      </c>
      <c r="E38" s="109" t="s">
        <v>823</v>
      </c>
      <c r="F38" s="109" t="s">
        <v>824</v>
      </c>
      <c r="G38" s="116" t="s">
        <v>1619</v>
      </c>
      <c r="H38" s="222">
        <v>10000</v>
      </c>
      <c r="I38" s="222">
        <v>12476</v>
      </c>
      <c r="J38" s="117" t="s">
        <v>273</v>
      </c>
      <c r="M38" s="120"/>
      <c r="N38" s="120"/>
      <c r="O38" s="120"/>
    </row>
    <row r="39" spans="2:15" ht="18" customHeight="1">
      <c r="B39" s="107" t="s">
        <v>825</v>
      </c>
      <c r="C39" s="107" t="s">
        <v>2346</v>
      </c>
      <c r="D39" s="106" t="s">
        <v>2899</v>
      </c>
      <c r="E39" s="107" t="s">
        <v>826</v>
      </c>
      <c r="F39" s="107" t="s">
        <v>742</v>
      </c>
      <c r="G39" s="112" t="s">
        <v>1623</v>
      </c>
      <c r="H39" s="221">
        <v>20000</v>
      </c>
      <c r="I39" s="221">
        <v>24602</v>
      </c>
      <c r="J39" s="118" t="s">
        <v>273</v>
      </c>
      <c r="M39" s="120"/>
      <c r="N39" s="120"/>
      <c r="O39" s="120"/>
    </row>
    <row r="40" spans="2:15" ht="18" customHeight="1">
      <c r="B40" s="109" t="s">
        <v>827</v>
      </c>
      <c r="C40" s="109" t="s">
        <v>2347</v>
      </c>
      <c r="D40" s="108" t="s">
        <v>2900</v>
      </c>
      <c r="E40" s="109" t="s">
        <v>755</v>
      </c>
      <c r="F40" s="109" t="s">
        <v>756</v>
      </c>
      <c r="G40" s="116" t="s">
        <v>1618</v>
      </c>
      <c r="H40" s="222">
        <v>20000</v>
      </c>
      <c r="I40" s="222" t="s">
        <v>44</v>
      </c>
      <c r="J40" s="117" t="s">
        <v>757</v>
      </c>
      <c r="M40" s="120"/>
      <c r="N40" s="120"/>
      <c r="O40" s="120"/>
    </row>
    <row r="41" spans="2:15" ht="18" customHeight="1">
      <c r="B41" s="107" t="s">
        <v>828</v>
      </c>
      <c r="C41" s="107" t="s">
        <v>2348</v>
      </c>
      <c r="D41" s="106" t="s">
        <v>2901</v>
      </c>
      <c r="E41" s="107" t="s">
        <v>829</v>
      </c>
      <c r="F41" s="107" t="s">
        <v>830</v>
      </c>
      <c r="G41" s="112" t="s">
        <v>1616</v>
      </c>
      <c r="H41" s="221">
        <v>50000</v>
      </c>
      <c r="I41" s="221">
        <v>35000</v>
      </c>
      <c r="J41" s="118" t="s">
        <v>7</v>
      </c>
      <c r="M41" s="120"/>
      <c r="N41" s="120"/>
      <c r="O41" s="120"/>
    </row>
    <row r="42" spans="2:15" ht="18" customHeight="1">
      <c r="B42" s="109" t="s">
        <v>831</v>
      </c>
      <c r="C42" s="109" t="s">
        <v>2349</v>
      </c>
      <c r="D42" s="108" t="s">
        <v>2902</v>
      </c>
      <c r="E42" s="109" t="s">
        <v>832</v>
      </c>
      <c r="F42" s="109" t="s">
        <v>833</v>
      </c>
      <c r="G42" s="116" t="s">
        <v>1616</v>
      </c>
      <c r="H42" s="222">
        <v>20000</v>
      </c>
      <c r="I42" s="222">
        <v>35815.68</v>
      </c>
      <c r="J42" s="117" t="s">
        <v>273</v>
      </c>
      <c r="M42" s="120"/>
      <c r="N42" s="120"/>
      <c r="O42" s="120"/>
    </row>
    <row r="43" spans="2:15" ht="18" customHeight="1">
      <c r="B43" s="107" t="s">
        <v>834</v>
      </c>
      <c r="C43" s="107" t="s">
        <v>2350</v>
      </c>
      <c r="D43" s="106" t="s">
        <v>2903</v>
      </c>
      <c r="E43" s="107" t="s">
        <v>826</v>
      </c>
      <c r="F43" s="107" t="s">
        <v>742</v>
      </c>
      <c r="G43" s="112" t="s">
        <v>1624</v>
      </c>
      <c r="H43" s="221">
        <v>30000</v>
      </c>
      <c r="I43" s="221">
        <v>37746</v>
      </c>
      <c r="J43" s="118" t="s">
        <v>273</v>
      </c>
      <c r="M43" s="120"/>
      <c r="N43" s="120"/>
      <c r="O43" s="120"/>
    </row>
    <row r="44" spans="2:15" ht="18" customHeight="1">
      <c r="B44" s="109" t="s">
        <v>835</v>
      </c>
      <c r="C44" s="109" t="s">
        <v>2351</v>
      </c>
      <c r="D44" s="108" t="s">
        <v>2904</v>
      </c>
      <c r="E44" s="109" t="s">
        <v>836</v>
      </c>
      <c r="F44" s="109" t="s">
        <v>837</v>
      </c>
      <c r="G44" s="116" t="s">
        <v>1620</v>
      </c>
      <c r="H44" s="222">
        <v>5000</v>
      </c>
      <c r="I44" s="222">
        <v>6287.93</v>
      </c>
      <c r="J44" s="117" t="s">
        <v>273</v>
      </c>
      <c r="M44" s="120"/>
      <c r="N44" s="120"/>
      <c r="O44" s="120"/>
    </row>
    <row r="45" spans="2:15" ht="18" customHeight="1">
      <c r="B45" s="107" t="s">
        <v>838</v>
      </c>
      <c r="C45" s="107" t="s">
        <v>2352</v>
      </c>
      <c r="D45" s="106" t="s">
        <v>2905</v>
      </c>
      <c r="E45" s="107" t="s">
        <v>1625</v>
      </c>
      <c r="F45" s="107" t="s">
        <v>839</v>
      </c>
      <c r="G45" s="112" t="s">
        <v>1616</v>
      </c>
      <c r="H45" s="221">
        <v>5000</v>
      </c>
      <c r="I45" s="221">
        <v>6928.2</v>
      </c>
      <c r="J45" s="118" t="s">
        <v>273</v>
      </c>
      <c r="M45" s="120"/>
      <c r="N45" s="120"/>
      <c r="O45" s="120"/>
    </row>
    <row r="46" spans="2:15" ht="18" customHeight="1">
      <c r="B46" s="109" t="s">
        <v>840</v>
      </c>
      <c r="C46" s="109" t="s">
        <v>841</v>
      </c>
      <c r="D46" s="108">
        <v>40554</v>
      </c>
      <c r="E46" s="109" t="s">
        <v>826</v>
      </c>
      <c r="F46" s="109" t="s">
        <v>742</v>
      </c>
      <c r="G46" s="116" t="s">
        <v>1626</v>
      </c>
      <c r="H46" s="222">
        <v>15000</v>
      </c>
      <c r="I46" s="222">
        <v>18583.5</v>
      </c>
      <c r="J46" s="117" t="s">
        <v>273</v>
      </c>
      <c r="M46" s="120"/>
      <c r="N46" s="120"/>
      <c r="O46" s="120"/>
    </row>
    <row r="47" spans="2:15" ht="18" customHeight="1">
      <c r="B47" s="107" t="s">
        <v>842</v>
      </c>
      <c r="C47" s="107" t="s">
        <v>843</v>
      </c>
      <c r="D47" s="106">
        <v>40562</v>
      </c>
      <c r="E47" s="107" t="s">
        <v>844</v>
      </c>
      <c r="F47" s="107" t="s">
        <v>845</v>
      </c>
      <c r="G47" s="112" t="s">
        <v>1620</v>
      </c>
      <c r="H47" s="221">
        <v>20000</v>
      </c>
      <c r="I47" s="221">
        <v>24967.14</v>
      </c>
      <c r="J47" s="118" t="s">
        <v>273</v>
      </c>
      <c r="M47" s="120"/>
      <c r="N47" s="120"/>
      <c r="O47" s="120"/>
    </row>
    <row r="48" spans="2:15" ht="18" customHeight="1">
      <c r="B48" s="109" t="s">
        <v>846</v>
      </c>
      <c r="C48" s="109" t="s">
        <v>847</v>
      </c>
      <c r="D48" s="108">
        <v>40592</v>
      </c>
      <c r="E48" s="109" t="s">
        <v>848</v>
      </c>
      <c r="F48" s="109" t="s">
        <v>756</v>
      </c>
      <c r="G48" s="116" t="s">
        <v>1627</v>
      </c>
      <c r="H48" s="222">
        <v>10000</v>
      </c>
      <c r="I48" s="222" t="s">
        <v>44</v>
      </c>
      <c r="J48" s="117" t="s">
        <v>757</v>
      </c>
      <c r="M48" s="120"/>
      <c r="N48" s="120"/>
      <c r="O48" s="120"/>
    </row>
    <row r="49" spans="2:15" ht="18" customHeight="1">
      <c r="B49" s="107" t="s">
        <v>849</v>
      </c>
      <c r="C49" s="107" t="s">
        <v>850</v>
      </c>
      <c r="D49" s="106">
        <v>40598</v>
      </c>
      <c r="E49" s="107" t="s">
        <v>851</v>
      </c>
      <c r="F49" s="107" t="s">
        <v>852</v>
      </c>
      <c r="G49" s="112" t="s">
        <v>1616</v>
      </c>
      <c r="H49" s="221">
        <v>10000</v>
      </c>
      <c r="I49" s="221">
        <v>7000</v>
      </c>
      <c r="J49" s="118" t="s">
        <v>7</v>
      </c>
      <c r="M49" s="120"/>
      <c r="N49" s="120"/>
      <c r="O49" s="120"/>
    </row>
    <row r="50" spans="2:15" ht="18" customHeight="1">
      <c r="B50" s="109" t="s">
        <v>853</v>
      </c>
      <c r="C50" s="109" t="s">
        <v>854</v>
      </c>
      <c r="D50" s="108">
        <v>40602</v>
      </c>
      <c r="E50" s="109" t="s">
        <v>855</v>
      </c>
      <c r="F50" s="109" t="s">
        <v>856</v>
      </c>
      <c r="G50" s="116" t="s">
        <v>1621</v>
      </c>
      <c r="H50" s="222">
        <v>10000</v>
      </c>
      <c r="I50" s="222">
        <v>7000</v>
      </c>
      <c r="J50" s="117" t="s">
        <v>7</v>
      </c>
      <c r="M50" s="120"/>
      <c r="N50" s="120"/>
      <c r="O50" s="120"/>
    </row>
    <row r="51" spans="2:15" ht="18" customHeight="1">
      <c r="B51" s="107" t="s">
        <v>857</v>
      </c>
      <c r="C51" s="107" t="s">
        <v>858</v>
      </c>
      <c r="D51" s="106">
        <v>40602</v>
      </c>
      <c r="E51" s="107" t="s">
        <v>859</v>
      </c>
      <c r="F51" s="107" t="s">
        <v>30</v>
      </c>
      <c r="G51" s="112" t="s">
        <v>1628</v>
      </c>
      <c r="H51" s="221">
        <v>250000</v>
      </c>
      <c r="I51" s="221">
        <v>321013.55</v>
      </c>
      <c r="J51" s="118" t="s">
        <v>273</v>
      </c>
      <c r="M51" s="120"/>
      <c r="N51" s="120"/>
      <c r="O51" s="120"/>
    </row>
    <row r="52" spans="2:15" ht="18" customHeight="1">
      <c r="B52" s="109" t="s">
        <v>860</v>
      </c>
      <c r="C52" s="109" t="s">
        <v>861</v>
      </c>
      <c r="D52" s="108">
        <v>40605</v>
      </c>
      <c r="E52" s="109" t="s">
        <v>862</v>
      </c>
      <c r="F52" s="109" t="s">
        <v>863</v>
      </c>
      <c r="G52" s="116" t="s">
        <v>1618</v>
      </c>
      <c r="H52" s="222">
        <v>20000</v>
      </c>
      <c r="I52" s="222">
        <v>24917.86</v>
      </c>
      <c r="J52" s="117" t="s">
        <v>273</v>
      </c>
      <c r="M52" s="120"/>
      <c r="N52" s="120"/>
      <c r="O52" s="120"/>
    </row>
    <row r="53" spans="2:15" ht="18" customHeight="1">
      <c r="B53" s="107" t="s">
        <v>864</v>
      </c>
      <c r="C53" s="107" t="s">
        <v>865</v>
      </c>
      <c r="D53" s="106">
        <v>40638</v>
      </c>
      <c r="E53" s="107" t="s">
        <v>826</v>
      </c>
      <c r="F53" s="107" t="s">
        <v>742</v>
      </c>
      <c r="G53" s="112" t="s">
        <v>1629</v>
      </c>
      <c r="H53" s="221">
        <v>17500</v>
      </c>
      <c r="I53" s="221">
        <v>12250</v>
      </c>
      <c r="J53" s="118" t="s">
        <v>7</v>
      </c>
      <c r="M53" s="120"/>
      <c r="N53" s="120"/>
      <c r="O53" s="120"/>
    </row>
    <row r="54" spans="2:15" ht="18" customHeight="1">
      <c r="B54" s="109" t="s">
        <v>866</v>
      </c>
      <c r="C54" s="109" t="s">
        <v>867</v>
      </c>
      <c r="D54" s="108">
        <v>40679</v>
      </c>
      <c r="E54" s="109" t="s">
        <v>868</v>
      </c>
      <c r="F54" s="109" t="s">
        <v>869</v>
      </c>
      <c r="G54" s="116" t="s">
        <v>1630</v>
      </c>
      <c r="H54" s="222">
        <v>20000</v>
      </c>
      <c r="I54" s="222">
        <v>24508.54</v>
      </c>
      <c r="J54" s="117" t="s">
        <v>273</v>
      </c>
      <c r="M54" s="120"/>
      <c r="N54" s="120"/>
      <c r="O54" s="120"/>
    </row>
    <row r="55" spans="2:15" ht="18" customHeight="1">
      <c r="B55" s="107" t="s">
        <v>870</v>
      </c>
      <c r="C55" s="107" t="s">
        <v>871</v>
      </c>
      <c r="D55" s="106">
        <v>40679</v>
      </c>
      <c r="E55" s="107" t="s">
        <v>872</v>
      </c>
      <c r="F55" s="107" t="s">
        <v>873</v>
      </c>
      <c r="G55" s="112" t="s">
        <v>1631</v>
      </c>
      <c r="H55" s="221">
        <v>10000</v>
      </c>
      <c r="I55" s="221">
        <v>12369.06</v>
      </c>
      <c r="J55" s="118" t="s">
        <v>273</v>
      </c>
      <c r="M55" s="120"/>
      <c r="N55" s="120"/>
      <c r="O55" s="120"/>
    </row>
    <row r="56" spans="2:15" ht="18" customHeight="1">
      <c r="B56" s="141" t="s">
        <v>1632</v>
      </c>
      <c r="C56" s="109" t="s">
        <v>1633</v>
      </c>
      <c r="D56" s="108">
        <v>40679</v>
      </c>
      <c r="E56" s="109" t="s">
        <v>848</v>
      </c>
      <c r="F56" s="109" t="s">
        <v>756</v>
      </c>
      <c r="G56" s="116" t="s">
        <v>1626</v>
      </c>
      <c r="H56" s="222">
        <v>22500</v>
      </c>
      <c r="I56" s="222" t="s">
        <v>1634</v>
      </c>
      <c r="J56" s="117" t="s">
        <v>2198</v>
      </c>
      <c r="M56" s="120"/>
      <c r="N56" s="120"/>
      <c r="O56" s="120"/>
    </row>
    <row r="57" spans="2:15" s="124" customFormat="1" ht="18" customHeight="1">
      <c r="B57" s="107" t="s">
        <v>874</v>
      </c>
      <c r="C57" s="107" t="s">
        <v>875</v>
      </c>
      <c r="D57" s="106">
        <v>40679</v>
      </c>
      <c r="E57" s="107" t="s">
        <v>876</v>
      </c>
      <c r="F57" s="107" t="s">
        <v>877</v>
      </c>
      <c r="G57" s="112" t="s">
        <v>1618</v>
      </c>
      <c r="H57" s="221">
        <v>20000</v>
      </c>
      <c r="I57" s="221">
        <v>3472.39</v>
      </c>
      <c r="J57" s="118" t="s">
        <v>791</v>
      </c>
      <c r="M57" s="120"/>
      <c r="N57" s="120"/>
      <c r="O57" s="120"/>
    </row>
    <row r="58" spans="2:15" ht="18" customHeight="1">
      <c r="B58" s="109" t="s">
        <v>878</v>
      </c>
      <c r="C58" s="109" t="s">
        <v>879</v>
      </c>
      <c r="D58" s="108">
        <v>40679</v>
      </c>
      <c r="E58" s="109" t="s">
        <v>880</v>
      </c>
      <c r="F58" s="109" t="s">
        <v>881</v>
      </c>
      <c r="G58" s="116" t="s">
        <v>1635</v>
      </c>
      <c r="H58" s="222">
        <v>150000</v>
      </c>
      <c r="I58" s="222">
        <v>200745.44</v>
      </c>
      <c r="J58" s="117" t="s">
        <v>273</v>
      </c>
      <c r="M58" s="120"/>
      <c r="N58" s="120"/>
      <c r="O58" s="120"/>
    </row>
    <row r="59" spans="2:15" ht="18" customHeight="1">
      <c r="B59" s="107" t="s">
        <v>882</v>
      </c>
      <c r="C59" s="107" t="s">
        <v>883</v>
      </c>
      <c r="D59" s="106">
        <v>40679</v>
      </c>
      <c r="E59" s="107" t="s">
        <v>868</v>
      </c>
      <c r="F59" s="107" t="s">
        <v>869</v>
      </c>
      <c r="G59" s="112" t="s">
        <v>1635</v>
      </c>
      <c r="H59" s="221">
        <v>150000</v>
      </c>
      <c r="I59" s="221">
        <v>201636</v>
      </c>
      <c r="J59" s="118" t="s">
        <v>273</v>
      </c>
      <c r="M59" s="120"/>
      <c r="N59" s="120"/>
      <c r="O59" s="120"/>
    </row>
    <row r="60" spans="2:15" ht="18" customHeight="1">
      <c r="B60" s="109" t="s">
        <v>884</v>
      </c>
      <c r="C60" s="109" t="s">
        <v>885</v>
      </c>
      <c r="D60" s="108">
        <v>40686</v>
      </c>
      <c r="E60" s="109" t="s">
        <v>872</v>
      </c>
      <c r="F60" s="109" t="s">
        <v>873</v>
      </c>
      <c r="G60" s="116" t="s">
        <v>1636</v>
      </c>
      <c r="H60" s="222">
        <v>20000</v>
      </c>
      <c r="I60" s="222">
        <v>22950.84</v>
      </c>
      <c r="J60" s="117" t="s">
        <v>273</v>
      </c>
      <c r="M60" s="120"/>
      <c r="N60" s="120"/>
      <c r="O60" s="120"/>
    </row>
    <row r="61" spans="2:15" ht="18" customHeight="1">
      <c r="B61" s="223" t="s">
        <v>888</v>
      </c>
      <c r="C61" s="107" t="s">
        <v>889</v>
      </c>
      <c r="D61" s="106">
        <v>40772</v>
      </c>
      <c r="E61" s="107" t="s">
        <v>890</v>
      </c>
      <c r="F61" s="107" t="s">
        <v>869</v>
      </c>
      <c r="G61" s="112" t="s">
        <v>1637</v>
      </c>
      <c r="H61" s="221">
        <v>151500</v>
      </c>
      <c r="I61" s="221">
        <v>170969.60000000001</v>
      </c>
      <c r="J61" s="118" t="s">
        <v>273</v>
      </c>
      <c r="M61" s="120"/>
      <c r="N61" s="120"/>
      <c r="O61" s="120"/>
    </row>
    <row r="62" spans="2:15" ht="18" customHeight="1">
      <c r="B62" s="109" t="s">
        <v>886</v>
      </c>
      <c r="C62" s="109" t="s">
        <v>887</v>
      </c>
      <c r="D62" s="108">
        <v>40798</v>
      </c>
      <c r="E62" s="109" t="s">
        <v>768</v>
      </c>
      <c r="F62" s="109" t="s">
        <v>769</v>
      </c>
      <c r="G62" s="116" t="s">
        <v>1616</v>
      </c>
      <c r="H62" s="222">
        <v>10000</v>
      </c>
      <c r="I62" s="222">
        <v>7000</v>
      </c>
      <c r="J62" s="117" t="s">
        <v>7</v>
      </c>
      <c r="M62" s="120"/>
      <c r="N62" s="120"/>
      <c r="O62" s="120"/>
    </row>
    <row r="63" spans="2:15" ht="18" customHeight="1">
      <c r="B63" s="223" t="s">
        <v>891</v>
      </c>
      <c r="C63" s="107" t="s">
        <v>892</v>
      </c>
      <c r="D63" s="106">
        <v>40827</v>
      </c>
      <c r="E63" s="107" t="s">
        <v>890</v>
      </c>
      <c r="F63" s="107" t="s">
        <v>869</v>
      </c>
      <c r="G63" s="112" t="s">
        <v>1638</v>
      </c>
      <c r="H63" s="221">
        <v>26500</v>
      </c>
      <c r="I63" s="221">
        <v>32957.519999999997</v>
      </c>
      <c r="J63" s="118" t="s">
        <v>273</v>
      </c>
      <c r="M63" s="120"/>
      <c r="N63" s="120"/>
      <c r="O63" s="120"/>
    </row>
    <row r="64" spans="2:15" s="135" customFormat="1" ht="18" customHeight="1">
      <c r="B64" s="816" t="s">
        <v>2197</v>
      </c>
      <c r="C64" s="816"/>
      <c r="D64" s="816"/>
      <c r="E64" s="816"/>
      <c r="F64" s="816"/>
      <c r="G64" s="816"/>
      <c r="H64" s="224">
        <v>1573000</v>
      </c>
      <c r="I64" s="224">
        <f>SUM(I5:I63)</f>
        <v>1641852.0600000003</v>
      </c>
      <c r="J64" s="225"/>
      <c r="M64" s="120"/>
      <c r="N64" s="120"/>
      <c r="O64" s="120"/>
    </row>
    <row r="65" spans="2:22" ht="18" customHeight="1">
      <c r="B65" s="140" t="s">
        <v>893</v>
      </c>
      <c r="C65" s="259" t="s">
        <v>894</v>
      </c>
      <c r="D65" s="260" t="s">
        <v>2196</v>
      </c>
      <c r="E65" s="623" t="s">
        <v>823</v>
      </c>
      <c r="F65" s="259" t="s">
        <v>824</v>
      </c>
      <c r="G65" s="263" t="s">
        <v>1618</v>
      </c>
      <c r="H65" s="226">
        <v>22000</v>
      </c>
      <c r="I65" s="226">
        <v>27390</v>
      </c>
      <c r="J65" s="96" t="s">
        <v>273</v>
      </c>
      <c r="M65" s="120"/>
      <c r="N65" s="120"/>
      <c r="O65" s="120"/>
    </row>
    <row r="66" spans="2:22" ht="18" customHeight="1">
      <c r="B66" s="142" t="s">
        <v>1639</v>
      </c>
      <c r="C66" s="261" t="s">
        <v>1640</v>
      </c>
      <c r="D66" s="262">
        <v>40927</v>
      </c>
      <c r="E66" s="618" t="s">
        <v>1641</v>
      </c>
      <c r="F66" s="261" t="s">
        <v>1642</v>
      </c>
      <c r="G66" s="264" t="s">
        <v>1626</v>
      </c>
      <c r="H66" s="227">
        <v>30000</v>
      </c>
      <c r="I66" s="227" t="s">
        <v>1634</v>
      </c>
      <c r="J66" s="228" t="s">
        <v>2198</v>
      </c>
      <c r="M66" s="120"/>
      <c r="N66" s="120"/>
      <c r="O66" s="120"/>
    </row>
    <row r="67" spans="2:22" ht="18" customHeight="1">
      <c r="B67" s="140" t="s">
        <v>1643</v>
      </c>
      <c r="C67" s="259" t="s">
        <v>1644</v>
      </c>
      <c r="D67" s="260">
        <v>40927</v>
      </c>
      <c r="E67" s="623" t="s">
        <v>1641</v>
      </c>
      <c r="F67" s="259" t="s">
        <v>1642</v>
      </c>
      <c r="G67" s="263" t="s">
        <v>1618</v>
      </c>
      <c r="H67" s="229">
        <v>52000</v>
      </c>
      <c r="I67" s="229" t="s">
        <v>1634</v>
      </c>
      <c r="J67" s="120" t="s">
        <v>2198</v>
      </c>
      <c r="M67" s="120"/>
      <c r="N67" s="120"/>
      <c r="O67" s="120"/>
    </row>
    <row r="68" spans="2:22" ht="18" customHeight="1">
      <c r="B68" s="142" t="s">
        <v>895</v>
      </c>
      <c r="C68" s="261" t="s">
        <v>896</v>
      </c>
      <c r="D68" s="262">
        <v>40927</v>
      </c>
      <c r="E68" s="618" t="s">
        <v>768</v>
      </c>
      <c r="F68" s="261" t="s">
        <v>769</v>
      </c>
      <c r="G68" s="264" t="s">
        <v>1626</v>
      </c>
      <c r="H68" s="227">
        <v>18500</v>
      </c>
      <c r="I68" s="227">
        <v>12950</v>
      </c>
      <c r="J68" s="228" t="s">
        <v>7</v>
      </c>
      <c r="M68" s="120"/>
      <c r="N68" s="120"/>
      <c r="O68" s="120"/>
    </row>
    <row r="69" spans="2:22" ht="18" customHeight="1">
      <c r="B69" s="140" t="s">
        <v>897</v>
      </c>
      <c r="C69" s="259" t="s">
        <v>898</v>
      </c>
      <c r="D69" s="260">
        <v>41124</v>
      </c>
      <c r="E69" s="623" t="s">
        <v>749</v>
      </c>
      <c r="F69" s="259" t="s">
        <v>750</v>
      </c>
      <c r="G69" s="263" t="s">
        <v>1645</v>
      </c>
      <c r="H69" s="229">
        <v>10500</v>
      </c>
      <c r="I69" s="229">
        <v>7350</v>
      </c>
      <c r="J69" s="120" t="s">
        <v>7</v>
      </c>
      <c r="M69" s="120"/>
      <c r="N69" s="120"/>
      <c r="O69" s="120"/>
    </row>
    <row r="70" spans="2:22" ht="18" customHeight="1">
      <c r="B70" s="261" t="s">
        <v>1646</v>
      </c>
      <c r="C70" s="261" t="s">
        <v>1647</v>
      </c>
      <c r="D70" s="262">
        <v>41158</v>
      </c>
      <c r="E70" s="618" t="s">
        <v>1641</v>
      </c>
      <c r="F70" s="261" t="s">
        <v>1642</v>
      </c>
      <c r="G70" s="264" t="s">
        <v>1618</v>
      </c>
      <c r="H70" s="227">
        <v>42000</v>
      </c>
      <c r="I70" s="227" t="s">
        <v>1634</v>
      </c>
      <c r="J70" s="228" t="s">
        <v>2198</v>
      </c>
      <c r="M70" s="120"/>
      <c r="N70" s="120"/>
      <c r="O70" s="120"/>
    </row>
    <row r="71" spans="2:22" ht="18" customHeight="1">
      <c r="B71" s="140" t="s">
        <v>899</v>
      </c>
      <c r="C71" s="259" t="s">
        <v>900</v>
      </c>
      <c r="D71" s="260">
        <v>41162</v>
      </c>
      <c r="E71" s="623" t="s">
        <v>901</v>
      </c>
      <c r="F71" s="259" t="s">
        <v>736</v>
      </c>
      <c r="G71" s="263" t="s">
        <v>902</v>
      </c>
      <c r="H71" s="229">
        <v>16500</v>
      </c>
      <c r="I71" s="229">
        <v>20906.82</v>
      </c>
      <c r="J71" s="120" t="s">
        <v>273</v>
      </c>
      <c r="M71" s="120"/>
      <c r="N71" s="120"/>
      <c r="O71" s="120"/>
    </row>
    <row r="72" spans="2:22" ht="18" customHeight="1">
      <c r="B72" s="142" t="s">
        <v>903</v>
      </c>
      <c r="C72" s="261" t="s">
        <v>904</v>
      </c>
      <c r="D72" s="262">
        <v>41184</v>
      </c>
      <c r="E72" s="618" t="s">
        <v>905</v>
      </c>
      <c r="F72" s="261" t="s">
        <v>906</v>
      </c>
      <c r="G72" s="264" t="s">
        <v>1648</v>
      </c>
      <c r="H72" s="227">
        <v>5000</v>
      </c>
      <c r="I72" s="227">
        <v>3500</v>
      </c>
      <c r="J72" s="228" t="s">
        <v>7</v>
      </c>
      <c r="M72" s="120"/>
      <c r="N72" s="120"/>
      <c r="O72" s="120"/>
    </row>
    <row r="73" spans="2:22" ht="18" customHeight="1">
      <c r="B73" s="140" t="s">
        <v>907</v>
      </c>
      <c r="C73" s="259" t="s">
        <v>908</v>
      </c>
      <c r="D73" s="260">
        <v>41200</v>
      </c>
      <c r="E73" s="623" t="s">
        <v>909</v>
      </c>
      <c r="F73" s="259" t="s">
        <v>910</v>
      </c>
      <c r="G73" s="263" t="s">
        <v>1616</v>
      </c>
      <c r="H73" s="229">
        <v>5000</v>
      </c>
      <c r="I73" s="229">
        <v>3500</v>
      </c>
      <c r="J73" s="120" t="s">
        <v>7</v>
      </c>
      <c r="M73" s="120"/>
      <c r="N73" s="120"/>
      <c r="O73" s="120"/>
    </row>
    <row r="74" spans="2:22" ht="18" customHeight="1">
      <c r="B74" s="230" t="s">
        <v>1649</v>
      </c>
      <c r="C74" s="34" t="s">
        <v>1650</v>
      </c>
      <c r="D74" s="231">
        <v>41227</v>
      </c>
      <c r="E74" s="34" t="s">
        <v>913</v>
      </c>
      <c r="F74" s="34" t="s">
        <v>914</v>
      </c>
      <c r="G74" s="232" t="s">
        <v>1618</v>
      </c>
      <c r="H74" s="233">
        <v>60000</v>
      </c>
      <c r="I74" s="233">
        <v>64236.07</v>
      </c>
      <c r="J74" s="234" t="s">
        <v>273</v>
      </c>
      <c r="M74" s="120"/>
      <c r="N74" s="120"/>
      <c r="O74" s="120"/>
    </row>
    <row r="75" spans="2:22" s="135" customFormat="1" ht="18" customHeight="1">
      <c r="B75" s="816" t="s">
        <v>2150</v>
      </c>
      <c r="C75" s="816"/>
      <c r="D75" s="816"/>
      <c r="E75" s="816"/>
      <c r="F75" s="816"/>
      <c r="G75" s="816"/>
      <c r="H75" s="224">
        <v>261500</v>
      </c>
      <c r="I75" s="224">
        <v>139832.89000000001</v>
      </c>
      <c r="J75" s="225"/>
      <c r="M75" s="120"/>
      <c r="N75" s="120"/>
      <c r="O75" s="120"/>
    </row>
    <row r="76" spans="2:22" ht="18" customHeight="1">
      <c r="B76" s="140" t="s">
        <v>1651</v>
      </c>
      <c r="C76" s="259" t="s">
        <v>1652</v>
      </c>
      <c r="D76" s="260">
        <v>41309</v>
      </c>
      <c r="E76" s="623" t="s">
        <v>1653</v>
      </c>
      <c r="F76" s="259" t="s">
        <v>1654</v>
      </c>
      <c r="G76" s="263" t="s">
        <v>1618</v>
      </c>
      <c r="H76" s="229">
        <v>20000</v>
      </c>
      <c r="I76" s="229" t="s">
        <v>1634</v>
      </c>
      <c r="J76" s="120" t="s">
        <v>2198</v>
      </c>
      <c r="M76" s="120"/>
      <c r="N76" s="120"/>
      <c r="O76" s="120"/>
      <c r="P76" s="246"/>
      <c r="Q76" s="244"/>
      <c r="R76" s="267"/>
      <c r="S76" s="265"/>
      <c r="T76" s="241"/>
      <c r="U76" s="245"/>
      <c r="V76" s="52"/>
    </row>
    <row r="77" spans="2:22" ht="18" customHeight="1">
      <c r="B77" s="142" t="s">
        <v>2364</v>
      </c>
      <c r="C77" s="261" t="s">
        <v>2365</v>
      </c>
      <c r="D77" s="262">
        <v>41309</v>
      </c>
      <c r="E77" s="618" t="s">
        <v>2366</v>
      </c>
      <c r="F77" s="261" t="s">
        <v>2367</v>
      </c>
      <c r="G77" s="264" t="s">
        <v>1618</v>
      </c>
      <c r="H77" s="227">
        <v>20000</v>
      </c>
      <c r="I77" s="227">
        <v>14000</v>
      </c>
      <c r="J77" s="228" t="s">
        <v>2368</v>
      </c>
      <c r="M77" s="120"/>
      <c r="N77" s="120"/>
      <c r="O77" s="120"/>
      <c r="P77" s="246"/>
      <c r="Q77" s="244"/>
      <c r="R77" s="267"/>
      <c r="S77" s="265"/>
      <c r="T77" s="241"/>
      <c r="U77" s="245"/>
      <c r="V77" s="120"/>
    </row>
    <row r="78" spans="2:22" ht="18" customHeight="1">
      <c r="B78" s="140" t="s">
        <v>1655</v>
      </c>
      <c r="C78" s="259" t="s">
        <v>1656</v>
      </c>
      <c r="D78" s="260">
        <v>41309</v>
      </c>
      <c r="E78" s="623" t="s">
        <v>1657</v>
      </c>
      <c r="F78" s="259" t="s">
        <v>1658</v>
      </c>
      <c r="G78" s="263" t="s">
        <v>1618</v>
      </c>
      <c r="H78" s="229">
        <v>20000</v>
      </c>
      <c r="I78" s="229" t="s">
        <v>1659</v>
      </c>
      <c r="J78" s="120" t="s">
        <v>2198</v>
      </c>
      <c r="M78" s="120"/>
      <c r="N78" s="120"/>
      <c r="O78" s="120"/>
      <c r="P78" s="246"/>
      <c r="Q78" s="244"/>
      <c r="R78" s="267"/>
      <c r="S78" s="265"/>
      <c r="T78" s="241"/>
      <c r="U78" s="245"/>
      <c r="V78" s="52"/>
    </row>
    <row r="79" spans="2:22" ht="18" customHeight="1">
      <c r="B79" s="142" t="s">
        <v>1660</v>
      </c>
      <c r="C79" s="261" t="s">
        <v>1661</v>
      </c>
      <c r="D79" s="262">
        <v>41309</v>
      </c>
      <c r="E79" s="618" t="s">
        <v>832</v>
      </c>
      <c r="F79" s="261" t="s">
        <v>833</v>
      </c>
      <c r="G79" s="264" t="s">
        <v>1618</v>
      </c>
      <c r="H79" s="227">
        <v>36000</v>
      </c>
      <c r="I79" s="227">
        <v>38818.03</v>
      </c>
      <c r="J79" s="228" t="s">
        <v>273</v>
      </c>
      <c r="M79" s="120"/>
      <c r="N79" s="120"/>
      <c r="O79" s="120"/>
      <c r="P79" s="246"/>
      <c r="Q79" s="244"/>
      <c r="R79" s="267"/>
      <c r="S79" s="265"/>
      <c r="T79" s="241"/>
      <c r="U79" s="245"/>
      <c r="V79" s="242"/>
    </row>
    <row r="80" spans="2:22" ht="18" customHeight="1">
      <c r="B80" s="140" t="s">
        <v>911</v>
      </c>
      <c r="C80" s="259" t="s">
        <v>912</v>
      </c>
      <c r="D80" s="260">
        <v>41309</v>
      </c>
      <c r="E80" s="623" t="s">
        <v>913</v>
      </c>
      <c r="F80" s="259" t="s">
        <v>914</v>
      </c>
      <c r="G80" s="263" t="s">
        <v>1618</v>
      </c>
      <c r="H80" s="229">
        <v>20000</v>
      </c>
      <c r="I80" s="229">
        <v>14000</v>
      </c>
      <c r="J80" s="120" t="s">
        <v>7</v>
      </c>
      <c r="M80" s="120"/>
      <c r="N80" s="120"/>
      <c r="O80" s="120"/>
      <c r="P80" s="247"/>
      <c r="Q80" s="240"/>
      <c r="R80" s="268"/>
      <c r="S80" s="265"/>
      <c r="T80" s="269"/>
      <c r="U80" s="245"/>
      <c r="V80" s="242"/>
    </row>
    <row r="81" spans="2:22" ht="18" customHeight="1">
      <c r="B81" s="142" t="s">
        <v>1662</v>
      </c>
      <c r="C81" s="261" t="s">
        <v>1663</v>
      </c>
      <c r="D81" s="262">
        <v>41309</v>
      </c>
      <c r="E81" s="618" t="s">
        <v>1641</v>
      </c>
      <c r="F81" s="261" t="s">
        <v>1642</v>
      </c>
      <c r="G81" s="264" t="s">
        <v>1618</v>
      </c>
      <c r="H81" s="227">
        <v>20000</v>
      </c>
      <c r="I81" s="227" t="s">
        <v>1634</v>
      </c>
      <c r="J81" s="228" t="s">
        <v>2198</v>
      </c>
      <c r="M81" s="120"/>
      <c r="N81" s="120"/>
      <c r="O81" s="120"/>
      <c r="P81" s="247"/>
      <c r="Q81" s="244"/>
      <c r="R81" s="267"/>
      <c r="S81" s="265"/>
      <c r="T81" s="241"/>
      <c r="U81" s="245"/>
      <c r="V81" s="52"/>
    </row>
    <row r="82" spans="2:22" ht="18" customHeight="1">
      <c r="B82" s="140" t="s">
        <v>915</v>
      </c>
      <c r="C82" s="259" t="s">
        <v>916</v>
      </c>
      <c r="D82" s="260">
        <v>41309</v>
      </c>
      <c r="E82" s="623" t="s">
        <v>917</v>
      </c>
      <c r="F82" s="259" t="s">
        <v>797</v>
      </c>
      <c r="G82" s="263" t="s">
        <v>1618</v>
      </c>
      <c r="H82" s="229">
        <v>38000</v>
      </c>
      <c r="I82" s="229">
        <v>26600</v>
      </c>
      <c r="J82" s="120" t="s">
        <v>7</v>
      </c>
      <c r="M82" s="120"/>
      <c r="N82" s="120"/>
      <c r="O82" s="120"/>
      <c r="P82" s="247"/>
      <c r="Q82" s="240"/>
      <c r="R82" s="268"/>
      <c r="S82" s="265"/>
      <c r="T82" s="269"/>
      <c r="U82" s="245"/>
      <c r="V82" s="242"/>
    </row>
    <row r="83" spans="2:22" ht="18" customHeight="1">
      <c r="B83" s="142" t="s">
        <v>918</v>
      </c>
      <c r="C83" s="261" t="s">
        <v>919</v>
      </c>
      <c r="D83" s="262">
        <v>41309</v>
      </c>
      <c r="E83" s="618" t="s">
        <v>851</v>
      </c>
      <c r="F83" s="261" t="s">
        <v>852</v>
      </c>
      <c r="G83" s="264" t="s">
        <v>1618</v>
      </c>
      <c r="H83" s="227">
        <v>26000</v>
      </c>
      <c r="I83" s="227">
        <v>26463.32</v>
      </c>
      <c r="J83" s="228" t="s">
        <v>273</v>
      </c>
      <c r="M83" s="120"/>
      <c r="N83" s="120"/>
      <c r="O83" s="120"/>
      <c r="P83" s="247"/>
      <c r="Q83" s="240"/>
      <c r="R83" s="268"/>
      <c r="S83" s="265"/>
      <c r="T83" s="269"/>
      <c r="U83" s="245"/>
      <c r="V83" s="268"/>
    </row>
    <row r="84" spans="2:22" ht="18" customHeight="1">
      <c r="B84" s="140" t="s">
        <v>1664</v>
      </c>
      <c r="C84" s="259" t="s">
        <v>1665</v>
      </c>
      <c r="D84" s="260">
        <v>41309</v>
      </c>
      <c r="E84" s="623" t="s">
        <v>823</v>
      </c>
      <c r="F84" s="259" t="s">
        <v>824</v>
      </c>
      <c r="G84" s="263" t="s">
        <v>1618</v>
      </c>
      <c r="H84" s="229">
        <v>36000</v>
      </c>
      <c r="I84" s="229" t="s">
        <v>1634</v>
      </c>
      <c r="J84" s="120" t="s">
        <v>2198</v>
      </c>
      <c r="M84" s="120"/>
      <c r="N84" s="120"/>
      <c r="O84" s="120"/>
      <c r="P84" s="247"/>
      <c r="Q84" s="244"/>
      <c r="R84" s="258"/>
      <c r="S84" s="265"/>
      <c r="T84" s="241"/>
      <c r="U84" s="245"/>
      <c r="V84" s="52"/>
    </row>
    <row r="85" spans="2:22" ht="18" customHeight="1">
      <c r="B85" s="142" t="s">
        <v>1666</v>
      </c>
      <c r="C85" s="261" t="s">
        <v>1667</v>
      </c>
      <c r="D85" s="262">
        <v>41309</v>
      </c>
      <c r="E85" s="618" t="s">
        <v>1668</v>
      </c>
      <c r="F85" s="261" t="s">
        <v>1669</v>
      </c>
      <c r="G85" s="264" t="s">
        <v>1618</v>
      </c>
      <c r="H85" s="227">
        <v>40000</v>
      </c>
      <c r="I85" s="227">
        <v>51460.800000000003</v>
      </c>
      <c r="J85" s="228" t="s">
        <v>273</v>
      </c>
      <c r="M85" s="120"/>
      <c r="N85" s="120"/>
      <c r="O85" s="120"/>
      <c r="P85" s="247"/>
      <c r="Q85" s="270"/>
      <c r="R85" s="258"/>
      <c r="S85" s="265"/>
      <c r="T85" s="241"/>
      <c r="U85" s="245"/>
      <c r="V85" s="268"/>
    </row>
    <row r="86" spans="2:22" ht="18" customHeight="1">
      <c r="B86" s="140" t="s">
        <v>2369</v>
      </c>
      <c r="C86" s="259" t="s">
        <v>2370</v>
      </c>
      <c r="D86" s="260">
        <v>41309</v>
      </c>
      <c r="E86" s="623" t="s">
        <v>765</v>
      </c>
      <c r="F86" s="259" t="s">
        <v>766</v>
      </c>
      <c r="G86" s="263" t="s">
        <v>1618</v>
      </c>
      <c r="H86" s="229">
        <v>20000</v>
      </c>
      <c r="I86" s="229"/>
      <c r="J86" s="120" t="s">
        <v>2371</v>
      </c>
      <c r="M86" s="120"/>
      <c r="N86" s="120"/>
      <c r="O86" s="120"/>
      <c r="P86" s="247"/>
      <c r="Q86" s="244"/>
      <c r="R86" s="258"/>
      <c r="S86" s="265"/>
      <c r="T86" s="241"/>
      <c r="U86" s="245"/>
      <c r="V86" s="52"/>
    </row>
    <row r="87" spans="2:22" ht="18" customHeight="1">
      <c r="B87" s="142" t="s">
        <v>1670</v>
      </c>
      <c r="C87" s="261" t="s">
        <v>1671</v>
      </c>
      <c r="D87" s="262">
        <v>41309</v>
      </c>
      <c r="E87" s="618" t="s">
        <v>1672</v>
      </c>
      <c r="F87" s="261" t="s">
        <v>1673</v>
      </c>
      <c r="G87" s="264" t="s">
        <v>1674</v>
      </c>
      <c r="H87" s="227">
        <v>40000</v>
      </c>
      <c r="I87" s="227">
        <v>28000</v>
      </c>
      <c r="J87" s="228" t="s">
        <v>7</v>
      </c>
      <c r="M87" s="120"/>
      <c r="N87" s="120"/>
      <c r="O87" s="120"/>
      <c r="P87" s="247"/>
      <c r="Q87" s="244"/>
      <c r="R87" s="258"/>
      <c r="S87" s="265"/>
      <c r="T87" s="241"/>
      <c r="U87" s="245"/>
      <c r="V87" s="52"/>
    </row>
    <row r="88" spans="2:22" ht="18" customHeight="1">
      <c r="B88" s="140" t="s">
        <v>1675</v>
      </c>
      <c r="C88" s="259" t="s">
        <v>1676</v>
      </c>
      <c r="D88" s="260">
        <v>41309</v>
      </c>
      <c r="E88" s="623" t="s">
        <v>1677</v>
      </c>
      <c r="F88" s="259" t="s">
        <v>1678</v>
      </c>
      <c r="G88" s="263" t="s">
        <v>1679</v>
      </c>
      <c r="H88" s="229">
        <v>36000</v>
      </c>
      <c r="I88" s="229" t="s">
        <v>1634</v>
      </c>
      <c r="J88" s="120" t="s">
        <v>757</v>
      </c>
      <c r="M88" s="120"/>
      <c r="N88" s="120"/>
      <c r="O88" s="120"/>
      <c r="P88" s="247"/>
      <c r="Q88" s="244"/>
      <c r="R88" s="258"/>
      <c r="S88" s="265"/>
      <c r="T88" s="241"/>
      <c r="U88" s="245"/>
      <c r="V88" s="52"/>
    </row>
    <row r="89" spans="2:22" ht="18" customHeight="1">
      <c r="B89" s="142" t="s">
        <v>1680</v>
      </c>
      <c r="C89" s="261" t="s">
        <v>1681</v>
      </c>
      <c r="D89" s="262">
        <v>41309</v>
      </c>
      <c r="E89" s="618" t="s">
        <v>1682</v>
      </c>
      <c r="F89" s="261" t="s">
        <v>1683</v>
      </c>
      <c r="G89" s="264" t="s">
        <v>1618</v>
      </c>
      <c r="H89" s="227">
        <v>20000</v>
      </c>
      <c r="I89" s="227">
        <v>14000</v>
      </c>
      <c r="J89" s="228" t="s">
        <v>7</v>
      </c>
      <c r="M89" s="120"/>
      <c r="N89" s="120"/>
      <c r="O89" s="120"/>
      <c r="P89" s="247"/>
      <c r="Q89" s="244"/>
      <c r="R89" s="258"/>
      <c r="S89" s="265"/>
      <c r="T89" s="241"/>
      <c r="U89" s="245"/>
      <c r="V89" s="52"/>
    </row>
    <row r="90" spans="2:22" ht="18" customHeight="1">
      <c r="B90" s="140" t="s">
        <v>1684</v>
      </c>
      <c r="C90" s="259" t="s">
        <v>1685</v>
      </c>
      <c r="D90" s="260">
        <v>41309</v>
      </c>
      <c r="E90" s="623" t="s">
        <v>862</v>
      </c>
      <c r="F90" s="259" t="s">
        <v>863</v>
      </c>
      <c r="G90" s="263" t="s">
        <v>1618</v>
      </c>
      <c r="H90" s="229">
        <v>20000</v>
      </c>
      <c r="I90" s="229" t="s">
        <v>1634</v>
      </c>
      <c r="J90" s="120" t="s">
        <v>2198</v>
      </c>
      <c r="M90" s="120"/>
      <c r="N90" s="120"/>
      <c r="O90" s="120"/>
      <c r="P90" s="247"/>
      <c r="Q90" s="244"/>
      <c r="R90" s="258"/>
      <c r="S90" s="265"/>
      <c r="T90" s="241"/>
      <c r="U90" s="245"/>
      <c r="V90" s="52"/>
    </row>
    <row r="91" spans="2:22" ht="18" customHeight="1">
      <c r="B91" s="142" t="s">
        <v>1686</v>
      </c>
      <c r="C91" s="261" t="s">
        <v>1687</v>
      </c>
      <c r="D91" s="262">
        <v>41309</v>
      </c>
      <c r="E91" s="618" t="s">
        <v>1688</v>
      </c>
      <c r="F91" s="261" t="s">
        <v>1689</v>
      </c>
      <c r="G91" s="264" t="s">
        <v>1618</v>
      </c>
      <c r="H91" s="227">
        <v>20000</v>
      </c>
      <c r="I91" s="227" t="s">
        <v>1634</v>
      </c>
      <c r="J91" s="228" t="s">
        <v>2198</v>
      </c>
      <c r="M91" s="120"/>
      <c r="N91" s="120"/>
      <c r="O91" s="120"/>
      <c r="P91" s="247"/>
      <c r="Q91" s="244"/>
      <c r="R91" s="258"/>
      <c r="S91" s="265"/>
      <c r="T91" s="241"/>
      <c r="U91" s="245"/>
      <c r="V91" s="52"/>
    </row>
    <row r="92" spans="2:22" ht="18" customHeight="1">
      <c r="B92" s="140" t="s">
        <v>1690</v>
      </c>
      <c r="C92" s="259" t="s">
        <v>1691</v>
      </c>
      <c r="D92" s="260">
        <v>41309</v>
      </c>
      <c r="E92" s="623" t="s">
        <v>1692</v>
      </c>
      <c r="F92" s="259" t="s">
        <v>802</v>
      </c>
      <c r="G92" s="263" t="s">
        <v>1618</v>
      </c>
      <c r="H92" s="229">
        <v>20000</v>
      </c>
      <c r="I92" s="229" t="s">
        <v>1634</v>
      </c>
      <c r="J92" s="120" t="s">
        <v>2198</v>
      </c>
      <c r="M92" s="120"/>
      <c r="N92" s="120"/>
      <c r="O92" s="120"/>
      <c r="P92" s="247"/>
      <c r="Q92" s="244"/>
      <c r="R92" s="258"/>
      <c r="S92" s="265"/>
      <c r="T92" s="241"/>
      <c r="U92" s="245"/>
      <c r="V92" s="52"/>
    </row>
    <row r="93" spans="2:22" ht="18" customHeight="1">
      <c r="B93" s="142" t="s">
        <v>2372</v>
      </c>
      <c r="C93" s="261" t="s">
        <v>2373</v>
      </c>
      <c r="D93" s="262">
        <v>41309</v>
      </c>
      <c r="E93" s="618" t="s">
        <v>762</v>
      </c>
      <c r="F93" s="261" t="s">
        <v>763</v>
      </c>
      <c r="G93" s="264" t="s">
        <v>1618</v>
      </c>
      <c r="H93" s="227">
        <v>20000</v>
      </c>
      <c r="I93" s="227" t="s">
        <v>1659</v>
      </c>
      <c r="J93" s="228" t="s">
        <v>387</v>
      </c>
      <c r="M93" s="120"/>
      <c r="N93" s="120"/>
      <c r="O93" s="120"/>
      <c r="P93" s="247"/>
      <c r="Q93" s="270"/>
      <c r="R93" s="258"/>
      <c r="S93" s="265"/>
      <c r="T93" s="241"/>
      <c r="U93" s="245"/>
      <c r="V93" s="52"/>
    </row>
    <row r="94" spans="2:22" ht="18" customHeight="1">
      <c r="B94" s="140" t="s">
        <v>1693</v>
      </c>
      <c r="C94" s="259" t="s">
        <v>1694</v>
      </c>
      <c r="D94" s="260">
        <v>41309</v>
      </c>
      <c r="E94" s="623" t="s">
        <v>1695</v>
      </c>
      <c r="F94" s="259" t="s">
        <v>1696</v>
      </c>
      <c r="G94" s="263" t="s">
        <v>1618</v>
      </c>
      <c r="H94" s="229">
        <v>30000</v>
      </c>
      <c r="I94" s="229">
        <v>34097.089999999997</v>
      </c>
      <c r="J94" s="120" t="s">
        <v>273</v>
      </c>
      <c r="M94" s="120"/>
      <c r="N94" s="120"/>
      <c r="O94" s="120"/>
      <c r="P94" s="247"/>
      <c r="Q94" s="244"/>
      <c r="R94" s="258"/>
      <c r="S94" s="265"/>
      <c r="T94" s="241"/>
      <c r="U94" s="245"/>
      <c r="V94" s="52"/>
    </row>
    <row r="95" spans="2:22" ht="18" customHeight="1">
      <c r="B95" s="142" t="s">
        <v>1697</v>
      </c>
      <c r="C95" s="261" t="s">
        <v>1698</v>
      </c>
      <c r="D95" s="262">
        <v>41309</v>
      </c>
      <c r="E95" s="618" t="s">
        <v>1699</v>
      </c>
      <c r="F95" s="261" t="s">
        <v>1700</v>
      </c>
      <c r="G95" s="264" t="s">
        <v>1618</v>
      </c>
      <c r="H95" s="227">
        <v>40000</v>
      </c>
      <c r="I95" s="227">
        <v>28000</v>
      </c>
      <c r="J95" s="228" t="s">
        <v>7</v>
      </c>
      <c r="M95" s="120"/>
      <c r="N95" s="120"/>
      <c r="O95" s="120"/>
      <c r="P95" s="247"/>
      <c r="Q95" s="244"/>
      <c r="R95" s="258"/>
      <c r="S95" s="265"/>
      <c r="T95" s="241"/>
      <c r="U95" s="245"/>
      <c r="V95" s="52"/>
    </row>
    <row r="96" spans="2:22" ht="18" customHeight="1">
      <c r="B96" s="140" t="s">
        <v>2374</v>
      </c>
      <c r="C96" s="259" t="s">
        <v>2375</v>
      </c>
      <c r="D96" s="260">
        <v>41309</v>
      </c>
      <c r="E96" s="623" t="s">
        <v>2376</v>
      </c>
      <c r="F96" s="259" t="s">
        <v>2377</v>
      </c>
      <c r="G96" s="263" t="s">
        <v>1618</v>
      </c>
      <c r="H96" s="229">
        <v>20000</v>
      </c>
      <c r="I96" s="229" t="s">
        <v>1634</v>
      </c>
      <c r="J96" s="120" t="s">
        <v>2378</v>
      </c>
      <c r="M96" s="120"/>
      <c r="N96" s="120"/>
      <c r="O96" s="120"/>
      <c r="P96" s="247"/>
      <c r="Q96" s="244"/>
      <c r="R96" s="258"/>
      <c r="S96" s="265"/>
      <c r="T96" s="241"/>
      <c r="U96" s="245"/>
      <c r="V96" s="52"/>
    </row>
    <row r="97" spans="2:22" ht="18" customHeight="1">
      <c r="B97" s="142" t="s">
        <v>1701</v>
      </c>
      <c r="C97" s="261" t="s">
        <v>1702</v>
      </c>
      <c r="D97" s="262">
        <v>41309</v>
      </c>
      <c r="E97" s="618" t="s">
        <v>783</v>
      </c>
      <c r="F97" s="261" t="s">
        <v>784</v>
      </c>
      <c r="G97" s="264" t="s">
        <v>1618</v>
      </c>
      <c r="H97" s="227">
        <v>20000</v>
      </c>
      <c r="I97" s="227">
        <v>21824.67</v>
      </c>
      <c r="J97" s="228" t="s">
        <v>273</v>
      </c>
      <c r="M97" s="120"/>
      <c r="N97" s="120"/>
      <c r="O97" s="120"/>
      <c r="P97" s="247"/>
      <c r="Q97" s="244"/>
      <c r="R97" s="258"/>
      <c r="S97" s="265"/>
      <c r="T97" s="241"/>
      <c r="U97" s="245"/>
      <c r="V97" s="52"/>
    </row>
    <row r="98" spans="2:22" ht="18" customHeight="1">
      <c r="B98" s="140" t="s">
        <v>1703</v>
      </c>
      <c r="C98" s="259" t="s">
        <v>1704</v>
      </c>
      <c r="D98" s="260">
        <v>41309</v>
      </c>
      <c r="E98" s="623" t="s">
        <v>1705</v>
      </c>
      <c r="F98" s="259" t="s">
        <v>1706</v>
      </c>
      <c r="G98" s="263" t="s">
        <v>1618</v>
      </c>
      <c r="H98" s="229">
        <v>20000</v>
      </c>
      <c r="I98" s="229" t="s">
        <v>1634</v>
      </c>
      <c r="J98" s="120" t="s">
        <v>2198</v>
      </c>
      <c r="M98" s="120"/>
      <c r="N98" s="120"/>
      <c r="O98" s="120"/>
      <c r="P98" s="247"/>
      <c r="Q98" s="244"/>
      <c r="R98" s="258"/>
      <c r="S98" s="265"/>
      <c r="T98" s="241"/>
      <c r="U98" s="245"/>
      <c r="V98" s="52"/>
    </row>
    <row r="99" spans="2:22" ht="18" customHeight="1">
      <c r="B99" s="142" t="s">
        <v>1707</v>
      </c>
      <c r="C99" s="261" t="s">
        <v>1708</v>
      </c>
      <c r="D99" s="262">
        <v>41309</v>
      </c>
      <c r="E99" s="618" t="s">
        <v>876</v>
      </c>
      <c r="F99" s="261" t="s">
        <v>877</v>
      </c>
      <c r="G99" s="264" t="s">
        <v>1618</v>
      </c>
      <c r="H99" s="227">
        <v>42000</v>
      </c>
      <c r="I99" s="227">
        <v>29400</v>
      </c>
      <c r="J99" s="228" t="s">
        <v>7</v>
      </c>
      <c r="M99" s="120"/>
      <c r="N99" s="120"/>
      <c r="O99" s="120"/>
      <c r="P99" s="247"/>
      <c r="Q99" s="244"/>
      <c r="R99" s="258"/>
      <c r="S99" s="265"/>
      <c r="T99" s="241"/>
      <c r="U99" s="245"/>
      <c r="V99" s="52"/>
    </row>
    <row r="100" spans="2:22" ht="18" customHeight="1">
      <c r="B100" s="140" t="s">
        <v>1709</v>
      </c>
      <c r="C100" s="259" t="s">
        <v>1710</v>
      </c>
      <c r="D100" s="260">
        <v>41309</v>
      </c>
      <c r="E100" s="623" t="s">
        <v>1711</v>
      </c>
      <c r="F100" s="259" t="s">
        <v>1712</v>
      </c>
      <c r="G100" s="263" t="s">
        <v>1713</v>
      </c>
      <c r="H100" s="229">
        <v>20000</v>
      </c>
      <c r="I100" s="229">
        <v>25555.200000000001</v>
      </c>
      <c r="J100" s="120" t="s">
        <v>273</v>
      </c>
      <c r="M100" s="120"/>
      <c r="N100" s="120"/>
      <c r="O100" s="120"/>
      <c r="P100" s="247"/>
      <c r="Q100" s="244"/>
      <c r="R100" s="258"/>
      <c r="S100" s="265"/>
      <c r="T100" s="241"/>
      <c r="U100" s="245"/>
      <c r="V100" s="52"/>
    </row>
    <row r="101" spans="2:22" ht="18" customHeight="1">
      <c r="B101" s="142" t="s">
        <v>1714</v>
      </c>
      <c r="C101" s="261" t="s">
        <v>1715</v>
      </c>
      <c r="D101" s="262">
        <v>41309</v>
      </c>
      <c r="E101" s="618" t="s">
        <v>1716</v>
      </c>
      <c r="F101" s="261" t="s">
        <v>1717</v>
      </c>
      <c r="G101" s="264" t="s">
        <v>1718</v>
      </c>
      <c r="H101" s="227">
        <v>20000</v>
      </c>
      <c r="I101" s="227">
        <v>14000</v>
      </c>
      <c r="J101" s="228" t="s">
        <v>7</v>
      </c>
      <c r="M101" s="120"/>
      <c r="N101" s="120"/>
      <c r="O101" s="120"/>
      <c r="P101" s="247"/>
      <c r="Q101" s="244"/>
      <c r="R101" s="258"/>
      <c r="S101" s="265"/>
      <c r="T101" s="241"/>
      <c r="U101" s="245"/>
      <c r="V101" s="52"/>
    </row>
    <row r="102" spans="2:22" ht="18" customHeight="1">
      <c r="B102" s="140" t="s">
        <v>1719</v>
      </c>
      <c r="C102" s="259" t="s">
        <v>1720</v>
      </c>
      <c r="D102" s="260">
        <v>41309</v>
      </c>
      <c r="E102" s="623" t="s">
        <v>872</v>
      </c>
      <c r="F102" s="259" t="s">
        <v>873</v>
      </c>
      <c r="G102" s="263" t="s">
        <v>1679</v>
      </c>
      <c r="H102" s="229">
        <v>20000</v>
      </c>
      <c r="I102" s="229">
        <v>14000</v>
      </c>
      <c r="J102" s="120" t="s">
        <v>7</v>
      </c>
      <c r="M102" s="120"/>
      <c r="N102" s="120"/>
      <c r="O102" s="120"/>
      <c r="P102" s="247"/>
      <c r="Q102" s="244"/>
      <c r="R102" s="258"/>
      <c r="S102" s="265"/>
      <c r="T102" s="241"/>
      <c r="U102" s="245"/>
      <c r="V102" s="52"/>
    </row>
    <row r="103" spans="2:22" ht="18" customHeight="1">
      <c r="B103" s="142" t="s">
        <v>1721</v>
      </c>
      <c r="C103" s="261" t="s">
        <v>1722</v>
      </c>
      <c r="D103" s="262">
        <v>41344</v>
      </c>
      <c r="E103" s="618" t="s">
        <v>1723</v>
      </c>
      <c r="F103" s="261" t="s">
        <v>1724</v>
      </c>
      <c r="G103" s="264" t="s">
        <v>1635</v>
      </c>
      <c r="H103" s="227">
        <v>20000</v>
      </c>
      <c r="I103" s="227">
        <v>20000</v>
      </c>
      <c r="J103" s="228" t="s">
        <v>52</v>
      </c>
      <c r="M103" s="120"/>
      <c r="N103" s="120"/>
      <c r="O103" s="120"/>
      <c r="P103" s="247"/>
      <c r="Q103" s="244"/>
      <c r="R103" s="258"/>
      <c r="S103" s="265"/>
      <c r="T103" s="241"/>
      <c r="U103" s="245"/>
      <c r="V103" s="52"/>
    </row>
    <row r="104" spans="2:22" ht="18" customHeight="1">
      <c r="B104" s="140" t="s">
        <v>2379</v>
      </c>
      <c r="C104" s="259" t="s">
        <v>2380</v>
      </c>
      <c r="D104" s="260">
        <v>41347</v>
      </c>
      <c r="E104" s="623" t="s">
        <v>2381</v>
      </c>
      <c r="F104" s="259" t="s">
        <v>2382</v>
      </c>
      <c r="G104" s="263" t="s">
        <v>1616</v>
      </c>
      <c r="H104" s="229">
        <v>20000</v>
      </c>
      <c r="I104" s="229">
        <v>14000</v>
      </c>
      <c r="J104" s="140" t="s">
        <v>7</v>
      </c>
      <c r="M104" s="120"/>
      <c r="N104" s="120"/>
      <c r="O104" s="120"/>
      <c r="P104" s="247"/>
      <c r="Q104" s="270"/>
      <c r="R104" s="258"/>
      <c r="S104" s="265"/>
      <c r="T104" s="241"/>
      <c r="U104" s="245"/>
      <c r="V104" s="52"/>
    </row>
    <row r="105" spans="2:22" ht="18" customHeight="1">
      <c r="B105" s="142" t="s">
        <v>2906</v>
      </c>
      <c r="C105" s="261" t="s">
        <v>2907</v>
      </c>
      <c r="D105" s="262">
        <v>41348</v>
      </c>
      <c r="E105" s="618" t="s">
        <v>2387</v>
      </c>
      <c r="F105" s="261" t="s">
        <v>2908</v>
      </c>
      <c r="G105" s="264" t="s">
        <v>1645</v>
      </c>
      <c r="H105" s="227">
        <v>17500</v>
      </c>
      <c r="I105" s="227" t="s">
        <v>1634</v>
      </c>
      <c r="J105" s="142" t="s">
        <v>387</v>
      </c>
      <c r="M105" s="120"/>
      <c r="N105" s="120"/>
      <c r="O105" s="120"/>
      <c r="P105" s="247"/>
      <c r="Q105" s="270"/>
      <c r="R105" s="258"/>
      <c r="S105" s="265"/>
      <c r="T105" s="241"/>
      <c r="U105" s="245"/>
      <c r="V105" s="52"/>
    </row>
    <row r="106" spans="2:22" ht="18" customHeight="1">
      <c r="B106" s="140" t="s">
        <v>2383</v>
      </c>
      <c r="C106" s="259" t="s">
        <v>2384</v>
      </c>
      <c r="D106" s="260">
        <v>41401</v>
      </c>
      <c r="E106" s="623" t="s">
        <v>1653</v>
      </c>
      <c r="F106" s="259" t="s">
        <v>1654</v>
      </c>
      <c r="G106" s="263" t="s">
        <v>1618</v>
      </c>
      <c r="H106" s="229">
        <v>20000</v>
      </c>
      <c r="I106" s="229" t="s">
        <v>1634</v>
      </c>
      <c r="J106" s="140" t="s">
        <v>387</v>
      </c>
      <c r="M106" s="120"/>
      <c r="N106" s="120"/>
      <c r="O106" s="120"/>
      <c r="P106" s="247"/>
      <c r="Q106" s="270"/>
      <c r="R106" s="258"/>
      <c r="S106" s="265"/>
      <c r="T106" s="241"/>
      <c r="U106" s="245"/>
      <c r="V106" s="52"/>
    </row>
    <row r="107" spans="2:22" ht="18" customHeight="1">
      <c r="B107" s="142" t="s">
        <v>1725</v>
      </c>
      <c r="C107" s="261" t="s">
        <v>1726</v>
      </c>
      <c r="D107" s="262">
        <v>41401</v>
      </c>
      <c r="E107" s="618" t="s">
        <v>862</v>
      </c>
      <c r="F107" s="261" t="s">
        <v>863</v>
      </c>
      <c r="G107" s="264" t="s">
        <v>1618</v>
      </c>
      <c r="H107" s="227">
        <v>36000</v>
      </c>
      <c r="I107" s="227" t="s">
        <v>1634</v>
      </c>
      <c r="J107" s="142" t="s">
        <v>387</v>
      </c>
      <c r="M107" s="120"/>
      <c r="N107" s="120"/>
      <c r="O107" s="120"/>
      <c r="P107" s="247"/>
      <c r="Q107" s="244"/>
      <c r="R107" s="258"/>
      <c r="S107" s="265"/>
      <c r="T107" s="241"/>
      <c r="U107" s="245"/>
      <c r="V107" s="52"/>
    </row>
    <row r="108" spans="2:22" ht="18" customHeight="1">
      <c r="B108" s="140" t="s">
        <v>1727</v>
      </c>
      <c r="C108" s="259" t="s">
        <v>1728</v>
      </c>
      <c r="D108" s="260">
        <v>41401</v>
      </c>
      <c r="E108" s="623" t="s">
        <v>832</v>
      </c>
      <c r="F108" s="259" t="s">
        <v>833</v>
      </c>
      <c r="G108" s="263" t="s">
        <v>1618</v>
      </c>
      <c r="H108" s="229">
        <v>20000</v>
      </c>
      <c r="I108" s="229">
        <v>14000</v>
      </c>
      <c r="J108" s="140" t="s">
        <v>7</v>
      </c>
      <c r="M108" s="120"/>
      <c r="N108" s="120"/>
      <c r="O108" s="120"/>
      <c r="P108" s="247"/>
      <c r="Q108" s="244"/>
      <c r="R108" s="258"/>
      <c r="S108" s="265"/>
      <c r="T108" s="241"/>
      <c r="U108" s="245"/>
      <c r="V108" s="52"/>
    </row>
    <row r="109" spans="2:22" ht="18" customHeight="1">
      <c r="B109" s="142" t="s">
        <v>1729</v>
      </c>
      <c r="C109" s="261" t="s">
        <v>1730</v>
      </c>
      <c r="D109" s="262">
        <v>41401</v>
      </c>
      <c r="E109" s="618" t="s">
        <v>1688</v>
      </c>
      <c r="F109" s="261" t="s">
        <v>1689</v>
      </c>
      <c r="G109" s="264" t="s">
        <v>1618</v>
      </c>
      <c r="H109" s="227">
        <v>20000</v>
      </c>
      <c r="I109" s="227" t="s">
        <v>1634</v>
      </c>
      <c r="J109" s="142" t="s">
        <v>2198</v>
      </c>
      <c r="M109" s="120"/>
      <c r="N109" s="120"/>
      <c r="O109" s="120"/>
      <c r="P109" s="247"/>
      <c r="Q109" s="244"/>
      <c r="R109" s="258"/>
      <c r="S109" s="265"/>
      <c r="T109" s="241"/>
      <c r="U109" s="245"/>
      <c r="V109" s="52"/>
    </row>
    <row r="110" spans="2:22" ht="18" customHeight="1">
      <c r="B110" s="140" t="s">
        <v>1731</v>
      </c>
      <c r="C110" s="259" t="s">
        <v>1732</v>
      </c>
      <c r="D110" s="260">
        <v>41401</v>
      </c>
      <c r="E110" s="623" t="s">
        <v>913</v>
      </c>
      <c r="F110" s="259" t="s">
        <v>914</v>
      </c>
      <c r="G110" s="263" t="s">
        <v>1618</v>
      </c>
      <c r="H110" s="229">
        <v>20000</v>
      </c>
      <c r="I110" s="229">
        <v>14000</v>
      </c>
      <c r="J110" s="140" t="s">
        <v>7</v>
      </c>
      <c r="M110" s="120"/>
      <c r="N110" s="120"/>
      <c r="O110" s="120"/>
      <c r="P110" s="247"/>
      <c r="Q110" s="244"/>
      <c r="R110" s="258"/>
      <c r="S110" s="265"/>
      <c r="T110" s="241"/>
      <c r="U110" s="245"/>
      <c r="V110" s="52"/>
    </row>
    <row r="111" spans="2:22" ht="18" customHeight="1">
      <c r="B111" s="142" t="s">
        <v>1733</v>
      </c>
      <c r="C111" s="261" t="s">
        <v>1734</v>
      </c>
      <c r="D111" s="262">
        <v>41401</v>
      </c>
      <c r="E111" s="618" t="s">
        <v>765</v>
      </c>
      <c r="F111" s="261" t="s">
        <v>766</v>
      </c>
      <c r="G111" s="264" t="s">
        <v>1618</v>
      </c>
      <c r="H111" s="227">
        <v>26000</v>
      </c>
      <c r="I111" s="227" t="s">
        <v>1634</v>
      </c>
      <c r="J111" s="142" t="s">
        <v>387</v>
      </c>
      <c r="M111" s="120"/>
      <c r="N111" s="120"/>
      <c r="O111" s="120"/>
      <c r="P111" s="247"/>
      <c r="Q111" s="244"/>
      <c r="R111" s="258"/>
      <c r="S111" s="265"/>
      <c r="T111" s="241"/>
      <c r="U111" s="245"/>
      <c r="V111" s="52"/>
    </row>
    <row r="112" spans="2:22" ht="18" customHeight="1">
      <c r="B112" s="140" t="s">
        <v>1735</v>
      </c>
      <c r="C112" s="259" t="s">
        <v>1736</v>
      </c>
      <c r="D112" s="260">
        <v>41401</v>
      </c>
      <c r="E112" s="623" t="s">
        <v>1672</v>
      </c>
      <c r="F112" s="259" t="s">
        <v>1737</v>
      </c>
      <c r="G112" s="263" t="s">
        <v>1674</v>
      </c>
      <c r="H112" s="229">
        <v>20000</v>
      </c>
      <c r="I112" s="229">
        <v>14000</v>
      </c>
      <c r="J112" s="140" t="s">
        <v>7</v>
      </c>
      <c r="M112" s="120"/>
      <c r="N112" s="120"/>
      <c r="O112" s="120"/>
      <c r="P112" s="247"/>
      <c r="Q112" s="244"/>
      <c r="R112" s="258"/>
      <c r="S112" s="265"/>
      <c r="T112" s="241"/>
      <c r="U112" s="245"/>
      <c r="V112" s="52"/>
    </row>
    <row r="113" spans="2:22" ht="18" customHeight="1">
      <c r="B113" s="142" t="s">
        <v>1738</v>
      </c>
      <c r="C113" s="261" t="s">
        <v>1739</v>
      </c>
      <c r="D113" s="262">
        <v>41401</v>
      </c>
      <c r="E113" s="618" t="s">
        <v>1677</v>
      </c>
      <c r="F113" s="261" t="s">
        <v>1678</v>
      </c>
      <c r="G113" s="264" t="s">
        <v>1679</v>
      </c>
      <c r="H113" s="227">
        <v>20000</v>
      </c>
      <c r="I113" s="227" t="s">
        <v>1634</v>
      </c>
      <c r="J113" s="142" t="s">
        <v>387</v>
      </c>
      <c r="M113" s="120"/>
      <c r="N113" s="120"/>
      <c r="O113" s="120"/>
      <c r="P113" s="247"/>
      <c r="Q113" s="244"/>
      <c r="R113" s="258"/>
      <c r="S113" s="265"/>
      <c r="T113" s="241"/>
      <c r="U113" s="245"/>
      <c r="V113" s="52"/>
    </row>
    <row r="114" spans="2:22" ht="18" customHeight="1">
      <c r="B114" s="140" t="s">
        <v>2385</v>
      </c>
      <c r="C114" s="259" t="s">
        <v>2386</v>
      </c>
      <c r="D114" s="260">
        <v>41401</v>
      </c>
      <c r="E114" s="623" t="s">
        <v>2387</v>
      </c>
      <c r="F114" s="259" t="s">
        <v>2388</v>
      </c>
      <c r="G114" s="263" t="s">
        <v>1618</v>
      </c>
      <c r="H114" s="229">
        <v>20000</v>
      </c>
      <c r="I114" s="229" t="s">
        <v>1634</v>
      </c>
      <c r="J114" s="140" t="s">
        <v>387</v>
      </c>
      <c r="M114" s="120"/>
      <c r="N114" s="120"/>
      <c r="O114" s="120"/>
      <c r="P114" s="247"/>
      <c r="Q114" s="244"/>
      <c r="R114" s="258"/>
      <c r="S114" s="265"/>
      <c r="T114" s="241"/>
      <c r="U114" s="245"/>
      <c r="V114" s="52"/>
    </row>
    <row r="115" spans="2:22" ht="18" customHeight="1">
      <c r="B115" s="142" t="s">
        <v>2389</v>
      </c>
      <c r="C115" s="261" t="s">
        <v>2390</v>
      </c>
      <c r="D115" s="262">
        <v>41401</v>
      </c>
      <c r="E115" s="618" t="s">
        <v>2391</v>
      </c>
      <c r="F115" s="261" t="s">
        <v>2392</v>
      </c>
      <c r="G115" s="264" t="s">
        <v>2393</v>
      </c>
      <c r="H115" s="227">
        <v>15000</v>
      </c>
      <c r="I115" s="227">
        <v>15346.5</v>
      </c>
      <c r="J115" s="142" t="s">
        <v>273</v>
      </c>
      <c r="M115" s="120"/>
      <c r="N115" s="120"/>
      <c r="O115" s="120"/>
      <c r="P115" s="247"/>
      <c r="Q115" s="270"/>
      <c r="R115" s="258"/>
      <c r="S115" s="266"/>
      <c r="T115" s="241"/>
      <c r="U115" s="245"/>
      <c r="V115" s="52"/>
    </row>
    <row r="116" spans="2:22" ht="18" customHeight="1">
      <c r="B116" s="140" t="s">
        <v>1740</v>
      </c>
      <c r="C116" s="259" t="s">
        <v>1741</v>
      </c>
      <c r="D116" s="260">
        <v>41401</v>
      </c>
      <c r="E116" s="623" t="s">
        <v>1742</v>
      </c>
      <c r="F116" s="259" t="s">
        <v>1743</v>
      </c>
      <c r="G116" s="263" t="s">
        <v>1744</v>
      </c>
      <c r="H116" s="229">
        <v>20000</v>
      </c>
      <c r="I116" s="229">
        <v>14000</v>
      </c>
      <c r="J116" s="140" t="s">
        <v>7</v>
      </c>
      <c r="M116" s="120"/>
      <c r="N116" s="120"/>
      <c r="O116" s="120"/>
      <c r="P116" s="247"/>
      <c r="Q116" s="244"/>
      <c r="R116" s="258"/>
      <c r="S116" s="265"/>
      <c r="T116" s="241"/>
      <c r="U116" s="245"/>
      <c r="V116" s="52"/>
    </row>
    <row r="117" spans="2:22" ht="18" customHeight="1">
      <c r="B117" s="142" t="s">
        <v>2394</v>
      </c>
      <c r="C117" s="261" t="s">
        <v>2395</v>
      </c>
      <c r="D117" s="262">
        <v>41401</v>
      </c>
      <c r="E117" s="618" t="s">
        <v>2396</v>
      </c>
      <c r="F117" s="261" t="s">
        <v>2397</v>
      </c>
      <c r="G117" s="264" t="s">
        <v>1744</v>
      </c>
      <c r="H117" s="227">
        <v>20000</v>
      </c>
      <c r="I117" s="227">
        <v>14000</v>
      </c>
      <c r="J117" s="142" t="s">
        <v>7</v>
      </c>
      <c r="M117" s="120"/>
      <c r="N117" s="120"/>
      <c r="O117" s="120"/>
      <c r="P117" s="247"/>
      <c r="Q117" s="244"/>
      <c r="R117" s="258"/>
      <c r="S117" s="266"/>
      <c r="T117" s="241"/>
      <c r="U117" s="245"/>
      <c r="V117" s="52"/>
    </row>
    <row r="118" spans="2:22" ht="18" customHeight="1">
      <c r="B118" s="140" t="s">
        <v>2398</v>
      </c>
      <c r="C118" s="259" t="s">
        <v>2399</v>
      </c>
      <c r="D118" s="260">
        <v>41401</v>
      </c>
      <c r="E118" s="623" t="s">
        <v>2400</v>
      </c>
      <c r="F118" s="259" t="s">
        <v>1779</v>
      </c>
      <c r="G118" s="263" t="s">
        <v>1744</v>
      </c>
      <c r="H118" s="229">
        <v>20000</v>
      </c>
      <c r="I118" s="229" t="s">
        <v>1634</v>
      </c>
      <c r="J118" s="140" t="s">
        <v>387</v>
      </c>
      <c r="M118" s="120"/>
      <c r="N118" s="120"/>
      <c r="O118" s="120"/>
      <c r="P118" s="247"/>
      <c r="Q118" s="244"/>
      <c r="R118" s="258"/>
      <c r="S118" s="266"/>
      <c r="T118" s="241"/>
      <c r="U118" s="245"/>
      <c r="V118" s="52"/>
    </row>
    <row r="119" spans="2:22" ht="18" customHeight="1">
      <c r="B119" s="142" t="s">
        <v>1745</v>
      </c>
      <c r="C119" s="261" t="s">
        <v>1746</v>
      </c>
      <c r="D119" s="262">
        <v>41401</v>
      </c>
      <c r="E119" s="618" t="s">
        <v>1747</v>
      </c>
      <c r="F119" s="261" t="s">
        <v>1748</v>
      </c>
      <c r="G119" s="264" t="s">
        <v>1744</v>
      </c>
      <c r="H119" s="227">
        <v>20000</v>
      </c>
      <c r="I119" s="227" t="s">
        <v>1634</v>
      </c>
      <c r="J119" s="142" t="s">
        <v>387</v>
      </c>
      <c r="M119" s="120"/>
      <c r="N119" s="120"/>
      <c r="O119" s="120"/>
      <c r="P119" s="247"/>
      <c r="Q119" s="244"/>
      <c r="R119" s="258"/>
      <c r="S119" s="265"/>
      <c r="T119" s="241"/>
      <c r="U119" s="245"/>
      <c r="V119" s="52"/>
    </row>
    <row r="120" spans="2:22" ht="18" customHeight="1">
      <c r="B120" s="140" t="s">
        <v>2401</v>
      </c>
      <c r="C120" s="259" t="s">
        <v>2402</v>
      </c>
      <c r="D120" s="260">
        <v>41401</v>
      </c>
      <c r="E120" s="623" t="s">
        <v>2403</v>
      </c>
      <c r="F120" s="259" t="s">
        <v>2404</v>
      </c>
      <c r="G120" s="263" t="s">
        <v>1744</v>
      </c>
      <c r="H120" s="229">
        <v>20000</v>
      </c>
      <c r="I120" s="229">
        <v>14000</v>
      </c>
      <c r="J120" s="140" t="s">
        <v>7</v>
      </c>
      <c r="M120" s="120"/>
      <c r="N120" s="120"/>
      <c r="O120" s="120"/>
      <c r="P120" s="247"/>
      <c r="Q120" s="244"/>
      <c r="R120" s="258"/>
      <c r="S120" s="266"/>
      <c r="T120" s="241"/>
      <c r="U120" s="245"/>
      <c r="V120" s="52"/>
    </row>
    <row r="121" spans="2:22" ht="18" customHeight="1">
      <c r="B121" s="142" t="s">
        <v>1749</v>
      </c>
      <c r="C121" s="261" t="s">
        <v>1750</v>
      </c>
      <c r="D121" s="262">
        <v>41401</v>
      </c>
      <c r="E121" s="618" t="s">
        <v>1751</v>
      </c>
      <c r="F121" s="261" t="s">
        <v>1752</v>
      </c>
      <c r="G121" s="264" t="s">
        <v>1744</v>
      </c>
      <c r="H121" s="227">
        <v>20000</v>
      </c>
      <c r="I121" s="227">
        <v>14000</v>
      </c>
      <c r="J121" s="142" t="s">
        <v>7</v>
      </c>
      <c r="M121" s="120"/>
      <c r="N121" s="120"/>
      <c r="O121" s="120"/>
      <c r="P121" s="247"/>
      <c r="Q121" s="244"/>
      <c r="R121" s="258"/>
      <c r="S121" s="265"/>
      <c r="T121" s="241"/>
      <c r="U121" s="245"/>
      <c r="V121" s="52"/>
    </row>
    <row r="122" spans="2:22" ht="18" customHeight="1">
      <c r="B122" s="140" t="s">
        <v>2405</v>
      </c>
      <c r="C122" s="259" t="s">
        <v>2406</v>
      </c>
      <c r="D122" s="260">
        <v>41401</v>
      </c>
      <c r="E122" s="623" t="s">
        <v>2407</v>
      </c>
      <c r="F122" s="259" t="s">
        <v>2408</v>
      </c>
      <c r="G122" s="263" t="s">
        <v>1744</v>
      </c>
      <c r="H122" s="229">
        <v>20000</v>
      </c>
      <c r="I122" s="229">
        <v>14000</v>
      </c>
      <c r="J122" s="140" t="s">
        <v>7</v>
      </c>
      <c r="M122" s="120"/>
      <c r="N122" s="120"/>
      <c r="O122" s="120"/>
      <c r="P122" s="247"/>
      <c r="Q122" s="270"/>
      <c r="R122" s="258"/>
      <c r="S122" s="266"/>
      <c r="T122" s="241"/>
      <c r="U122" s="245"/>
      <c r="V122" s="52"/>
    </row>
    <row r="123" spans="2:22" ht="18" customHeight="1">
      <c r="B123" s="142" t="s">
        <v>1753</v>
      </c>
      <c r="C123" s="261" t="s">
        <v>1754</v>
      </c>
      <c r="D123" s="262">
        <v>41401</v>
      </c>
      <c r="E123" s="618" t="s">
        <v>1755</v>
      </c>
      <c r="F123" s="261" t="s">
        <v>1756</v>
      </c>
      <c r="G123" s="264" t="s">
        <v>1744</v>
      </c>
      <c r="H123" s="227">
        <v>20000</v>
      </c>
      <c r="I123" s="227">
        <v>14000</v>
      </c>
      <c r="J123" s="142" t="s">
        <v>7</v>
      </c>
      <c r="M123" s="120"/>
      <c r="N123" s="120"/>
      <c r="O123" s="120"/>
      <c r="P123" s="247"/>
      <c r="Q123" s="244"/>
      <c r="R123" s="258"/>
      <c r="S123" s="265"/>
      <c r="T123" s="241"/>
      <c r="U123" s="245"/>
      <c r="V123" s="52"/>
    </row>
    <row r="124" spans="2:22" ht="18" customHeight="1">
      <c r="B124" s="140" t="s">
        <v>1757</v>
      </c>
      <c r="C124" s="259" t="s">
        <v>1758</v>
      </c>
      <c r="D124" s="260">
        <v>41401</v>
      </c>
      <c r="E124" s="623" t="s">
        <v>1759</v>
      </c>
      <c r="F124" s="259" t="s">
        <v>1760</v>
      </c>
      <c r="G124" s="263" t="s">
        <v>1744</v>
      </c>
      <c r="H124" s="229">
        <v>20000</v>
      </c>
      <c r="I124" s="229" t="s">
        <v>1634</v>
      </c>
      <c r="J124" s="140" t="s">
        <v>387</v>
      </c>
      <c r="M124" s="120"/>
      <c r="N124" s="120"/>
      <c r="O124" s="120"/>
      <c r="P124" s="247"/>
      <c r="Q124" s="244"/>
      <c r="R124" s="258"/>
      <c r="S124" s="265"/>
      <c r="T124" s="241"/>
      <c r="U124" s="245"/>
      <c r="V124" s="52"/>
    </row>
    <row r="125" spans="2:22" s="135" customFormat="1" ht="18" customHeight="1">
      <c r="B125" s="142" t="s">
        <v>2409</v>
      </c>
      <c r="C125" s="261" t="s">
        <v>2410</v>
      </c>
      <c r="D125" s="262">
        <v>41401</v>
      </c>
      <c r="E125" s="618" t="s">
        <v>2411</v>
      </c>
      <c r="F125" s="261" t="s">
        <v>2412</v>
      </c>
      <c r="G125" s="264" t="s">
        <v>1744</v>
      </c>
      <c r="H125" s="227">
        <v>20000</v>
      </c>
      <c r="I125" s="227" t="s">
        <v>1634</v>
      </c>
      <c r="J125" s="142" t="s">
        <v>387</v>
      </c>
      <c r="M125" s="120"/>
      <c r="N125" s="120"/>
      <c r="O125" s="120"/>
      <c r="P125" s="247"/>
      <c r="Q125" s="244"/>
      <c r="R125" s="258"/>
      <c r="S125" s="266"/>
      <c r="T125" s="241"/>
      <c r="U125" s="245"/>
      <c r="V125" s="52"/>
    </row>
    <row r="126" spans="2:22" s="135" customFormat="1" ht="18" customHeight="1">
      <c r="B126" s="140" t="s">
        <v>1761</v>
      </c>
      <c r="C126" s="259" t="s">
        <v>1762</v>
      </c>
      <c r="D126" s="260">
        <v>41401</v>
      </c>
      <c r="E126" s="623" t="s">
        <v>1763</v>
      </c>
      <c r="F126" s="259" t="s">
        <v>1764</v>
      </c>
      <c r="G126" s="263" t="s">
        <v>1744</v>
      </c>
      <c r="H126" s="229">
        <v>20000</v>
      </c>
      <c r="I126" s="229">
        <v>14000</v>
      </c>
      <c r="J126" s="140" t="s">
        <v>7</v>
      </c>
      <c r="M126" s="120"/>
      <c r="N126" s="120"/>
      <c r="O126" s="120"/>
      <c r="P126" s="247"/>
      <c r="Q126" s="244"/>
      <c r="R126" s="258"/>
      <c r="S126" s="265"/>
      <c r="T126" s="241"/>
      <c r="U126" s="245"/>
      <c r="V126" s="52"/>
    </row>
    <row r="127" spans="2:22" ht="18" customHeight="1">
      <c r="B127" s="142" t="s">
        <v>2413</v>
      </c>
      <c r="C127" s="261" t="s">
        <v>2414</v>
      </c>
      <c r="D127" s="262">
        <v>41401</v>
      </c>
      <c r="E127" s="618" t="s">
        <v>2415</v>
      </c>
      <c r="F127" s="261" t="s">
        <v>2416</v>
      </c>
      <c r="G127" s="264" t="s">
        <v>1744</v>
      </c>
      <c r="H127" s="227">
        <v>20000</v>
      </c>
      <c r="I127" s="227">
        <v>20396</v>
      </c>
      <c r="J127" s="142" t="s">
        <v>273</v>
      </c>
      <c r="M127" s="120"/>
      <c r="N127" s="120"/>
      <c r="O127" s="120"/>
      <c r="P127" s="247"/>
      <c r="Q127" s="244"/>
      <c r="R127" s="258"/>
      <c r="S127" s="266"/>
      <c r="T127" s="241"/>
      <c r="U127" s="245"/>
      <c r="V127" s="52"/>
    </row>
    <row r="128" spans="2:22" ht="18" customHeight="1">
      <c r="B128" s="140" t="s">
        <v>2417</v>
      </c>
      <c r="C128" s="259" t="s">
        <v>2418</v>
      </c>
      <c r="D128" s="260">
        <v>41401</v>
      </c>
      <c r="E128" s="623" t="s">
        <v>2419</v>
      </c>
      <c r="F128" s="259" t="s">
        <v>2420</v>
      </c>
      <c r="G128" s="263" t="s">
        <v>1744</v>
      </c>
      <c r="H128" s="229">
        <v>20000</v>
      </c>
      <c r="I128" s="229">
        <v>14000</v>
      </c>
      <c r="J128" s="140" t="s">
        <v>7</v>
      </c>
      <c r="M128" s="120"/>
      <c r="N128" s="120"/>
      <c r="O128" s="120"/>
      <c r="P128" s="247"/>
      <c r="Q128" s="244"/>
      <c r="R128" s="258"/>
      <c r="S128" s="266"/>
      <c r="T128" s="241"/>
      <c r="U128" s="245"/>
      <c r="V128" s="52"/>
    </row>
    <row r="129" spans="2:22" ht="18" customHeight="1">
      <c r="B129" s="142" t="s">
        <v>2421</v>
      </c>
      <c r="C129" s="261" t="s">
        <v>2422</v>
      </c>
      <c r="D129" s="262">
        <v>41401</v>
      </c>
      <c r="E129" s="618" t="s">
        <v>2423</v>
      </c>
      <c r="F129" s="261" t="s">
        <v>2424</v>
      </c>
      <c r="G129" s="264" t="s">
        <v>1744</v>
      </c>
      <c r="H129" s="227">
        <v>20000</v>
      </c>
      <c r="I129" s="227">
        <v>14000</v>
      </c>
      <c r="J129" s="142" t="s">
        <v>7</v>
      </c>
      <c r="M129" s="120"/>
      <c r="N129" s="120"/>
      <c r="O129" s="120"/>
      <c r="P129" s="247"/>
      <c r="Q129" s="270"/>
      <c r="R129" s="258"/>
      <c r="S129" s="266"/>
      <c r="T129" s="241"/>
      <c r="U129" s="245"/>
      <c r="V129" s="52"/>
    </row>
    <row r="130" spans="2:22" ht="18" customHeight="1">
      <c r="B130" s="140" t="s">
        <v>2425</v>
      </c>
      <c r="C130" s="259" t="s">
        <v>2426</v>
      </c>
      <c r="D130" s="260">
        <v>41401</v>
      </c>
      <c r="E130" s="623" t="s">
        <v>2427</v>
      </c>
      <c r="F130" s="259" t="s">
        <v>2428</v>
      </c>
      <c r="G130" s="263" t="s">
        <v>1744</v>
      </c>
      <c r="H130" s="229">
        <v>20000</v>
      </c>
      <c r="I130" s="229">
        <v>14000</v>
      </c>
      <c r="J130" s="140" t="s">
        <v>7</v>
      </c>
      <c r="M130" s="120"/>
      <c r="N130" s="120"/>
      <c r="O130" s="120"/>
      <c r="P130" s="247"/>
      <c r="Q130" s="270"/>
      <c r="R130" s="258"/>
      <c r="S130" s="266"/>
      <c r="T130" s="241"/>
      <c r="U130" s="245"/>
      <c r="V130" s="52"/>
    </row>
    <row r="131" spans="2:22" ht="18" customHeight="1">
      <c r="B131" s="142" t="s">
        <v>1765</v>
      </c>
      <c r="C131" s="261" t="s">
        <v>1766</v>
      </c>
      <c r="D131" s="262">
        <v>41401</v>
      </c>
      <c r="E131" s="618" t="s">
        <v>1767</v>
      </c>
      <c r="F131" s="261" t="s">
        <v>1768</v>
      </c>
      <c r="G131" s="264" t="s">
        <v>1744</v>
      </c>
      <c r="H131" s="227">
        <v>20000</v>
      </c>
      <c r="I131" s="227">
        <v>14000</v>
      </c>
      <c r="J131" s="142" t="s">
        <v>7</v>
      </c>
      <c r="M131" s="120"/>
      <c r="N131" s="120"/>
      <c r="O131" s="120"/>
      <c r="P131" s="247"/>
      <c r="Q131" s="244"/>
      <c r="R131" s="258"/>
      <c r="S131" s="265"/>
      <c r="T131" s="241"/>
      <c r="U131" s="245"/>
      <c r="V131" s="52"/>
    </row>
    <row r="132" spans="2:22" ht="18" customHeight="1">
      <c r="B132" s="140" t="s">
        <v>2429</v>
      </c>
      <c r="C132" s="259" t="s">
        <v>2430</v>
      </c>
      <c r="D132" s="260">
        <v>41401</v>
      </c>
      <c r="E132" s="623" t="s">
        <v>1782</v>
      </c>
      <c r="F132" s="259" t="s">
        <v>1783</v>
      </c>
      <c r="G132" s="263" t="s">
        <v>1744</v>
      </c>
      <c r="H132" s="229">
        <v>20000</v>
      </c>
      <c r="I132" s="229" t="s">
        <v>1634</v>
      </c>
      <c r="J132" s="140" t="s">
        <v>387</v>
      </c>
      <c r="M132" s="120"/>
      <c r="N132" s="120"/>
      <c r="O132" s="120"/>
      <c r="P132" s="247"/>
      <c r="Q132" s="244"/>
      <c r="R132" s="258"/>
      <c r="S132" s="266"/>
      <c r="T132" s="241"/>
      <c r="U132" s="245"/>
      <c r="V132" s="52"/>
    </row>
    <row r="133" spans="2:22" ht="18" customHeight="1">
      <c r="B133" s="142" t="s">
        <v>2431</v>
      </c>
      <c r="C133" s="261" t="s">
        <v>2432</v>
      </c>
      <c r="D133" s="262">
        <v>41401</v>
      </c>
      <c r="E133" s="618" t="s">
        <v>2433</v>
      </c>
      <c r="F133" s="261" t="s">
        <v>2434</v>
      </c>
      <c r="G133" s="264" t="s">
        <v>1744</v>
      </c>
      <c r="H133" s="227">
        <v>20000</v>
      </c>
      <c r="I133" s="227">
        <v>20938.89</v>
      </c>
      <c r="J133" s="142" t="s">
        <v>273</v>
      </c>
      <c r="M133" s="120"/>
      <c r="N133" s="120"/>
      <c r="O133" s="120"/>
      <c r="P133" s="247"/>
      <c r="Q133" s="270"/>
      <c r="R133" s="258"/>
      <c r="S133" s="266"/>
      <c r="T133" s="241"/>
      <c r="U133" s="245"/>
      <c r="V133" s="52"/>
    </row>
    <row r="134" spans="2:22" ht="18" customHeight="1">
      <c r="B134" s="140" t="s">
        <v>2435</v>
      </c>
      <c r="C134" s="259" t="s">
        <v>2436</v>
      </c>
      <c r="D134" s="260">
        <v>41401</v>
      </c>
      <c r="E134" s="623" t="s">
        <v>2437</v>
      </c>
      <c r="F134" s="259" t="s">
        <v>2438</v>
      </c>
      <c r="G134" s="263" t="s">
        <v>1744</v>
      </c>
      <c r="H134" s="229">
        <v>20000</v>
      </c>
      <c r="I134" s="229" t="s">
        <v>1634</v>
      </c>
      <c r="J134" s="140" t="s">
        <v>2371</v>
      </c>
      <c r="M134" s="120"/>
      <c r="N134" s="120"/>
      <c r="O134" s="120"/>
      <c r="P134" s="247"/>
      <c r="Q134" s="270"/>
      <c r="R134" s="258"/>
      <c r="S134" s="266"/>
      <c r="T134" s="241"/>
      <c r="U134" s="245"/>
      <c r="V134" s="52"/>
    </row>
    <row r="135" spans="2:22" ht="18" customHeight="1">
      <c r="B135" s="142" t="s">
        <v>2909</v>
      </c>
      <c r="C135" s="261" t="s">
        <v>2910</v>
      </c>
      <c r="D135" s="262">
        <v>41432</v>
      </c>
      <c r="E135" s="618" t="s">
        <v>2911</v>
      </c>
      <c r="F135" s="261" t="s">
        <v>2912</v>
      </c>
      <c r="G135" s="264" t="s">
        <v>2913</v>
      </c>
      <c r="H135" s="227">
        <v>15000</v>
      </c>
      <c r="I135" s="227">
        <v>10500</v>
      </c>
      <c r="J135" s="142" t="s">
        <v>7</v>
      </c>
      <c r="M135" s="120"/>
      <c r="N135" s="120"/>
      <c r="O135" s="120"/>
      <c r="P135" s="247"/>
      <c r="Q135" s="270"/>
      <c r="R135" s="258"/>
      <c r="S135" s="266"/>
      <c r="T135" s="241"/>
      <c r="U135" s="245"/>
      <c r="V135" s="52"/>
    </row>
    <row r="136" spans="2:22" ht="18" customHeight="1">
      <c r="B136" s="140" t="s">
        <v>2914</v>
      </c>
      <c r="C136" s="259" t="s">
        <v>2915</v>
      </c>
      <c r="D136" s="260">
        <v>41491</v>
      </c>
      <c r="E136" s="623" t="s">
        <v>1677</v>
      </c>
      <c r="F136" s="259" t="s">
        <v>1678</v>
      </c>
      <c r="G136" s="263" t="s">
        <v>2916</v>
      </c>
      <c r="H136" s="229">
        <v>10000</v>
      </c>
      <c r="I136" s="229" t="s">
        <v>1634</v>
      </c>
      <c r="J136" s="140" t="s">
        <v>2378</v>
      </c>
      <c r="M136" s="120"/>
      <c r="N136" s="120"/>
      <c r="O136" s="120"/>
      <c r="P136" s="247"/>
      <c r="Q136" s="270"/>
      <c r="R136" s="258"/>
      <c r="S136" s="266"/>
      <c r="T136" s="241"/>
      <c r="U136" s="245"/>
      <c r="V136" s="52"/>
    </row>
    <row r="137" spans="2:22" ht="18" customHeight="1">
      <c r="B137" s="142" t="s">
        <v>2917</v>
      </c>
      <c r="C137" s="261" t="s">
        <v>2918</v>
      </c>
      <c r="D137" s="262">
        <v>41491</v>
      </c>
      <c r="E137" s="618" t="s">
        <v>2919</v>
      </c>
      <c r="F137" s="261" t="s">
        <v>2920</v>
      </c>
      <c r="G137" s="264" t="s">
        <v>2916</v>
      </c>
      <c r="H137" s="227">
        <v>20000</v>
      </c>
      <c r="I137" s="227">
        <v>14000</v>
      </c>
      <c r="J137" s="142" t="s">
        <v>7</v>
      </c>
      <c r="M137" s="120"/>
      <c r="N137" s="120"/>
      <c r="O137" s="120"/>
      <c r="P137" s="247"/>
      <c r="Q137" s="270"/>
      <c r="R137" s="258"/>
      <c r="S137" s="266"/>
      <c r="T137" s="241"/>
      <c r="U137" s="245"/>
      <c r="V137" s="52"/>
    </row>
    <row r="138" spans="2:22" ht="18" customHeight="1">
      <c r="B138" s="140" t="s">
        <v>2921</v>
      </c>
      <c r="C138" s="259" t="s">
        <v>2922</v>
      </c>
      <c r="D138" s="260">
        <v>41491</v>
      </c>
      <c r="E138" s="623" t="s">
        <v>2923</v>
      </c>
      <c r="F138" s="259" t="s">
        <v>2912</v>
      </c>
      <c r="G138" s="263" t="s">
        <v>2442</v>
      </c>
      <c r="H138" s="229">
        <v>15000</v>
      </c>
      <c r="I138" s="229">
        <v>10500</v>
      </c>
      <c r="J138" s="140" t="s">
        <v>7</v>
      </c>
      <c r="M138" s="120"/>
      <c r="N138" s="120"/>
      <c r="O138" s="120"/>
      <c r="P138" s="247"/>
      <c r="Q138" s="270"/>
      <c r="R138" s="258"/>
      <c r="S138" s="266"/>
      <c r="T138" s="241"/>
      <c r="U138" s="245"/>
      <c r="V138" s="52"/>
    </row>
    <row r="139" spans="2:22" ht="18" customHeight="1">
      <c r="B139" s="142" t="s">
        <v>2439</v>
      </c>
      <c r="C139" s="261" t="s">
        <v>2440</v>
      </c>
      <c r="D139" s="262">
        <v>41491</v>
      </c>
      <c r="E139" s="618" t="s">
        <v>2441</v>
      </c>
      <c r="F139" s="261" t="s">
        <v>318</v>
      </c>
      <c r="G139" s="264" t="s">
        <v>2442</v>
      </c>
      <c r="H139" s="227">
        <v>25000</v>
      </c>
      <c r="I139" s="227">
        <v>25000</v>
      </c>
      <c r="J139" s="142" t="s">
        <v>52</v>
      </c>
      <c r="M139" s="120"/>
      <c r="N139" s="120"/>
      <c r="O139" s="120"/>
      <c r="P139" s="247"/>
      <c r="Q139" s="244"/>
      <c r="R139" s="258"/>
      <c r="S139" s="266"/>
      <c r="T139" s="241"/>
      <c r="U139" s="245"/>
      <c r="V139" s="52"/>
    </row>
    <row r="140" spans="2:22" ht="18" customHeight="1">
      <c r="B140" s="140" t="s">
        <v>2924</v>
      </c>
      <c r="C140" s="259" t="s">
        <v>2925</v>
      </c>
      <c r="D140" s="260">
        <v>41491</v>
      </c>
      <c r="E140" s="623" t="s">
        <v>2926</v>
      </c>
      <c r="F140" s="259" t="s">
        <v>2927</v>
      </c>
      <c r="G140" s="263" t="s">
        <v>2916</v>
      </c>
      <c r="H140" s="229">
        <v>7500</v>
      </c>
      <c r="I140" s="229">
        <v>5250</v>
      </c>
      <c r="J140" s="140" t="s">
        <v>7</v>
      </c>
      <c r="M140" s="120"/>
      <c r="N140" s="120"/>
      <c r="O140" s="120"/>
      <c r="P140" s="247"/>
      <c r="Q140" s="244"/>
      <c r="R140" s="258"/>
      <c r="S140" s="266"/>
      <c r="T140" s="241"/>
      <c r="U140" s="245"/>
      <c r="V140" s="52"/>
    </row>
    <row r="141" spans="2:22" ht="18" customHeight="1">
      <c r="B141" s="142" t="s">
        <v>2928</v>
      </c>
      <c r="C141" s="261" t="s">
        <v>2929</v>
      </c>
      <c r="D141" s="262">
        <v>41491</v>
      </c>
      <c r="E141" s="618" t="s">
        <v>1672</v>
      </c>
      <c r="F141" s="261" t="s">
        <v>1673</v>
      </c>
      <c r="G141" s="264" t="s">
        <v>2930</v>
      </c>
      <c r="H141" s="227">
        <v>5000</v>
      </c>
      <c r="I141" s="227">
        <v>3500</v>
      </c>
      <c r="J141" s="142" t="s">
        <v>7</v>
      </c>
      <c r="M141" s="120"/>
      <c r="N141" s="120"/>
      <c r="O141" s="120"/>
      <c r="P141" s="247"/>
      <c r="Q141" s="244"/>
      <c r="R141" s="258"/>
      <c r="S141" s="266"/>
      <c r="T141" s="241"/>
      <c r="U141" s="245"/>
      <c r="V141" s="52"/>
    </row>
    <row r="142" spans="2:22" ht="18" customHeight="1">
      <c r="B142" s="140" t="s">
        <v>2443</v>
      </c>
      <c r="C142" s="259" t="s">
        <v>2444</v>
      </c>
      <c r="D142" s="260">
        <v>41491</v>
      </c>
      <c r="E142" s="623" t="s">
        <v>2445</v>
      </c>
      <c r="F142" s="259" t="s">
        <v>2446</v>
      </c>
      <c r="G142" s="263" t="s">
        <v>2447</v>
      </c>
      <c r="H142" s="229">
        <v>15000</v>
      </c>
      <c r="I142" s="229">
        <v>15000</v>
      </c>
      <c r="J142" s="140" t="s">
        <v>2368</v>
      </c>
      <c r="M142" s="120"/>
      <c r="N142" s="120"/>
      <c r="O142" s="120"/>
      <c r="P142" s="247"/>
      <c r="Q142" s="244"/>
      <c r="R142" s="258"/>
      <c r="S142" s="266"/>
      <c r="T142" s="241"/>
      <c r="U142" s="241"/>
      <c r="V142" s="120"/>
    </row>
    <row r="143" spans="2:22" ht="18" customHeight="1">
      <c r="B143" s="142" t="s">
        <v>2931</v>
      </c>
      <c r="C143" s="261" t="s">
        <v>2932</v>
      </c>
      <c r="D143" s="262">
        <v>41526</v>
      </c>
      <c r="E143" s="618" t="s">
        <v>1653</v>
      </c>
      <c r="F143" s="261" t="s">
        <v>1654</v>
      </c>
      <c r="G143" s="264" t="s">
        <v>1771</v>
      </c>
      <c r="H143" s="227">
        <v>20000</v>
      </c>
      <c r="I143" s="227" t="s">
        <v>1634</v>
      </c>
      <c r="J143" s="142" t="s">
        <v>187</v>
      </c>
      <c r="M143" s="120"/>
      <c r="N143" s="120"/>
      <c r="O143" s="120"/>
      <c r="P143" s="247"/>
      <c r="Q143" s="244"/>
      <c r="R143" s="258"/>
      <c r="S143" s="266"/>
      <c r="T143" s="241"/>
      <c r="U143" s="241"/>
      <c r="V143" s="120"/>
    </row>
    <row r="144" spans="2:22" ht="18" customHeight="1">
      <c r="B144" s="140" t="s">
        <v>2933</v>
      </c>
      <c r="C144" s="259" t="s">
        <v>2934</v>
      </c>
      <c r="D144" s="260">
        <v>41526</v>
      </c>
      <c r="E144" s="623" t="s">
        <v>2935</v>
      </c>
      <c r="F144" s="259" t="s">
        <v>781</v>
      </c>
      <c r="G144" s="263" t="s">
        <v>1771</v>
      </c>
      <c r="H144" s="229">
        <v>20000</v>
      </c>
      <c r="I144" s="229" t="s">
        <v>1634</v>
      </c>
      <c r="J144" s="140" t="s">
        <v>187</v>
      </c>
      <c r="M144" s="120"/>
      <c r="N144" s="120"/>
      <c r="O144" s="120"/>
      <c r="P144" s="247"/>
      <c r="Q144" s="244"/>
      <c r="R144" s="258"/>
      <c r="S144" s="266"/>
      <c r="T144" s="241"/>
      <c r="U144" s="241"/>
      <c r="V144" s="120"/>
    </row>
    <row r="145" spans="2:22" ht="18" customHeight="1">
      <c r="B145" s="142" t="s">
        <v>2936</v>
      </c>
      <c r="C145" s="261" t="s">
        <v>2937</v>
      </c>
      <c r="D145" s="262">
        <v>41526</v>
      </c>
      <c r="E145" s="618" t="s">
        <v>1657</v>
      </c>
      <c r="F145" s="261" t="s">
        <v>1658</v>
      </c>
      <c r="G145" s="264" t="s">
        <v>1771</v>
      </c>
      <c r="H145" s="227">
        <v>20000</v>
      </c>
      <c r="I145" s="227" t="s">
        <v>1634</v>
      </c>
      <c r="J145" s="142" t="s">
        <v>187</v>
      </c>
      <c r="M145" s="120"/>
      <c r="N145" s="120"/>
      <c r="O145" s="120"/>
      <c r="P145" s="247"/>
      <c r="Q145" s="244"/>
      <c r="R145" s="258"/>
      <c r="S145" s="266"/>
      <c r="T145" s="241"/>
      <c r="U145" s="241"/>
      <c r="V145" s="120"/>
    </row>
    <row r="146" spans="2:22" ht="18" customHeight="1">
      <c r="B146" s="140" t="s">
        <v>2938</v>
      </c>
      <c r="C146" s="259" t="s">
        <v>2939</v>
      </c>
      <c r="D146" s="260">
        <v>41526</v>
      </c>
      <c r="E146" s="623" t="s">
        <v>862</v>
      </c>
      <c r="F146" s="259" t="s">
        <v>863</v>
      </c>
      <c r="G146" s="263" t="s">
        <v>1771</v>
      </c>
      <c r="H146" s="229">
        <v>26000</v>
      </c>
      <c r="I146" s="229" t="s">
        <v>1634</v>
      </c>
      <c r="J146" s="140" t="s">
        <v>187</v>
      </c>
      <c r="M146" s="120"/>
      <c r="N146" s="120"/>
      <c r="O146" s="120"/>
      <c r="P146" s="247"/>
      <c r="Q146" s="244"/>
      <c r="R146" s="258"/>
      <c r="S146" s="266"/>
      <c r="T146" s="241"/>
      <c r="U146" s="241"/>
      <c r="V146" s="120"/>
    </row>
    <row r="147" spans="2:22" ht="18" customHeight="1">
      <c r="B147" s="142" t="s">
        <v>2940</v>
      </c>
      <c r="C147" s="261" t="s">
        <v>2941</v>
      </c>
      <c r="D147" s="262">
        <v>41526</v>
      </c>
      <c r="E147" s="618" t="s">
        <v>2942</v>
      </c>
      <c r="F147" s="261" t="s">
        <v>914</v>
      </c>
      <c r="G147" s="264" t="s">
        <v>1771</v>
      </c>
      <c r="H147" s="227">
        <v>20000</v>
      </c>
      <c r="I147" s="227">
        <v>14000</v>
      </c>
      <c r="J147" s="142" t="s">
        <v>7</v>
      </c>
      <c r="M147" s="120"/>
      <c r="N147" s="120"/>
      <c r="O147" s="120"/>
      <c r="P147" s="247"/>
      <c r="Q147" s="244"/>
      <c r="R147" s="258"/>
      <c r="S147" s="266"/>
      <c r="T147" s="241"/>
      <c r="U147" s="241"/>
      <c r="V147" s="120"/>
    </row>
    <row r="148" spans="2:22" ht="18" customHeight="1">
      <c r="B148" s="140" t="s">
        <v>2943</v>
      </c>
      <c r="C148" s="259" t="s">
        <v>2944</v>
      </c>
      <c r="D148" s="260">
        <v>41526</v>
      </c>
      <c r="E148" s="623" t="s">
        <v>917</v>
      </c>
      <c r="F148" s="259" t="s">
        <v>797</v>
      </c>
      <c r="G148" s="263" t="s">
        <v>1771</v>
      </c>
      <c r="H148" s="229">
        <v>20000</v>
      </c>
      <c r="I148" s="229">
        <v>14000</v>
      </c>
      <c r="J148" s="140" t="s">
        <v>7</v>
      </c>
      <c r="M148" s="120"/>
      <c r="N148" s="120"/>
      <c r="O148" s="120"/>
      <c r="P148" s="247"/>
      <c r="Q148" s="244"/>
      <c r="R148" s="258"/>
      <c r="S148" s="266"/>
      <c r="T148" s="241"/>
      <c r="U148" s="241"/>
      <c r="V148" s="120"/>
    </row>
    <row r="149" spans="2:22" ht="18" customHeight="1">
      <c r="B149" s="142" t="s">
        <v>2945</v>
      </c>
      <c r="C149" s="261" t="s">
        <v>2946</v>
      </c>
      <c r="D149" s="262">
        <v>41526</v>
      </c>
      <c r="E149" s="618" t="s">
        <v>2947</v>
      </c>
      <c r="F149" s="261" t="s">
        <v>2948</v>
      </c>
      <c r="G149" s="264" t="s">
        <v>1771</v>
      </c>
      <c r="H149" s="227">
        <v>20000</v>
      </c>
      <c r="I149" s="227">
        <v>14000</v>
      </c>
      <c r="J149" s="142" t="s">
        <v>7</v>
      </c>
      <c r="M149" s="120"/>
      <c r="N149" s="120"/>
      <c r="O149" s="120"/>
      <c r="P149" s="247"/>
      <c r="Q149" s="244"/>
      <c r="R149" s="258"/>
      <c r="S149" s="266"/>
      <c r="T149" s="241"/>
      <c r="U149" s="241"/>
      <c r="V149" s="120"/>
    </row>
    <row r="150" spans="2:22" ht="18" customHeight="1">
      <c r="B150" s="140" t="s">
        <v>2949</v>
      </c>
      <c r="C150" s="259" t="s">
        <v>2950</v>
      </c>
      <c r="D150" s="260">
        <v>41526</v>
      </c>
      <c r="E150" s="623" t="s">
        <v>2951</v>
      </c>
      <c r="F150" s="259" t="s">
        <v>1798</v>
      </c>
      <c r="G150" s="263" t="s">
        <v>1771</v>
      </c>
      <c r="H150" s="229">
        <v>20000</v>
      </c>
      <c r="I150" s="229" t="s">
        <v>1634</v>
      </c>
      <c r="J150" s="140" t="s">
        <v>2952</v>
      </c>
      <c r="M150" s="120"/>
      <c r="N150" s="120"/>
      <c r="O150" s="120"/>
      <c r="P150" s="247"/>
      <c r="Q150" s="244"/>
      <c r="R150" s="258"/>
      <c r="S150" s="266"/>
      <c r="T150" s="241"/>
      <c r="U150" s="241"/>
      <c r="V150" s="120"/>
    </row>
    <row r="151" spans="2:22" ht="18" customHeight="1">
      <c r="B151" s="142" t="s">
        <v>1769</v>
      </c>
      <c r="C151" s="261" t="s">
        <v>1770</v>
      </c>
      <c r="D151" s="262">
        <v>41526</v>
      </c>
      <c r="E151" s="618" t="s">
        <v>1668</v>
      </c>
      <c r="F151" s="261" t="s">
        <v>1669</v>
      </c>
      <c r="G151" s="264" t="s">
        <v>1771</v>
      </c>
      <c r="H151" s="227">
        <v>30000</v>
      </c>
      <c r="I151" s="227">
        <v>35999.43</v>
      </c>
      <c r="J151" s="142" t="s">
        <v>273</v>
      </c>
      <c r="M151" s="120"/>
      <c r="N151" s="120"/>
      <c r="O151" s="120"/>
      <c r="P151" s="247"/>
      <c r="Q151" s="244"/>
      <c r="R151" s="258"/>
      <c r="S151" s="265"/>
      <c r="T151" s="241"/>
      <c r="U151" s="245"/>
      <c r="V151" s="52"/>
    </row>
    <row r="152" spans="2:22" ht="18" customHeight="1">
      <c r="B152" s="140" t="s">
        <v>2953</v>
      </c>
      <c r="C152" s="259" t="s">
        <v>2954</v>
      </c>
      <c r="D152" s="260">
        <v>41526</v>
      </c>
      <c r="E152" s="623" t="s">
        <v>2955</v>
      </c>
      <c r="F152" s="259" t="s">
        <v>2388</v>
      </c>
      <c r="G152" s="263" t="s">
        <v>1771</v>
      </c>
      <c r="H152" s="229">
        <v>21000</v>
      </c>
      <c r="I152" s="229">
        <v>21000</v>
      </c>
      <c r="J152" s="140" t="s">
        <v>52</v>
      </c>
      <c r="M152" s="120"/>
      <c r="N152" s="120"/>
      <c r="O152" s="120"/>
      <c r="P152" s="247"/>
      <c r="Q152" s="244"/>
      <c r="R152" s="258"/>
      <c r="S152" s="265"/>
      <c r="T152" s="241"/>
      <c r="U152" s="245"/>
      <c r="V152" s="52"/>
    </row>
    <row r="153" spans="2:22" ht="18" customHeight="1">
      <c r="B153" s="142" t="s">
        <v>2448</v>
      </c>
      <c r="C153" s="261" t="s">
        <v>2449</v>
      </c>
      <c r="D153" s="262">
        <v>41526</v>
      </c>
      <c r="E153" s="618" t="s">
        <v>765</v>
      </c>
      <c r="F153" s="261" t="s">
        <v>766</v>
      </c>
      <c r="G153" s="264" t="s">
        <v>1771</v>
      </c>
      <c r="H153" s="227">
        <v>20000</v>
      </c>
      <c r="I153" s="227" t="s">
        <v>1634</v>
      </c>
      <c r="J153" s="142" t="s">
        <v>387</v>
      </c>
      <c r="M153" s="120"/>
      <c r="N153" s="120"/>
      <c r="O153" s="120"/>
      <c r="P153" s="247"/>
      <c r="Q153" s="244"/>
      <c r="R153" s="258"/>
      <c r="S153" s="265"/>
      <c r="T153" s="241"/>
      <c r="U153" s="245"/>
      <c r="V153" s="52"/>
    </row>
    <row r="154" spans="2:22" ht="18" customHeight="1">
      <c r="B154" s="140" t="s">
        <v>2956</v>
      </c>
      <c r="C154" s="259" t="s">
        <v>2957</v>
      </c>
      <c r="D154" s="260">
        <v>41534</v>
      </c>
      <c r="E154" s="623" t="s">
        <v>2958</v>
      </c>
      <c r="F154" s="259" t="s">
        <v>2959</v>
      </c>
      <c r="G154" s="263" t="s">
        <v>1744</v>
      </c>
      <c r="H154" s="229">
        <v>20000</v>
      </c>
      <c r="I154" s="229">
        <v>14000</v>
      </c>
      <c r="J154" s="140" t="s">
        <v>7</v>
      </c>
      <c r="M154" s="120"/>
      <c r="N154" s="120"/>
      <c r="O154" s="120"/>
      <c r="P154" s="247"/>
      <c r="Q154" s="244"/>
      <c r="R154" s="258"/>
      <c r="S154" s="265"/>
      <c r="T154" s="241"/>
      <c r="U154" s="245"/>
      <c r="V154" s="52"/>
    </row>
    <row r="155" spans="2:22" ht="18" customHeight="1">
      <c r="B155" s="142" t="s">
        <v>2960</v>
      </c>
      <c r="C155" s="261" t="s">
        <v>2961</v>
      </c>
      <c r="D155" s="262">
        <v>41534</v>
      </c>
      <c r="E155" s="618" t="s">
        <v>2962</v>
      </c>
      <c r="F155" s="261" t="s">
        <v>2963</v>
      </c>
      <c r="G155" s="264" t="s">
        <v>1744</v>
      </c>
      <c r="H155" s="227">
        <v>20000</v>
      </c>
      <c r="I155" s="227" t="s">
        <v>1634</v>
      </c>
      <c r="J155" s="142" t="s">
        <v>187</v>
      </c>
      <c r="M155" s="120"/>
      <c r="N155" s="120"/>
      <c r="O155" s="120"/>
      <c r="P155" s="247"/>
      <c r="Q155" s="244"/>
      <c r="R155" s="258"/>
      <c r="S155" s="265"/>
      <c r="T155" s="241"/>
      <c r="U155" s="245"/>
      <c r="V155" s="52"/>
    </row>
    <row r="156" spans="2:22" ht="18" customHeight="1">
      <c r="B156" s="140" t="s">
        <v>2964</v>
      </c>
      <c r="C156" s="259" t="s">
        <v>2965</v>
      </c>
      <c r="D156" s="260">
        <v>41534</v>
      </c>
      <c r="E156" s="623" t="s">
        <v>2966</v>
      </c>
      <c r="F156" s="259" t="s">
        <v>2967</v>
      </c>
      <c r="G156" s="263" t="s">
        <v>1744</v>
      </c>
      <c r="H156" s="229">
        <v>20000</v>
      </c>
      <c r="I156" s="229">
        <v>14000</v>
      </c>
      <c r="J156" s="140" t="s">
        <v>7</v>
      </c>
      <c r="M156" s="120"/>
      <c r="N156" s="120"/>
      <c r="O156" s="120"/>
      <c r="P156" s="247"/>
      <c r="Q156" s="244"/>
      <c r="R156" s="258"/>
      <c r="S156" s="265"/>
      <c r="T156" s="241"/>
      <c r="U156" s="245"/>
      <c r="V156" s="52"/>
    </row>
    <row r="157" spans="2:22" ht="18" customHeight="1">
      <c r="B157" s="142" t="s">
        <v>2968</v>
      </c>
      <c r="C157" s="261" t="s">
        <v>2969</v>
      </c>
      <c r="D157" s="262">
        <v>41534</v>
      </c>
      <c r="E157" s="618" t="s">
        <v>2970</v>
      </c>
      <c r="F157" s="261" t="s">
        <v>2971</v>
      </c>
      <c r="G157" s="264" t="s">
        <v>1744</v>
      </c>
      <c r="H157" s="227">
        <v>20000</v>
      </c>
      <c r="I157" s="227">
        <v>14000</v>
      </c>
      <c r="J157" s="142" t="s">
        <v>7</v>
      </c>
      <c r="M157" s="120"/>
      <c r="N157" s="120"/>
      <c r="O157" s="120"/>
      <c r="P157" s="247"/>
      <c r="Q157" s="244"/>
      <c r="R157" s="258"/>
      <c r="S157" s="265"/>
      <c r="T157" s="241"/>
      <c r="U157" s="245"/>
      <c r="V157" s="52"/>
    </row>
    <row r="158" spans="2:22" ht="18" customHeight="1">
      <c r="B158" s="140" t="s">
        <v>1772</v>
      </c>
      <c r="C158" s="259" t="s">
        <v>1773</v>
      </c>
      <c r="D158" s="260">
        <v>41534</v>
      </c>
      <c r="E158" s="623" t="s">
        <v>1774</v>
      </c>
      <c r="F158" s="259" t="s">
        <v>1775</v>
      </c>
      <c r="G158" s="263" t="s">
        <v>1744</v>
      </c>
      <c r="H158" s="229">
        <v>20000</v>
      </c>
      <c r="I158" s="229" t="s">
        <v>1634</v>
      </c>
      <c r="J158" s="140" t="s">
        <v>387</v>
      </c>
      <c r="M158" s="120"/>
      <c r="N158" s="120"/>
      <c r="O158" s="120"/>
      <c r="P158" s="247"/>
      <c r="Q158" s="244"/>
      <c r="R158" s="258"/>
      <c r="S158" s="265"/>
      <c r="T158" s="241"/>
      <c r="U158" s="245"/>
      <c r="V158" s="52"/>
    </row>
    <row r="159" spans="2:22" ht="18" customHeight="1">
      <c r="B159" s="142" t="s">
        <v>2972</v>
      </c>
      <c r="C159" s="261" t="s">
        <v>2973</v>
      </c>
      <c r="D159" s="262">
        <v>41534</v>
      </c>
      <c r="E159" s="618" t="s">
        <v>2974</v>
      </c>
      <c r="F159" s="261" t="s">
        <v>2975</v>
      </c>
      <c r="G159" s="264" t="s">
        <v>1744</v>
      </c>
      <c r="H159" s="227">
        <v>20000</v>
      </c>
      <c r="I159" s="227">
        <v>1371.67</v>
      </c>
      <c r="J159" s="142" t="s">
        <v>791</v>
      </c>
      <c r="M159" s="120"/>
      <c r="N159" s="120"/>
      <c r="O159" s="120"/>
      <c r="P159" s="247"/>
      <c r="Q159" s="244"/>
      <c r="R159" s="258"/>
      <c r="S159" s="265"/>
      <c r="T159" s="241"/>
      <c r="U159" s="245"/>
      <c r="V159" s="52"/>
    </row>
    <row r="160" spans="2:22" ht="18" customHeight="1">
      <c r="B160" s="140" t="s">
        <v>1776</v>
      </c>
      <c r="C160" s="259" t="s">
        <v>1777</v>
      </c>
      <c r="D160" s="260">
        <v>41534</v>
      </c>
      <c r="E160" s="623" t="s">
        <v>1778</v>
      </c>
      <c r="F160" s="259" t="s">
        <v>1779</v>
      </c>
      <c r="G160" s="263" t="s">
        <v>1744</v>
      </c>
      <c r="H160" s="229">
        <v>20000</v>
      </c>
      <c r="I160" s="229" t="s">
        <v>1634</v>
      </c>
      <c r="J160" s="140" t="s">
        <v>2198</v>
      </c>
      <c r="M160" s="120"/>
      <c r="N160" s="120"/>
      <c r="O160" s="120"/>
      <c r="P160" s="247"/>
      <c r="Q160" s="244"/>
      <c r="R160" s="258"/>
      <c r="S160" s="265"/>
      <c r="T160" s="241"/>
      <c r="U160" s="245"/>
      <c r="V160" s="52"/>
    </row>
    <row r="161" spans="2:22" ht="18" customHeight="1">
      <c r="B161" s="142" t="s">
        <v>2976</v>
      </c>
      <c r="C161" s="261" t="s">
        <v>2977</v>
      </c>
      <c r="D161" s="262">
        <v>41534</v>
      </c>
      <c r="E161" s="618" t="s">
        <v>2978</v>
      </c>
      <c r="F161" s="261" t="s">
        <v>2979</v>
      </c>
      <c r="G161" s="264" t="s">
        <v>1744</v>
      </c>
      <c r="H161" s="227">
        <v>20000</v>
      </c>
      <c r="I161" s="227">
        <v>20356.400000000001</v>
      </c>
      <c r="J161" s="142" t="s">
        <v>273</v>
      </c>
      <c r="M161" s="120"/>
      <c r="N161" s="120"/>
      <c r="O161" s="120"/>
      <c r="P161" s="247"/>
      <c r="Q161" s="244"/>
      <c r="R161" s="258"/>
      <c r="S161" s="265"/>
      <c r="T161" s="241"/>
      <c r="U161" s="245"/>
      <c r="V161" s="52"/>
    </row>
    <row r="162" spans="2:22" ht="18" customHeight="1">
      <c r="B162" s="140" t="s">
        <v>2980</v>
      </c>
      <c r="C162" s="259" t="s">
        <v>2981</v>
      </c>
      <c r="D162" s="260">
        <v>41534</v>
      </c>
      <c r="E162" s="623" t="s">
        <v>2982</v>
      </c>
      <c r="F162" s="259" t="s">
        <v>2983</v>
      </c>
      <c r="G162" s="263" t="s">
        <v>1744</v>
      </c>
      <c r="H162" s="229">
        <v>20000</v>
      </c>
      <c r="I162" s="229">
        <v>14000</v>
      </c>
      <c r="J162" s="140" t="s">
        <v>7</v>
      </c>
      <c r="M162" s="120"/>
      <c r="N162" s="120"/>
      <c r="O162" s="120"/>
      <c r="P162" s="247"/>
      <c r="Q162" s="244"/>
      <c r="R162" s="258"/>
      <c r="S162" s="265"/>
      <c r="T162" s="241"/>
      <c r="U162" s="245"/>
      <c r="V162" s="52"/>
    </row>
    <row r="163" spans="2:22" ht="18" customHeight="1">
      <c r="B163" s="142" t="s">
        <v>2450</v>
      </c>
      <c r="C163" s="261" t="s">
        <v>2451</v>
      </c>
      <c r="D163" s="262">
        <v>41534</v>
      </c>
      <c r="E163" s="618" t="s">
        <v>2452</v>
      </c>
      <c r="F163" s="261" t="s">
        <v>2453</v>
      </c>
      <c r="G163" s="264" t="s">
        <v>1744</v>
      </c>
      <c r="H163" s="227">
        <v>20000</v>
      </c>
      <c r="I163" s="227" t="s">
        <v>1634</v>
      </c>
      <c r="J163" s="142" t="s">
        <v>387</v>
      </c>
      <c r="M163" s="120"/>
      <c r="N163" s="120"/>
      <c r="O163" s="120"/>
      <c r="P163" s="247"/>
      <c r="Q163" s="244"/>
      <c r="R163" s="258"/>
      <c r="S163" s="266"/>
      <c r="T163" s="241"/>
      <c r="U163" s="245"/>
      <c r="V163" s="52"/>
    </row>
    <row r="164" spans="2:22" ht="18" customHeight="1">
      <c r="B164" s="140" t="s">
        <v>2454</v>
      </c>
      <c r="C164" s="259" t="s">
        <v>2455</v>
      </c>
      <c r="D164" s="260">
        <v>41534</v>
      </c>
      <c r="E164" s="623" t="s">
        <v>2456</v>
      </c>
      <c r="F164" s="259" t="s">
        <v>2457</v>
      </c>
      <c r="G164" s="263" t="s">
        <v>1744</v>
      </c>
      <c r="H164" s="229">
        <v>20000</v>
      </c>
      <c r="I164" s="229" t="s">
        <v>1634</v>
      </c>
      <c r="J164" s="140" t="s">
        <v>387</v>
      </c>
      <c r="M164" s="120"/>
      <c r="N164" s="120"/>
      <c r="O164" s="120"/>
      <c r="P164" s="247"/>
      <c r="Q164" s="244"/>
      <c r="R164" s="258"/>
      <c r="S164" s="266"/>
      <c r="T164" s="241"/>
      <c r="U164" s="245"/>
      <c r="V164" s="52"/>
    </row>
    <row r="165" spans="2:22" ht="18" customHeight="1">
      <c r="B165" s="142" t="s">
        <v>2984</v>
      </c>
      <c r="C165" s="261" t="s">
        <v>2985</v>
      </c>
      <c r="D165" s="262">
        <v>41534</v>
      </c>
      <c r="E165" s="618" t="s">
        <v>2986</v>
      </c>
      <c r="F165" s="261" t="s">
        <v>2987</v>
      </c>
      <c r="G165" s="264" t="s">
        <v>1744</v>
      </c>
      <c r="H165" s="227">
        <v>20000</v>
      </c>
      <c r="I165" s="227">
        <v>14000</v>
      </c>
      <c r="J165" s="142" t="s">
        <v>7</v>
      </c>
      <c r="M165" s="120"/>
      <c r="N165" s="120"/>
      <c r="O165" s="120"/>
      <c r="P165" s="247"/>
      <c r="Q165" s="244"/>
      <c r="R165" s="258"/>
      <c r="S165" s="266"/>
      <c r="T165" s="241"/>
      <c r="U165" s="245"/>
      <c r="V165" s="52"/>
    </row>
    <row r="166" spans="2:22" ht="18" customHeight="1">
      <c r="B166" s="140" t="s">
        <v>2988</v>
      </c>
      <c r="C166" s="259" t="s">
        <v>2989</v>
      </c>
      <c r="D166" s="260">
        <v>41534</v>
      </c>
      <c r="E166" s="623" t="s">
        <v>2990</v>
      </c>
      <c r="F166" s="259" t="s">
        <v>2991</v>
      </c>
      <c r="G166" s="263" t="s">
        <v>1744</v>
      </c>
      <c r="H166" s="229">
        <v>20000</v>
      </c>
      <c r="I166" s="229">
        <v>14000</v>
      </c>
      <c r="J166" s="140" t="s">
        <v>7</v>
      </c>
      <c r="M166" s="120"/>
      <c r="N166" s="120"/>
      <c r="O166" s="120"/>
      <c r="P166" s="247"/>
      <c r="Q166" s="244"/>
      <c r="R166" s="258"/>
      <c r="S166" s="266"/>
      <c r="T166" s="241"/>
      <c r="U166" s="245"/>
      <c r="V166" s="52"/>
    </row>
    <row r="167" spans="2:22" ht="18" customHeight="1">
      <c r="B167" s="142" t="s">
        <v>2458</v>
      </c>
      <c r="C167" s="261" t="s">
        <v>2459</v>
      </c>
      <c r="D167" s="262">
        <v>41534</v>
      </c>
      <c r="E167" s="618" t="s">
        <v>2460</v>
      </c>
      <c r="F167" s="261" t="s">
        <v>2461</v>
      </c>
      <c r="G167" s="264" t="s">
        <v>1744</v>
      </c>
      <c r="H167" s="227">
        <v>20000</v>
      </c>
      <c r="I167" s="227">
        <v>14000</v>
      </c>
      <c r="J167" s="142" t="s">
        <v>7</v>
      </c>
      <c r="M167" s="120"/>
      <c r="N167" s="120"/>
      <c r="O167" s="120"/>
      <c r="P167" s="247"/>
      <c r="Q167" s="244"/>
      <c r="R167" s="258"/>
      <c r="S167" s="266"/>
      <c r="T167" s="241"/>
      <c r="U167" s="245"/>
      <c r="V167" s="52"/>
    </row>
    <row r="168" spans="2:22" ht="18" customHeight="1">
      <c r="B168" s="140" t="s">
        <v>2462</v>
      </c>
      <c r="C168" s="259" t="s">
        <v>2463</v>
      </c>
      <c r="D168" s="260">
        <v>41534</v>
      </c>
      <c r="E168" s="623" t="s">
        <v>2464</v>
      </c>
      <c r="F168" s="259" t="s">
        <v>2465</v>
      </c>
      <c r="G168" s="263" t="s">
        <v>1744</v>
      </c>
      <c r="H168" s="229">
        <v>20000</v>
      </c>
      <c r="I168" s="229" t="s">
        <v>1634</v>
      </c>
      <c r="J168" s="140" t="s">
        <v>387</v>
      </c>
      <c r="M168" s="120"/>
      <c r="N168" s="120"/>
      <c r="O168" s="120"/>
      <c r="P168" s="247"/>
      <c r="Q168" s="270"/>
      <c r="R168" s="258"/>
      <c r="S168" s="266"/>
      <c r="T168" s="241"/>
      <c r="U168" s="245"/>
      <c r="V168" s="52"/>
    </row>
    <row r="169" spans="2:22" ht="18" customHeight="1">
      <c r="B169" s="142" t="s">
        <v>2466</v>
      </c>
      <c r="C169" s="261" t="s">
        <v>2467</v>
      </c>
      <c r="D169" s="262">
        <v>41534</v>
      </c>
      <c r="E169" s="618" t="s">
        <v>2468</v>
      </c>
      <c r="F169" s="261" t="s">
        <v>2469</v>
      </c>
      <c r="G169" s="264" t="s">
        <v>1744</v>
      </c>
      <c r="H169" s="227">
        <v>20000</v>
      </c>
      <c r="I169" s="227" t="s">
        <v>1634</v>
      </c>
      <c r="J169" s="142" t="s">
        <v>387</v>
      </c>
      <c r="M169" s="120"/>
      <c r="N169" s="120"/>
      <c r="O169" s="120"/>
      <c r="P169" s="247"/>
      <c r="Q169" s="244"/>
      <c r="R169" s="258"/>
      <c r="S169" s="266"/>
      <c r="T169" s="241"/>
      <c r="U169" s="245"/>
      <c r="V169" s="52"/>
    </row>
    <row r="170" spans="2:22" ht="18" customHeight="1">
      <c r="B170" s="140" t="s">
        <v>2992</v>
      </c>
      <c r="C170" s="259" t="s">
        <v>2993</v>
      </c>
      <c r="D170" s="260">
        <v>41534</v>
      </c>
      <c r="E170" s="623" t="s">
        <v>2994</v>
      </c>
      <c r="F170" s="259" t="s">
        <v>2995</v>
      </c>
      <c r="G170" s="263" t="s">
        <v>1744</v>
      </c>
      <c r="H170" s="229">
        <v>20000</v>
      </c>
      <c r="I170" s="229">
        <v>20336.599999999999</v>
      </c>
      <c r="J170" s="140" t="s">
        <v>273</v>
      </c>
      <c r="M170" s="120"/>
      <c r="N170" s="120"/>
      <c r="O170" s="120"/>
      <c r="P170" s="247"/>
      <c r="Q170" s="244"/>
      <c r="R170" s="258"/>
      <c r="S170" s="266"/>
      <c r="T170" s="241"/>
      <c r="U170" s="245"/>
      <c r="V170" s="52"/>
    </row>
    <row r="171" spans="2:22" ht="18" customHeight="1">
      <c r="B171" s="142" t="s">
        <v>2996</v>
      </c>
      <c r="C171" s="261" t="s">
        <v>2997</v>
      </c>
      <c r="D171" s="262">
        <v>41534</v>
      </c>
      <c r="E171" s="618" t="s">
        <v>2998</v>
      </c>
      <c r="F171" s="261" t="s">
        <v>2999</v>
      </c>
      <c r="G171" s="264" t="s">
        <v>1744</v>
      </c>
      <c r="H171" s="227">
        <v>20000</v>
      </c>
      <c r="I171" s="227">
        <v>28000</v>
      </c>
      <c r="J171" s="142" t="s">
        <v>273</v>
      </c>
      <c r="M171" s="120"/>
      <c r="N171" s="120"/>
      <c r="O171" s="120"/>
      <c r="P171" s="247"/>
      <c r="Q171" s="244"/>
      <c r="R171" s="258"/>
      <c r="S171" s="266"/>
      <c r="T171" s="241"/>
      <c r="U171" s="245"/>
      <c r="V171" s="52"/>
    </row>
    <row r="172" spans="2:22" ht="18" customHeight="1">
      <c r="B172" s="140" t="s">
        <v>3000</v>
      </c>
      <c r="C172" s="259" t="s">
        <v>3001</v>
      </c>
      <c r="D172" s="260">
        <v>41534</v>
      </c>
      <c r="E172" s="623" t="s">
        <v>3002</v>
      </c>
      <c r="F172" s="259" t="s">
        <v>3003</v>
      </c>
      <c r="G172" s="263" t="s">
        <v>1744</v>
      </c>
      <c r="H172" s="229">
        <v>20000</v>
      </c>
      <c r="I172" s="229">
        <v>14000</v>
      </c>
      <c r="J172" s="140" t="s">
        <v>7</v>
      </c>
      <c r="M172" s="120"/>
      <c r="N172" s="120"/>
      <c r="O172" s="120"/>
      <c r="P172" s="247"/>
      <c r="Q172" s="244"/>
      <c r="R172" s="258"/>
      <c r="S172" s="266"/>
      <c r="T172" s="241"/>
      <c r="U172" s="245"/>
      <c r="V172" s="52"/>
    </row>
    <row r="173" spans="2:22" ht="18" customHeight="1">
      <c r="B173" s="142" t="s">
        <v>3004</v>
      </c>
      <c r="C173" s="261" t="s">
        <v>3005</v>
      </c>
      <c r="D173" s="262">
        <v>41534</v>
      </c>
      <c r="E173" s="618" t="s">
        <v>3006</v>
      </c>
      <c r="F173" s="261" t="s">
        <v>3007</v>
      </c>
      <c r="G173" s="264" t="s">
        <v>1744</v>
      </c>
      <c r="H173" s="227">
        <v>20000</v>
      </c>
      <c r="I173" s="227">
        <v>14000</v>
      </c>
      <c r="J173" s="142" t="s">
        <v>7</v>
      </c>
      <c r="M173" s="120"/>
      <c r="N173" s="120"/>
      <c r="O173" s="120"/>
      <c r="P173" s="247"/>
      <c r="Q173" s="244"/>
      <c r="R173" s="258"/>
      <c r="S173" s="266"/>
      <c r="T173" s="241"/>
      <c r="U173" s="245"/>
      <c r="V173" s="52"/>
    </row>
    <row r="174" spans="2:22" ht="18" customHeight="1">
      <c r="B174" s="140" t="s">
        <v>3008</v>
      </c>
      <c r="C174" s="259" t="s">
        <v>3009</v>
      </c>
      <c r="D174" s="260">
        <v>41534</v>
      </c>
      <c r="E174" s="623" t="s">
        <v>3010</v>
      </c>
      <c r="F174" s="259" t="s">
        <v>3011</v>
      </c>
      <c r="G174" s="263" t="s">
        <v>1744</v>
      </c>
      <c r="H174" s="229">
        <v>20000</v>
      </c>
      <c r="I174" s="229">
        <v>14000</v>
      </c>
      <c r="J174" s="140" t="s">
        <v>7</v>
      </c>
      <c r="M174" s="120"/>
      <c r="N174" s="120"/>
      <c r="O174" s="120"/>
      <c r="P174" s="247"/>
      <c r="Q174" s="244"/>
      <c r="R174" s="258"/>
      <c r="S174" s="266"/>
      <c r="T174" s="241"/>
      <c r="U174" s="245"/>
      <c r="V174" s="52"/>
    </row>
    <row r="175" spans="2:22" ht="18" customHeight="1">
      <c r="B175" s="142" t="s">
        <v>3012</v>
      </c>
      <c r="C175" s="261" t="s">
        <v>3013</v>
      </c>
      <c r="D175" s="262">
        <v>41534</v>
      </c>
      <c r="E175" s="618" t="s">
        <v>3014</v>
      </c>
      <c r="F175" s="261" t="s">
        <v>3015</v>
      </c>
      <c r="G175" s="264" t="s">
        <v>1744</v>
      </c>
      <c r="H175" s="227">
        <v>20000</v>
      </c>
      <c r="I175" s="227" t="s">
        <v>1634</v>
      </c>
      <c r="J175" s="142" t="s">
        <v>187</v>
      </c>
      <c r="M175" s="120"/>
      <c r="N175" s="120"/>
      <c r="O175" s="120"/>
      <c r="P175" s="247"/>
      <c r="Q175" s="244"/>
      <c r="R175" s="258"/>
      <c r="S175" s="266"/>
      <c r="T175" s="241"/>
      <c r="U175" s="245"/>
      <c r="V175" s="52"/>
    </row>
    <row r="176" spans="2:22" ht="18" customHeight="1">
      <c r="B176" s="140" t="s">
        <v>3016</v>
      </c>
      <c r="C176" s="259" t="s">
        <v>3017</v>
      </c>
      <c r="D176" s="260">
        <v>41534</v>
      </c>
      <c r="E176" s="623" t="s">
        <v>3018</v>
      </c>
      <c r="F176" s="259" t="s">
        <v>3019</v>
      </c>
      <c r="G176" s="263" t="s">
        <v>1744</v>
      </c>
      <c r="H176" s="229">
        <v>20000</v>
      </c>
      <c r="I176" s="229">
        <v>25572</v>
      </c>
      <c r="J176" s="140" t="s">
        <v>273</v>
      </c>
      <c r="M176" s="120"/>
      <c r="N176" s="120"/>
      <c r="O176" s="120"/>
      <c r="P176" s="247"/>
      <c r="Q176" s="244"/>
      <c r="R176" s="258"/>
      <c r="S176" s="266"/>
      <c r="T176" s="241"/>
      <c r="U176" s="245"/>
      <c r="V176" s="52"/>
    </row>
    <row r="177" spans="2:22" ht="18" customHeight="1">
      <c r="B177" s="142" t="s">
        <v>1780</v>
      </c>
      <c r="C177" s="261" t="s">
        <v>1781</v>
      </c>
      <c r="D177" s="262">
        <v>41534</v>
      </c>
      <c r="E177" s="618" t="s">
        <v>1782</v>
      </c>
      <c r="F177" s="261" t="s">
        <v>1783</v>
      </c>
      <c r="G177" s="264" t="s">
        <v>1744</v>
      </c>
      <c r="H177" s="227">
        <v>20000</v>
      </c>
      <c r="I177" s="227" t="s">
        <v>1634</v>
      </c>
      <c r="J177" s="142" t="s">
        <v>387</v>
      </c>
      <c r="M177" s="120"/>
      <c r="N177" s="120"/>
      <c r="O177" s="120"/>
      <c r="P177" s="247"/>
      <c r="Q177" s="244"/>
      <c r="R177" s="258"/>
      <c r="S177" s="265"/>
      <c r="T177" s="241"/>
      <c r="U177" s="245"/>
      <c r="V177" s="52"/>
    </row>
    <row r="178" spans="2:22" ht="18" customHeight="1">
      <c r="B178" s="140" t="s">
        <v>2470</v>
      </c>
      <c r="C178" s="259" t="s">
        <v>2471</v>
      </c>
      <c r="D178" s="260">
        <v>41534</v>
      </c>
      <c r="E178" s="623" t="s">
        <v>2472</v>
      </c>
      <c r="F178" s="259" t="s">
        <v>2473</v>
      </c>
      <c r="G178" s="263" t="s">
        <v>1744</v>
      </c>
      <c r="H178" s="229">
        <v>20000</v>
      </c>
      <c r="I178" s="229" t="s">
        <v>1634</v>
      </c>
      <c r="J178" s="140" t="s">
        <v>387</v>
      </c>
      <c r="M178" s="120"/>
      <c r="N178" s="120"/>
      <c r="O178" s="120"/>
      <c r="P178" s="247"/>
      <c r="Q178" s="244"/>
      <c r="R178" s="258"/>
      <c r="S178" s="266"/>
      <c r="T178" s="241"/>
      <c r="U178" s="245"/>
      <c r="V178" s="52"/>
    </row>
    <row r="179" spans="2:22" ht="18" customHeight="1">
      <c r="B179" s="142" t="s">
        <v>3020</v>
      </c>
      <c r="C179" s="261" t="s">
        <v>3021</v>
      </c>
      <c r="D179" s="262">
        <v>41534</v>
      </c>
      <c r="E179" s="618" t="s">
        <v>2433</v>
      </c>
      <c r="F179" s="261" t="s">
        <v>2434</v>
      </c>
      <c r="G179" s="264" t="s">
        <v>1744</v>
      </c>
      <c r="H179" s="227">
        <v>20000</v>
      </c>
      <c r="I179" s="227">
        <v>14000</v>
      </c>
      <c r="J179" s="142" t="s">
        <v>7</v>
      </c>
      <c r="M179" s="120"/>
      <c r="N179" s="120"/>
      <c r="O179" s="120"/>
      <c r="P179" s="247"/>
      <c r="Q179" s="244"/>
      <c r="R179" s="258"/>
      <c r="S179" s="266"/>
      <c r="T179" s="241"/>
      <c r="U179" s="245"/>
      <c r="V179" s="52"/>
    </row>
    <row r="180" spans="2:22" ht="18" customHeight="1">
      <c r="B180" s="140" t="s">
        <v>2474</v>
      </c>
      <c r="C180" s="259" t="s">
        <v>2475</v>
      </c>
      <c r="D180" s="260">
        <v>41534</v>
      </c>
      <c r="E180" s="623" t="s">
        <v>2476</v>
      </c>
      <c r="F180" s="259" t="s">
        <v>2477</v>
      </c>
      <c r="G180" s="263" t="s">
        <v>1744</v>
      </c>
      <c r="H180" s="229">
        <v>20000</v>
      </c>
      <c r="I180" s="229" t="s">
        <v>1634</v>
      </c>
      <c r="J180" s="140" t="s">
        <v>387</v>
      </c>
      <c r="M180" s="120"/>
      <c r="N180" s="120"/>
      <c r="O180" s="120"/>
      <c r="P180" s="247"/>
      <c r="Q180" s="244"/>
      <c r="R180" s="258"/>
      <c r="S180" s="266"/>
      <c r="T180" s="241"/>
      <c r="U180" s="245"/>
      <c r="V180" s="52"/>
    </row>
    <row r="181" spans="2:22" ht="18" customHeight="1">
      <c r="B181" s="142" t="s">
        <v>2478</v>
      </c>
      <c r="C181" s="261" t="s">
        <v>2479</v>
      </c>
      <c r="D181" s="262">
        <v>41570</v>
      </c>
      <c r="E181" s="618" t="s">
        <v>2480</v>
      </c>
      <c r="F181" s="261" t="s">
        <v>2481</v>
      </c>
      <c r="G181" s="264" t="s">
        <v>1788</v>
      </c>
      <c r="H181" s="227">
        <v>5000</v>
      </c>
      <c r="I181" s="227" t="s">
        <v>1634</v>
      </c>
      <c r="J181" s="142" t="s">
        <v>387</v>
      </c>
      <c r="M181" s="120"/>
      <c r="N181" s="120"/>
      <c r="O181" s="120"/>
      <c r="P181" s="247"/>
      <c r="Q181" s="244"/>
      <c r="R181" s="258"/>
      <c r="S181" s="266"/>
      <c r="T181" s="241"/>
      <c r="U181" s="245"/>
      <c r="V181" s="52"/>
    </row>
    <row r="182" spans="2:22" ht="18" customHeight="1">
      <c r="B182" s="140" t="s">
        <v>2482</v>
      </c>
      <c r="C182" s="259" t="s">
        <v>2483</v>
      </c>
      <c r="D182" s="260">
        <v>41570</v>
      </c>
      <c r="E182" s="623" t="s">
        <v>2480</v>
      </c>
      <c r="F182" s="259" t="s">
        <v>2484</v>
      </c>
      <c r="G182" s="263" t="s">
        <v>1788</v>
      </c>
      <c r="H182" s="229">
        <v>5000</v>
      </c>
      <c r="I182" s="229">
        <v>5175.01</v>
      </c>
      <c r="J182" s="140" t="s">
        <v>273</v>
      </c>
      <c r="M182" s="120"/>
      <c r="N182" s="120"/>
      <c r="O182" s="120"/>
      <c r="P182" s="247"/>
      <c r="Q182" s="244"/>
      <c r="R182" s="258"/>
      <c r="S182" s="266"/>
      <c r="T182" s="241"/>
      <c r="U182" s="245"/>
      <c r="V182" s="52"/>
    </row>
    <row r="183" spans="2:22" ht="18" customHeight="1">
      <c r="B183" s="142" t="s">
        <v>1784</v>
      </c>
      <c r="C183" s="261" t="s">
        <v>1785</v>
      </c>
      <c r="D183" s="262">
        <v>41570</v>
      </c>
      <c r="E183" s="618" t="s">
        <v>1786</v>
      </c>
      <c r="F183" s="261" t="s">
        <v>1787</v>
      </c>
      <c r="G183" s="264" t="s">
        <v>1788</v>
      </c>
      <c r="H183" s="227">
        <v>20000</v>
      </c>
      <c r="I183" s="227">
        <v>24892.799999999999</v>
      </c>
      <c r="J183" s="142" t="s">
        <v>273</v>
      </c>
      <c r="M183" s="120"/>
      <c r="N183" s="120"/>
      <c r="O183" s="120"/>
      <c r="P183" s="247"/>
      <c r="Q183" s="244"/>
      <c r="R183" s="258"/>
      <c r="S183" s="265"/>
      <c r="T183" s="241"/>
      <c r="U183" s="245"/>
      <c r="V183" s="52"/>
    </row>
    <row r="184" spans="2:22" ht="18" customHeight="1">
      <c r="B184" s="140" t="s">
        <v>2485</v>
      </c>
      <c r="C184" s="259" t="s">
        <v>2486</v>
      </c>
      <c r="D184" s="260">
        <v>41570</v>
      </c>
      <c r="E184" s="623" t="s">
        <v>1786</v>
      </c>
      <c r="F184" s="259" t="s">
        <v>2487</v>
      </c>
      <c r="G184" s="263" t="s">
        <v>1788</v>
      </c>
      <c r="H184" s="229">
        <v>10000</v>
      </c>
      <c r="I184" s="229">
        <v>7000</v>
      </c>
      <c r="J184" s="140" t="s">
        <v>7</v>
      </c>
      <c r="M184" s="120"/>
      <c r="N184" s="120"/>
      <c r="O184" s="120"/>
      <c r="P184" s="247"/>
      <c r="Q184" s="270"/>
      <c r="R184" s="258"/>
      <c r="S184" s="265"/>
      <c r="T184" s="241"/>
      <c r="U184" s="245"/>
      <c r="V184" s="52"/>
    </row>
    <row r="185" spans="2:22" ht="18" customHeight="1">
      <c r="B185" s="142" t="s">
        <v>2488</v>
      </c>
      <c r="C185" s="261" t="s">
        <v>2489</v>
      </c>
      <c r="D185" s="262">
        <v>41570</v>
      </c>
      <c r="E185" s="618" t="s">
        <v>1653</v>
      </c>
      <c r="F185" s="261" t="s">
        <v>2490</v>
      </c>
      <c r="G185" s="264" t="s">
        <v>1788</v>
      </c>
      <c r="H185" s="227">
        <v>5000</v>
      </c>
      <c r="I185" s="227" t="s">
        <v>1634</v>
      </c>
      <c r="J185" s="142" t="s">
        <v>387</v>
      </c>
      <c r="M185" s="120"/>
      <c r="N185" s="120"/>
      <c r="O185" s="120"/>
      <c r="P185" s="247"/>
      <c r="Q185" s="270"/>
      <c r="R185" s="258"/>
      <c r="S185" s="265"/>
      <c r="T185" s="241"/>
      <c r="U185" s="245"/>
      <c r="V185" s="52"/>
    </row>
    <row r="186" spans="2:22" ht="18" customHeight="1">
      <c r="B186" s="140" t="s">
        <v>2491</v>
      </c>
      <c r="C186" s="259" t="s">
        <v>2492</v>
      </c>
      <c r="D186" s="260">
        <v>41570</v>
      </c>
      <c r="E186" s="623" t="s">
        <v>2493</v>
      </c>
      <c r="F186" s="259" t="s">
        <v>778</v>
      </c>
      <c r="G186" s="263" t="s">
        <v>1788</v>
      </c>
      <c r="H186" s="229">
        <v>15000</v>
      </c>
      <c r="I186" s="229">
        <v>2819.19</v>
      </c>
      <c r="J186" s="140" t="s">
        <v>791</v>
      </c>
      <c r="M186" s="120"/>
      <c r="N186" s="120"/>
      <c r="O186" s="120"/>
      <c r="P186" s="247"/>
      <c r="Q186" s="244"/>
      <c r="R186" s="258"/>
      <c r="S186" s="265"/>
      <c r="T186" s="241"/>
      <c r="U186" s="245"/>
      <c r="V186" s="52"/>
    </row>
    <row r="187" spans="2:22" ht="18" customHeight="1">
      <c r="B187" s="142" t="s">
        <v>3022</v>
      </c>
      <c r="C187" s="261" t="s">
        <v>3023</v>
      </c>
      <c r="D187" s="262">
        <v>41570</v>
      </c>
      <c r="E187" s="618" t="s">
        <v>2935</v>
      </c>
      <c r="F187" s="261" t="s">
        <v>781</v>
      </c>
      <c r="G187" s="264" t="s">
        <v>1788</v>
      </c>
      <c r="H187" s="227">
        <v>5000</v>
      </c>
      <c r="I187" s="227">
        <v>3500</v>
      </c>
      <c r="J187" s="142" t="s">
        <v>7</v>
      </c>
      <c r="M187" s="120"/>
      <c r="N187" s="120"/>
      <c r="O187" s="120"/>
      <c r="P187" s="247"/>
      <c r="Q187" s="244"/>
      <c r="R187" s="258"/>
      <c r="S187" s="265"/>
      <c r="T187" s="241"/>
      <c r="U187" s="245"/>
      <c r="V187" s="52"/>
    </row>
    <row r="188" spans="2:22" ht="18" customHeight="1">
      <c r="B188" s="140" t="s">
        <v>2494</v>
      </c>
      <c r="C188" s="259" t="s">
        <v>2495</v>
      </c>
      <c r="D188" s="260">
        <v>41570</v>
      </c>
      <c r="E188" s="623" t="s">
        <v>2496</v>
      </c>
      <c r="F188" s="259" t="s">
        <v>1658</v>
      </c>
      <c r="G188" s="263" t="s">
        <v>1788</v>
      </c>
      <c r="H188" s="229">
        <v>5000</v>
      </c>
      <c r="I188" s="229" t="s">
        <v>1634</v>
      </c>
      <c r="J188" s="140" t="s">
        <v>387</v>
      </c>
      <c r="M188" s="120"/>
      <c r="N188" s="120"/>
      <c r="O188" s="120"/>
      <c r="P188" s="247"/>
      <c r="Q188" s="244"/>
      <c r="R188" s="258"/>
      <c r="S188" s="265"/>
      <c r="T188" s="241"/>
      <c r="U188" s="245"/>
      <c r="V188" s="52"/>
    </row>
    <row r="189" spans="2:22" ht="18" customHeight="1">
      <c r="B189" s="142" t="s">
        <v>2497</v>
      </c>
      <c r="C189" s="261" t="s">
        <v>2498</v>
      </c>
      <c r="D189" s="262">
        <v>41570</v>
      </c>
      <c r="E189" s="618" t="s">
        <v>2499</v>
      </c>
      <c r="F189" s="261" t="s">
        <v>830</v>
      </c>
      <c r="G189" s="264" t="s">
        <v>1788</v>
      </c>
      <c r="H189" s="227">
        <v>9000</v>
      </c>
      <c r="I189" s="227">
        <v>6300</v>
      </c>
      <c r="J189" s="142" t="s">
        <v>7</v>
      </c>
      <c r="M189" s="120"/>
      <c r="N189" s="120"/>
      <c r="O189" s="120"/>
      <c r="P189" s="247"/>
      <c r="Q189" s="244"/>
      <c r="R189" s="258"/>
      <c r="S189" s="265"/>
      <c r="T189" s="241"/>
      <c r="U189" s="245"/>
      <c r="V189" s="52"/>
    </row>
    <row r="190" spans="2:22" ht="18" customHeight="1">
      <c r="B190" s="140" t="s">
        <v>1789</v>
      </c>
      <c r="C190" s="259" t="s">
        <v>1790</v>
      </c>
      <c r="D190" s="260">
        <v>41570</v>
      </c>
      <c r="E190" s="623" t="s">
        <v>862</v>
      </c>
      <c r="F190" s="259" t="s">
        <v>863</v>
      </c>
      <c r="G190" s="263" t="s">
        <v>1788</v>
      </c>
      <c r="H190" s="229">
        <v>5000</v>
      </c>
      <c r="I190" s="229" t="s">
        <v>1634</v>
      </c>
      <c r="J190" s="140" t="s">
        <v>387</v>
      </c>
      <c r="M190" s="120"/>
      <c r="N190" s="120"/>
      <c r="O190" s="120"/>
      <c r="P190" s="247"/>
      <c r="Q190" s="244"/>
      <c r="R190" s="258"/>
      <c r="S190" s="265"/>
      <c r="T190" s="241"/>
      <c r="U190" s="245"/>
      <c r="V190" s="52"/>
    </row>
    <row r="191" spans="2:22" ht="18" customHeight="1">
      <c r="B191" s="142" t="s">
        <v>2500</v>
      </c>
      <c r="C191" s="261" t="s">
        <v>2501</v>
      </c>
      <c r="D191" s="262">
        <v>41570</v>
      </c>
      <c r="E191" s="618" t="s">
        <v>2376</v>
      </c>
      <c r="F191" s="261" t="s">
        <v>2377</v>
      </c>
      <c r="G191" s="264" t="s">
        <v>1788</v>
      </c>
      <c r="H191" s="227">
        <v>5000</v>
      </c>
      <c r="I191" s="227" t="s">
        <v>1634</v>
      </c>
      <c r="J191" s="142" t="s">
        <v>387</v>
      </c>
      <c r="M191" s="120"/>
      <c r="N191" s="120"/>
      <c r="O191" s="120"/>
      <c r="P191" s="247"/>
      <c r="Q191" s="244"/>
      <c r="R191" s="258"/>
      <c r="S191" s="265"/>
      <c r="T191" s="241"/>
      <c r="U191" s="245"/>
      <c r="V191" s="52"/>
    </row>
    <row r="192" spans="2:22" ht="18" customHeight="1">
      <c r="B192" s="140" t="s">
        <v>1791</v>
      </c>
      <c r="C192" s="259" t="s">
        <v>1792</v>
      </c>
      <c r="D192" s="260">
        <v>41570</v>
      </c>
      <c r="E192" s="623" t="s">
        <v>814</v>
      </c>
      <c r="F192" s="259" t="s">
        <v>815</v>
      </c>
      <c r="G192" s="263" t="s">
        <v>1788</v>
      </c>
      <c r="H192" s="229">
        <v>22500</v>
      </c>
      <c r="I192" s="229">
        <v>1275</v>
      </c>
      <c r="J192" s="140" t="s">
        <v>3024</v>
      </c>
      <c r="M192" s="120"/>
      <c r="N192" s="120"/>
      <c r="O192" s="120"/>
      <c r="P192" s="247"/>
      <c r="Q192" s="244"/>
      <c r="R192" s="258"/>
      <c r="S192" s="265"/>
      <c r="T192" s="241"/>
      <c r="U192" s="245"/>
      <c r="V192" s="52"/>
    </row>
    <row r="193" spans="2:22" ht="18" customHeight="1">
      <c r="B193" s="142" t="s">
        <v>2502</v>
      </c>
      <c r="C193" s="261" t="s">
        <v>2503</v>
      </c>
      <c r="D193" s="262">
        <v>41570</v>
      </c>
      <c r="E193" s="618" t="s">
        <v>1705</v>
      </c>
      <c r="F193" s="261" t="s">
        <v>1706</v>
      </c>
      <c r="G193" s="264" t="s">
        <v>1788</v>
      </c>
      <c r="H193" s="227">
        <v>5000</v>
      </c>
      <c r="I193" s="227" t="s">
        <v>1634</v>
      </c>
      <c r="J193" s="142" t="s">
        <v>387</v>
      </c>
      <c r="M193" s="120"/>
      <c r="N193" s="120"/>
      <c r="O193" s="120"/>
      <c r="P193" s="247"/>
      <c r="Q193" s="244"/>
      <c r="R193" s="258"/>
      <c r="S193" s="265"/>
      <c r="T193" s="241"/>
      <c r="U193" s="245"/>
      <c r="V193" s="52"/>
    </row>
    <row r="194" spans="2:22" ht="18" customHeight="1">
      <c r="B194" s="140" t="s">
        <v>2504</v>
      </c>
      <c r="C194" s="259" t="s">
        <v>2505</v>
      </c>
      <c r="D194" s="260">
        <v>41570</v>
      </c>
      <c r="E194" s="623" t="s">
        <v>876</v>
      </c>
      <c r="F194" s="259" t="s">
        <v>877</v>
      </c>
      <c r="G194" s="263" t="s">
        <v>1788</v>
      </c>
      <c r="H194" s="229">
        <v>8000</v>
      </c>
      <c r="I194" s="229" t="s">
        <v>1634</v>
      </c>
      <c r="J194" s="140" t="s">
        <v>387</v>
      </c>
      <c r="M194" s="120"/>
      <c r="N194" s="120"/>
      <c r="O194" s="120"/>
      <c r="P194" s="247"/>
      <c r="Q194" s="244"/>
      <c r="R194" s="258"/>
      <c r="S194" s="265"/>
      <c r="T194" s="241"/>
      <c r="U194" s="245"/>
      <c r="V194" s="52"/>
    </row>
    <row r="195" spans="2:22" ht="18" customHeight="1">
      <c r="B195" s="142" t="s">
        <v>1793</v>
      </c>
      <c r="C195" s="261" t="s">
        <v>1794</v>
      </c>
      <c r="D195" s="262">
        <v>41570</v>
      </c>
      <c r="E195" s="618" t="s">
        <v>1625</v>
      </c>
      <c r="F195" s="261" t="s">
        <v>839</v>
      </c>
      <c r="G195" s="264" t="s">
        <v>1788</v>
      </c>
      <c r="H195" s="227">
        <v>17500</v>
      </c>
      <c r="I195" s="227" t="s">
        <v>1634</v>
      </c>
      <c r="J195" s="142" t="s">
        <v>387</v>
      </c>
      <c r="M195" s="120"/>
      <c r="N195" s="120"/>
      <c r="O195" s="120"/>
      <c r="P195" s="247"/>
      <c r="Q195" s="244"/>
      <c r="R195" s="258"/>
      <c r="S195" s="265"/>
      <c r="T195" s="241"/>
      <c r="U195" s="245"/>
      <c r="V195" s="52"/>
    </row>
    <row r="196" spans="2:22" ht="18" customHeight="1">
      <c r="B196" s="140" t="s">
        <v>2506</v>
      </c>
      <c r="C196" s="259" t="s">
        <v>2507</v>
      </c>
      <c r="D196" s="260">
        <v>41570</v>
      </c>
      <c r="E196" s="623" t="s">
        <v>1692</v>
      </c>
      <c r="F196" s="259" t="s">
        <v>802</v>
      </c>
      <c r="G196" s="263" t="s">
        <v>1788</v>
      </c>
      <c r="H196" s="229">
        <v>7500</v>
      </c>
      <c r="I196" s="229" t="s">
        <v>1634</v>
      </c>
      <c r="J196" s="140" t="s">
        <v>387</v>
      </c>
      <c r="M196" s="120"/>
      <c r="N196" s="120"/>
      <c r="O196" s="120"/>
      <c r="P196" s="247"/>
      <c r="Q196" s="244"/>
      <c r="R196" s="258"/>
      <c r="S196" s="265"/>
      <c r="T196" s="241"/>
      <c r="U196" s="245"/>
      <c r="V196" s="52"/>
    </row>
    <row r="197" spans="2:22" ht="18" customHeight="1">
      <c r="B197" s="142" t="s">
        <v>3025</v>
      </c>
      <c r="C197" s="261" t="s">
        <v>3026</v>
      </c>
      <c r="D197" s="262">
        <v>41570</v>
      </c>
      <c r="E197" s="618" t="s">
        <v>2947</v>
      </c>
      <c r="F197" s="261" t="s">
        <v>2948</v>
      </c>
      <c r="G197" s="264" t="s">
        <v>1788</v>
      </c>
      <c r="H197" s="227">
        <v>5000</v>
      </c>
      <c r="I197" s="227">
        <v>3500</v>
      </c>
      <c r="J197" s="142" t="s">
        <v>7</v>
      </c>
      <c r="M197" s="120"/>
      <c r="N197" s="120"/>
      <c r="O197" s="120"/>
      <c r="P197" s="247"/>
      <c r="Q197" s="244"/>
      <c r="R197" s="258"/>
      <c r="S197" s="265"/>
      <c r="T197" s="241"/>
      <c r="U197" s="245"/>
      <c r="V197" s="52"/>
    </row>
    <row r="198" spans="2:22" ht="18" customHeight="1">
      <c r="B198" s="140" t="s">
        <v>3027</v>
      </c>
      <c r="C198" s="259" t="s">
        <v>3028</v>
      </c>
      <c r="D198" s="260">
        <v>41570</v>
      </c>
      <c r="E198" s="623" t="s">
        <v>817</v>
      </c>
      <c r="F198" s="259" t="s">
        <v>818</v>
      </c>
      <c r="G198" s="263" t="s">
        <v>1788</v>
      </c>
      <c r="H198" s="229">
        <v>12500</v>
      </c>
      <c r="I198" s="229">
        <v>8750</v>
      </c>
      <c r="J198" s="140" t="s">
        <v>7</v>
      </c>
      <c r="M198" s="120"/>
      <c r="N198" s="120"/>
      <c r="O198" s="120"/>
      <c r="P198" s="247"/>
      <c r="Q198" s="244"/>
      <c r="R198" s="258"/>
      <c r="S198" s="265"/>
      <c r="T198" s="241"/>
      <c r="U198" s="245"/>
      <c r="V198" s="52"/>
    </row>
    <row r="199" spans="2:22" ht="18" customHeight="1">
      <c r="B199" s="142" t="s">
        <v>1795</v>
      </c>
      <c r="C199" s="261" t="s">
        <v>1796</v>
      </c>
      <c r="D199" s="262">
        <v>41570</v>
      </c>
      <c r="E199" s="618" t="s">
        <v>1797</v>
      </c>
      <c r="F199" s="261" t="s">
        <v>1798</v>
      </c>
      <c r="G199" s="264" t="s">
        <v>1788</v>
      </c>
      <c r="H199" s="227">
        <v>5000</v>
      </c>
      <c r="I199" s="227">
        <v>6342.6</v>
      </c>
      <c r="J199" s="142" t="s">
        <v>273</v>
      </c>
      <c r="M199" s="120"/>
      <c r="N199" s="120"/>
      <c r="O199" s="120"/>
      <c r="P199" s="247"/>
      <c r="Q199" s="244"/>
      <c r="R199" s="258"/>
      <c r="S199" s="265"/>
      <c r="T199" s="241"/>
      <c r="U199" s="245"/>
      <c r="V199" s="52"/>
    </row>
    <row r="200" spans="2:22" ht="18" customHeight="1">
      <c r="B200" s="140" t="s">
        <v>1799</v>
      </c>
      <c r="C200" s="259" t="s">
        <v>1800</v>
      </c>
      <c r="D200" s="260">
        <v>41570</v>
      </c>
      <c r="E200" s="623" t="s">
        <v>1668</v>
      </c>
      <c r="F200" s="259" t="s">
        <v>1669</v>
      </c>
      <c r="G200" s="263" t="s">
        <v>1788</v>
      </c>
      <c r="H200" s="229">
        <v>20000</v>
      </c>
      <c r="I200" s="229">
        <v>20388</v>
      </c>
      <c r="J200" s="140" t="s">
        <v>273</v>
      </c>
      <c r="M200" s="120"/>
      <c r="N200" s="120"/>
      <c r="O200" s="120"/>
      <c r="P200" s="247"/>
      <c r="Q200" s="244"/>
      <c r="R200" s="258"/>
      <c r="S200" s="265"/>
      <c r="T200" s="241"/>
      <c r="U200" s="245"/>
      <c r="V200" s="52"/>
    </row>
    <row r="201" spans="2:22" ht="18" customHeight="1">
      <c r="B201" s="142" t="s">
        <v>3029</v>
      </c>
      <c r="C201" s="261" t="s">
        <v>3030</v>
      </c>
      <c r="D201" s="262">
        <v>41570</v>
      </c>
      <c r="E201" s="618" t="s">
        <v>762</v>
      </c>
      <c r="F201" s="261" t="s">
        <v>763</v>
      </c>
      <c r="G201" s="264" t="s">
        <v>1788</v>
      </c>
      <c r="H201" s="227">
        <v>5000</v>
      </c>
      <c r="I201" s="227" t="s">
        <v>1634</v>
      </c>
      <c r="J201" s="142" t="s">
        <v>387</v>
      </c>
      <c r="M201" s="120"/>
      <c r="N201" s="120"/>
      <c r="O201" s="120"/>
      <c r="P201" s="247"/>
      <c r="Q201" s="244"/>
      <c r="R201" s="258"/>
      <c r="S201" s="265"/>
      <c r="T201" s="241"/>
      <c r="U201" s="245"/>
      <c r="V201" s="52"/>
    </row>
    <row r="202" spans="2:22" ht="18" customHeight="1">
      <c r="B202" s="140" t="s">
        <v>3031</v>
      </c>
      <c r="C202" s="259" t="s">
        <v>3032</v>
      </c>
      <c r="D202" s="260">
        <v>41570</v>
      </c>
      <c r="E202" s="623" t="s">
        <v>3033</v>
      </c>
      <c r="F202" s="259" t="s">
        <v>3034</v>
      </c>
      <c r="G202" s="263" t="s">
        <v>1788</v>
      </c>
      <c r="H202" s="229">
        <v>10000</v>
      </c>
      <c r="I202" s="229">
        <v>7000</v>
      </c>
      <c r="J202" s="140" t="s">
        <v>7</v>
      </c>
      <c r="M202" s="120"/>
      <c r="N202" s="120"/>
      <c r="O202" s="120"/>
      <c r="P202" s="247"/>
      <c r="Q202" s="244"/>
      <c r="R202" s="258"/>
      <c r="S202" s="265"/>
      <c r="T202" s="241"/>
      <c r="U202" s="245"/>
      <c r="V202" s="52"/>
    </row>
    <row r="203" spans="2:22" ht="18" customHeight="1">
      <c r="B203" s="142" t="s">
        <v>3035</v>
      </c>
      <c r="C203" s="261" t="s">
        <v>3036</v>
      </c>
      <c r="D203" s="262">
        <v>41570</v>
      </c>
      <c r="E203" s="618" t="s">
        <v>765</v>
      </c>
      <c r="F203" s="261" t="s">
        <v>766</v>
      </c>
      <c r="G203" s="264" t="s">
        <v>1788</v>
      </c>
      <c r="H203" s="227">
        <v>5000</v>
      </c>
      <c r="I203" s="227" t="s">
        <v>1634</v>
      </c>
      <c r="J203" s="142" t="s">
        <v>387</v>
      </c>
      <c r="M203" s="120"/>
      <c r="N203" s="120"/>
      <c r="O203" s="120"/>
      <c r="P203" s="247"/>
      <c r="Q203" s="244"/>
      <c r="R203" s="258"/>
      <c r="S203" s="265"/>
      <c r="T203" s="241"/>
      <c r="U203" s="245"/>
      <c r="V203" s="52"/>
    </row>
    <row r="204" spans="2:22" ht="18" customHeight="1">
      <c r="B204" s="140" t="s">
        <v>3037</v>
      </c>
      <c r="C204" s="259" t="s">
        <v>3038</v>
      </c>
      <c r="D204" s="260">
        <v>41570</v>
      </c>
      <c r="E204" s="623" t="s">
        <v>3039</v>
      </c>
      <c r="F204" s="259" t="s">
        <v>769</v>
      </c>
      <c r="G204" s="263" t="s">
        <v>1788</v>
      </c>
      <c r="H204" s="229">
        <v>20000</v>
      </c>
      <c r="I204" s="229" t="s">
        <v>1634</v>
      </c>
      <c r="J204" s="140" t="s">
        <v>387</v>
      </c>
      <c r="M204" s="120"/>
      <c r="N204" s="120"/>
      <c r="O204" s="120"/>
      <c r="P204" s="247"/>
      <c r="Q204" s="244"/>
      <c r="R204" s="258"/>
      <c r="S204" s="265"/>
      <c r="T204" s="241"/>
      <c r="U204" s="245"/>
      <c r="V204" s="52"/>
    </row>
    <row r="205" spans="2:22" ht="18" customHeight="1">
      <c r="B205" s="142" t="s">
        <v>3040</v>
      </c>
      <c r="C205" s="261" t="s">
        <v>3041</v>
      </c>
      <c r="D205" s="262">
        <v>41571</v>
      </c>
      <c r="E205" s="618" t="s">
        <v>1723</v>
      </c>
      <c r="F205" s="261" t="s">
        <v>1724</v>
      </c>
      <c r="G205" s="264" t="s">
        <v>3042</v>
      </c>
      <c r="H205" s="227">
        <v>5000</v>
      </c>
      <c r="I205" s="227">
        <v>3500</v>
      </c>
      <c r="J205" s="142" t="s">
        <v>7</v>
      </c>
      <c r="M205" s="120"/>
      <c r="N205" s="120"/>
      <c r="O205" s="120"/>
      <c r="P205" s="247"/>
      <c r="Q205" s="244"/>
      <c r="R205" s="258"/>
      <c r="S205" s="265"/>
      <c r="T205" s="241"/>
      <c r="U205" s="245"/>
      <c r="V205" s="52"/>
    </row>
    <row r="206" spans="2:22" ht="18" customHeight="1">
      <c r="B206" s="140" t="s">
        <v>3043</v>
      </c>
      <c r="C206" s="259" t="s">
        <v>3044</v>
      </c>
      <c r="D206" s="260">
        <v>41610</v>
      </c>
      <c r="E206" s="623" t="s">
        <v>777</v>
      </c>
      <c r="F206" s="259" t="s">
        <v>778</v>
      </c>
      <c r="G206" s="263" t="s">
        <v>1771</v>
      </c>
      <c r="H206" s="229">
        <v>44000</v>
      </c>
      <c r="I206" s="229">
        <v>3178.9</v>
      </c>
      <c r="J206" s="140" t="s">
        <v>791</v>
      </c>
      <c r="M206" s="120"/>
      <c r="N206" s="120"/>
      <c r="O206" s="120"/>
      <c r="P206" s="247"/>
      <c r="Q206" s="244"/>
      <c r="R206" s="258"/>
      <c r="S206" s="265"/>
      <c r="T206" s="241"/>
      <c r="U206" s="245"/>
      <c r="V206" s="52"/>
    </row>
    <row r="207" spans="2:22" ht="18" customHeight="1">
      <c r="B207" s="142" t="s">
        <v>3045</v>
      </c>
      <c r="C207" s="261" t="s">
        <v>3046</v>
      </c>
      <c r="D207" s="262">
        <v>41610</v>
      </c>
      <c r="E207" s="618" t="s">
        <v>3047</v>
      </c>
      <c r="F207" s="261" t="s">
        <v>3048</v>
      </c>
      <c r="G207" s="264" t="s">
        <v>1788</v>
      </c>
      <c r="H207" s="227">
        <v>20000</v>
      </c>
      <c r="I207" s="227" t="s">
        <v>1634</v>
      </c>
      <c r="J207" s="142" t="s">
        <v>387</v>
      </c>
      <c r="M207" s="120"/>
      <c r="N207" s="120"/>
      <c r="O207" s="120"/>
      <c r="P207" s="247"/>
      <c r="Q207" s="244"/>
      <c r="R207" s="258"/>
      <c r="S207" s="265"/>
      <c r="T207" s="241"/>
      <c r="U207" s="245"/>
      <c r="V207" s="52"/>
    </row>
    <row r="208" spans="2:22" ht="18" customHeight="1">
      <c r="B208" s="140" t="s">
        <v>3049</v>
      </c>
      <c r="C208" s="259" t="s">
        <v>3050</v>
      </c>
      <c r="D208" s="260">
        <v>41610</v>
      </c>
      <c r="E208" s="623" t="s">
        <v>1625</v>
      </c>
      <c r="F208" s="259" t="s">
        <v>839</v>
      </c>
      <c r="G208" s="263" t="s">
        <v>1771</v>
      </c>
      <c r="H208" s="229">
        <v>38000</v>
      </c>
      <c r="I208" s="229" t="s">
        <v>1634</v>
      </c>
      <c r="J208" s="140" t="s">
        <v>187</v>
      </c>
      <c r="M208" s="120"/>
      <c r="N208" s="120"/>
      <c r="O208" s="120"/>
      <c r="P208" s="247"/>
      <c r="Q208" s="244"/>
      <c r="R208" s="258"/>
      <c r="S208" s="265"/>
      <c r="T208" s="241"/>
      <c r="U208" s="245"/>
      <c r="V208" s="52"/>
    </row>
    <row r="209" spans="2:22" ht="18" customHeight="1">
      <c r="B209" s="142" t="s">
        <v>3051</v>
      </c>
      <c r="C209" s="261" t="s">
        <v>3052</v>
      </c>
      <c r="D209" s="262">
        <v>41610</v>
      </c>
      <c r="E209" s="618" t="s">
        <v>3033</v>
      </c>
      <c r="F209" s="261" t="s">
        <v>3034</v>
      </c>
      <c r="G209" s="264" t="s">
        <v>1771</v>
      </c>
      <c r="H209" s="227">
        <v>20000</v>
      </c>
      <c r="I209" s="227">
        <v>14000</v>
      </c>
      <c r="J209" s="142" t="s">
        <v>7</v>
      </c>
      <c r="M209" s="120"/>
      <c r="N209" s="120"/>
      <c r="O209" s="120"/>
      <c r="P209" s="247"/>
      <c r="Q209" s="244"/>
      <c r="R209" s="258"/>
      <c r="S209" s="265"/>
      <c r="T209" s="241"/>
      <c r="U209" s="245"/>
      <c r="V209" s="52"/>
    </row>
    <row r="210" spans="2:22" ht="18" customHeight="1">
      <c r="B210" s="140" t="s">
        <v>3053</v>
      </c>
      <c r="C210" s="259" t="s">
        <v>3054</v>
      </c>
      <c r="D210" s="260">
        <v>41610</v>
      </c>
      <c r="E210" s="623" t="s">
        <v>3055</v>
      </c>
      <c r="F210" s="259" t="s">
        <v>3056</v>
      </c>
      <c r="G210" s="263" t="s">
        <v>3057</v>
      </c>
      <c r="H210" s="229">
        <v>26000</v>
      </c>
      <c r="I210" s="229">
        <v>26202.28</v>
      </c>
      <c r="J210" s="140" t="s">
        <v>273</v>
      </c>
      <c r="M210" s="120"/>
      <c r="N210" s="120"/>
      <c r="O210" s="120"/>
      <c r="P210" s="247"/>
      <c r="Q210" s="244"/>
      <c r="R210" s="258"/>
      <c r="S210" s="265"/>
      <c r="T210" s="241"/>
      <c r="U210" s="245"/>
      <c r="V210" s="52"/>
    </row>
    <row r="211" spans="2:22" ht="18" customHeight="1">
      <c r="B211" s="142" t="s">
        <v>3058</v>
      </c>
      <c r="C211" s="261" t="s">
        <v>3059</v>
      </c>
      <c r="D211" s="262">
        <v>41610</v>
      </c>
      <c r="E211" s="618" t="s">
        <v>3060</v>
      </c>
      <c r="F211" s="261" t="s">
        <v>3061</v>
      </c>
      <c r="G211" s="264" t="s">
        <v>3057</v>
      </c>
      <c r="H211" s="227">
        <v>20000</v>
      </c>
      <c r="I211" s="227">
        <v>20000</v>
      </c>
      <c r="J211" s="142" t="s">
        <v>52</v>
      </c>
      <c r="M211" s="120"/>
      <c r="N211" s="120"/>
      <c r="O211" s="120"/>
      <c r="P211" s="247"/>
      <c r="Q211" s="244"/>
      <c r="R211" s="258"/>
      <c r="S211" s="265"/>
      <c r="T211" s="241"/>
      <c r="U211" s="245"/>
      <c r="V211" s="52"/>
    </row>
    <row r="212" spans="2:22" ht="18" customHeight="1">
      <c r="B212" s="140" t="s">
        <v>3062</v>
      </c>
      <c r="C212" s="259" t="s">
        <v>3063</v>
      </c>
      <c r="D212" s="260">
        <v>41631</v>
      </c>
      <c r="E212" s="623" t="s">
        <v>3064</v>
      </c>
      <c r="F212" s="259" t="s">
        <v>3065</v>
      </c>
      <c r="G212" s="263" t="s">
        <v>1744</v>
      </c>
      <c r="H212" s="229">
        <v>20000</v>
      </c>
      <c r="I212" s="229">
        <v>14000</v>
      </c>
      <c r="J212" s="140" t="s">
        <v>3066</v>
      </c>
      <c r="K212" s="526"/>
      <c r="M212" s="120"/>
      <c r="N212" s="120"/>
      <c r="O212" s="120"/>
      <c r="P212" s="247"/>
      <c r="Q212" s="244"/>
      <c r="R212" s="258"/>
      <c r="S212" s="265"/>
      <c r="T212" s="241"/>
      <c r="U212" s="245"/>
      <c r="V212" s="52"/>
    </row>
    <row r="213" spans="2:22" ht="18" customHeight="1">
      <c r="B213" s="142" t="s">
        <v>3067</v>
      </c>
      <c r="C213" s="261" t="s">
        <v>3068</v>
      </c>
      <c r="D213" s="262">
        <v>41631</v>
      </c>
      <c r="E213" s="618" t="s">
        <v>3069</v>
      </c>
      <c r="F213" s="261" t="s">
        <v>3070</v>
      </c>
      <c r="G213" s="264" t="s">
        <v>1744</v>
      </c>
      <c r="H213" s="227">
        <v>20000</v>
      </c>
      <c r="I213" s="227" t="s">
        <v>1634</v>
      </c>
      <c r="J213" s="142" t="s">
        <v>187</v>
      </c>
      <c r="M213" s="120"/>
      <c r="N213" s="120"/>
      <c r="O213" s="120"/>
      <c r="P213" s="247"/>
      <c r="Q213" s="244"/>
      <c r="R213" s="258"/>
      <c r="S213" s="265"/>
      <c r="T213" s="241"/>
      <c r="U213" s="245"/>
      <c r="V213" s="52"/>
    </row>
    <row r="214" spans="2:22" ht="18" customHeight="1">
      <c r="B214" s="140" t="s">
        <v>3071</v>
      </c>
      <c r="C214" s="259" t="s">
        <v>3072</v>
      </c>
      <c r="D214" s="260">
        <v>41631</v>
      </c>
      <c r="E214" s="623" t="s">
        <v>1778</v>
      </c>
      <c r="F214" s="259" t="s">
        <v>1779</v>
      </c>
      <c r="G214" s="263" t="s">
        <v>1744</v>
      </c>
      <c r="H214" s="229">
        <v>20000</v>
      </c>
      <c r="I214" s="229" t="s">
        <v>1634</v>
      </c>
      <c r="J214" s="140" t="s">
        <v>187</v>
      </c>
      <c r="M214" s="120"/>
      <c r="N214" s="120"/>
      <c r="O214" s="120"/>
      <c r="P214" s="247"/>
      <c r="Q214" s="244"/>
      <c r="R214" s="258"/>
      <c r="S214" s="265"/>
      <c r="T214" s="241"/>
      <c r="U214" s="245"/>
      <c r="V214" s="52"/>
    </row>
    <row r="215" spans="2:22" ht="18" customHeight="1">
      <c r="B215" s="142" t="s">
        <v>3073</v>
      </c>
      <c r="C215" s="261" t="s">
        <v>3074</v>
      </c>
      <c r="D215" s="262">
        <v>41631</v>
      </c>
      <c r="E215" s="618" t="s">
        <v>3006</v>
      </c>
      <c r="F215" s="261" t="s">
        <v>3007</v>
      </c>
      <c r="G215" s="264" t="s">
        <v>1744</v>
      </c>
      <c r="H215" s="227">
        <v>20000</v>
      </c>
      <c r="I215" s="227">
        <v>14000</v>
      </c>
      <c r="J215" s="142" t="s">
        <v>7</v>
      </c>
      <c r="M215" s="120"/>
      <c r="N215" s="120"/>
      <c r="O215" s="120"/>
      <c r="P215" s="247"/>
      <c r="Q215" s="244"/>
      <c r="R215" s="258"/>
      <c r="S215" s="265"/>
      <c r="T215" s="241"/>
      <c r="U215" s="245"/>
      <c r="V215" s="52"/>
    </row>
    <row r="216" spans="2:22" ht="18" customHeight="1">
      <c r="B216" s="140" t="s">
        <v>3075</v>
      </c>
      <c r="C216" s="259" t="s">
        <v>3076</v>
      </c>
      <c r="D216" s="260">
        <v>41631</v>
      </c>
      <c r="E216" s="623" t="s">
        <v>3077</v>
      </c>
      <c r="F216" s="259" t="s">
        <v>3078</v>
      </c>
      <c r="G216" s="263" t="s">
        <v>1744</v>
      </c>
      <c r="H216" s="229">
        <v>20000</v>
      </c>
      <c r="I216" s="229" t="s">
        <v>1634</v>
      </c>
      <c r="J216" s="140" t="s">
        <v>187</v>
      </c>
      <c r="M216" s="120"/>
      <c r="N216" s="120"/>
      <c r="O216" s="120"/>
      <c r="P216" s="247"/>
      <c r="Q216" s="244"/>
      <c r="R216" s="258"/>
      <c r="S216" s="265"/>
      <c r="T216" s="241"/>
      <c r="U216" s="245"/>
      <c r="V216" s="52"/>
    </row>
    <row r="217" spans="2:22" ht="18" customHeight="1">
      <c r="B217" s="142" t="s">
        <v>3079</v>
      </c>
      <c r="C217" s="261" t="s">
        <v>3080</v>
      </c>
      <c r="D217" s="262">
        <v>41631</v>
      </c>
      <c r="E217" s="618" t="s">
        <v>2998</v>
      </c>
      <c r="F217" s="261" t="s">
        <v>2999</v>
      </c>
      <c r="G217" s="264" t="s">
        <v>1744</v>
      </c>
      <c r="H217" s="227">
        <v>20000</v>
      </c>
      <c r="I217" s="227">
        <v>21439.66</v>
      </c>
      <c r="J217" s="142" t="s">
        <v>273</v>
      </c>
      <c r="M217" s="120"/>
      <c r="N217" s="120"/>
      <c r="O217" s="120"/>
      <c r="P217" s="247"/>
      <c r="Q217" s="244"/>
      <c r="R217" s="258"/>
      <c r="S217" s="265"/>
      <c r="T217" s="241"/>
      <c r="U217" s="245"/>
      <c r="V217" s="52"/>
    </row>
    <row r="218" spans="2:22" ht="18" customHeight="1">
      <c r="B218" s="140" t="s">
        <v>3081</v>
      </c>
      <c r="C218" s="259" t="s">
        <v>3082</v>
      </c>
      <c r="D218" s="260">
        <v>41631</v>
      </c>
      <c r="E218" s="623" t="s">
        <v>3083</v>
      </c>
      <c r="F218" s="259" t="s">
        <v>3084</v>
      </c>
      <c r="G218" s="263" t="s">
        <v>1744</v>
      </c>
      <c r="H218" s="229">
        <v>20000</v>
      </c>
      <c r="I218" s="229">
        <v>14000</v>
      </c>
      <c r="J218" s="140" t="s">
        <v>7</v>
      </c>
      <c r="M218" s="120"/>
      <c r="N218" s="120"/>
      <c r="O218" s="120"/>
      <c r="P218" s="247"/>
      <c r="Q218" s="244"/>
      <c r="R218" s="258"/>
      <c r="S218" s="265"/>
      <c r="T218" s="241"/>
      <c r="U218" s="245"/>
      <c r="V218" s="52"/>
    </row>
    <row r="219" spans="2:22" ht="18" customHeight="1">
      <c r="B219" s="142" t="s">
        <v>3085</v>
      </c>
      <c r="C219" s="261" t="s">
        <v>3086</v>
      </c>
      <c r="D219" s="262">
        <v>41631</v>
      </c>
      <c r="E219" s="618" t="s">
        <v>3087</v>
      </c>
      <c r="F219" s="261" t="s">
        <v>3088</v>
      </c>
      <c r="G219" s="264" t="s">
        <v>1744</v>
      </c>
      <c r="H219" s="227">
        <v>20000</v>
      </c>
      <c r="I219" s="227">
        <v>28000</v>
      </c>
      <c r="J219" s="142" t="s">
        <v>273</v>
      </c>
      <c r="M219" s="120"/>
      <c r="N219" s="120"/>
      <c r="O219" s="120"/>
      <c r="P219" s="247"/>
      <c r="Q219" s="244"/>
      <c r="R219" s="258"/>
      <c r="S219" s="265"/>
      <c r="T219" s="241"/>
      <c r="U219" s="245"/>
      <c r="V219" s="52"/>
    </row>
    <row r="220" spans="2:22" ht="18" customHeight="1">
      <c r="B220" s="140" t="s">
        <v>3089</v>
      </c>
      <c r="C220" s="259" t="s">
        <v>3090</v>
      </c>
      <c r="D220" s="260">
        <v>41631</v>
      </c>
      <c r="E220" s="623" t="s">
        <v>3091</v>
      </c>
      <c r="F220" s="259" t="s">
        <v>3092</v>
      </c>
      <c r="G220" s="263" t="s">
        <v>1744</v>
      </c>
      <c r="H220" s="229">
        <v>20000</v>
      </c>
      <c r="I220" s="229" t="s">
        <v>1634</v>
      </c>
      <c r="J220" s="140" t="s">
        <v>187</v>
      </c>
      <c r="M220" s="120"/>
      <c r="N220" s="120"/>
      <c r="O220" s="120"/>
      <c r="P220" s="247"/>
      <c r="Q220" s="244"/>
      <c r="R220" s="258"/>
      <c r="S220" s="265"/>
      <c r="T220" s="241"/>
      <c r="U220" s="245"/>
      <c r="V220" s="52"/>
    </row>
    <row r="221" spans="2:22" ht="18" customHeight="1">
      <c r="B221" s="142" t="s">
        <v>3093</v>
      </c>
      <c r="C221" s="261" t="s">
        <v>3094</v>
      </c>
      <c r="D221" s="262">
        <v>41631</v>
      </c>
      <c r="E221" s="618" t="s">
        <v>3095</v>
      </c>
      <c r="F221" s="261" t="s">
        <v>3096</v>
      </c>
      <c r="G221" s="264" t="s">
        <v>1744</v>
      </c>
      <c r="H221" s="227">
        <v>20000</v>
      </c>
      <c r="I221" s="227" t="s">
        <v>1634</v>
      </c>
      <c r="J221" s="142" t="s">
        <v>3097</v>
      </c>
      <c r="M221" s="120"/>
      <c r="N221" s="120"/>
      <c r="O221" s="120"/>
      <c r="P221" s="247"/>
      <c r="Q221" s="244"/>
      <c r="R221" s="258"/>
      <c r="S221" s="265"/>
      <c r="T221" s="241"/>
      <c r="U221" s="245"/>
      <c r="V221" s="52"/>
    </row>
    <row r="222" spans="2:22" ht="18" customHeight="1">
      <c r="B222" s="140" t="s">
        <v>3098</v>
      </c>
      <c r="C222" s="259" t="s">
        <v>3099</v>
      </c>
      <c r="D222" s="260">
        <v>41631</v>
      </c>
      <c r="E222" s="623" t="s">
        <v>3100</v>
      </c>
      <c r="F222" s="259" t="s">
        <v>3101</v>
      </c>
      <c r="G222" s="263" t="s">
        <v>1744</v>
      </c>
      <c r="H222" s="229">
        <v>20000</v>
      </c>
      <c r="I222" s="229" t="s">
        <v>1634</v>
      </c>
      <c r="J222" s="140" t="s">
        <v>3102</v>
      </c>
      <c r="M222" s="120"/>
      <c r="N222" s="120"/>
      <c r="O222" s="120"/>
      <c r="P222" s="247"/>
      <c r="Q222" s="244"/>
      <c r="R222" s="258"/>
      <c r="S222" s="265"/>
      <c r="T222" s="241"/>
      <c r="U222" s="245"/>
      <c r="V222" s="52"/>
    </row>
    <row r="223" spans="2:22" ht="18" customHeight="1">
      <c r="B223" s="142" t="s">
        <v>3103</v>
      </c>
      <c r="C223" s="261" t="s">
        <v>3104</v>
      </c>
      <c r="D223" s="262">
        <v>41631</v>
      </c>
      <c r="E223" s="618" t="s">
        <v>3105</v>
      </c>
      <c r="F223" s="261" t="s">
        <v>3106</v>
      </c>
      <c r="G223" s="264" t="s">
        <v>1744</v>
      </c>
      <c r="H223" s="227">
        <v>38000</v>
      </c>
      <c r="I223" s="227" t="s">
        <v>1634</v>
      </c>
      <c r="J223" s="142" t="s">
        <v>3107</v>
      </c>
      <c r="M223" s="120"/>
      <c r="N223" s="120"/>
      <c r="O223" s="120"/>
      <c r="P223" s="247"/>
      <c r="Q223" s="244"/>
      <c r="R223" s="258"/>
      <c r="S223" s="265"/>
      <c r="T223" s="241"/>
      <c r="U223" s="245"/>
      <c r="V223" s="52"/>
    </row>
    <row r="224" spans="2:22" ht="18" customHeight="1">
      <c r="B224" s="140" t="s">
        <v>3108</v>
      </c>
      <c r="C224" s="259" t="s">
        <v>3109</v>
      </c>
      <c r="D224" s="260">
        <v>41631</v>
      </c>
      <c r="E224" s="623" t="s">
        <v>1782</v>
      </c>
      <c r="F224" s="259" t="s">
        <v>1783</v>
      </c>
      <c r="G224" s="263" t="s">
        <v>1744</v>
      </c>
      <c r="H224" s="229">
        <v>20000</v>
      </c>
      <c r="I224" s="229" t="s">
        <v>1634</v>
      </c>
      <c r="J224" s="140" t="s">
        <v>387</v>
      </c>
      <c r="M224" s="120"/>
      <c r="N224" s="120"/>
      <c r="O224" s="120"/>
      <c r="P224" s="247"/>
      <c r="Q224" s="244"/>
      <c r="R224" s="258"/>
      <c r="S224" s="265"/>
      <c r="T224" s="241"/>
      <c r="U224" s="245"/>
      <c r="V224" s="52"/>
    </row>
    <row r="225" spans="2:22" ht="18" customHeight="1">
      <c r="B225" s="142" t="s">
        <v>3110</v>
      </c>
      <c r="C225" s="261" t="s">
        <v>3111</v>
      </c>
      <c r="D225" s="262">
        <v>41631</v>
      </c>
      <c r="E225" s="618" t="s">
        <v>3112</v>
      </c>
      <c r="F225" s="261" t="s">
        <v>3113</v>
      </c>
      <c r="G225" s="264" t="s">
        <v>1744</v>
      </c>
      <c r="H225" s="227">
        <v>20000</v>
      </c>
      <c r="I225" s="227">
        <v>14000</v>
      </c>
      <c r="J225" s="142" t="s">
        <v>7</v>
      </c>
      <c r="M225" s="120"/>
      <c r="N225" s="120"/>
      <c r="O225" s="120"/>
      <c r="P225" s="247"/>
      <c r="Q225" s="244"/>
      <c r="R225" s="258"/>
      <c r="S225" s="265"/>
      <c r="T225" s="241"/>
      <c r="U225" s="245"/>
      <c r="V225" s="52"/>
    </row>
    <row r="226" spans="2:22" ht="18" customHeight="1">
      <c r="B226" s="140" t="s">
        <v>3114</v>
      </c>
      <c r="C226" s="259" t="s">
        <v>3115</v>
      </c>
      <c r="D226" s="260">
        <v>41631</v>
      </c>
      <c r="E226" s="623" t="s">
        <v>3116</v>
      </c>
      <c r="F226" s="259" t="s">
        <v>2465</v>
      </c>
      <c r="G226" s="263" t="s">
        <v>1744</v>
      </c>
      <c r="H226" s="229">
        <v>40000</v>
      </c>
      <c r="I226" s="229">
        <v>28000</v>
      </c>
      <c r="J226" s="140" t="s">
        <v>7</v>
      </c>
      <c r="M226" s="120"/>
      <c r="N226" s="120"/>
      <c r="O226" s="120"/>
      <c r="P226" s="247"/>
      <c r="Q226" s="244"/>
      <c r="R226" s="258"/>
      <c r="S226" s="265"/>
      <c r="T226" s="241"/>
      <c r="U226" s="245"/>
      <c r="V226" s="52"/>
    </row>
    <row r="227" spans="2:22" ht="18" customHeight="1">
      <c r="B227" s="142" t="s">
        <v>3117</v>
      </c>
      <c r="C227" s="261" t="s">
        <v>3118</v>
      </c>
      <c r="D227" s="262">
        <v>41631</v>
      </c>
      <c r="E227" s="618" t="s">
        <v>3119</v>
      </c>
      <c r="F227" s="261" t="s">
        <v>3120</v>
      </c>
      <c r="G227" s="264" t="s">
        <v>1744</v>
      </c>
      <c r="H227" s="227">
        <v>26000</v>
      </c>
      <c r="I227" s="227">
        <v>18200</v>
      </c>
      <c r="J227" s="142" t="s">
        <v>7</v>
      </c>
      <c r="M227" s="120"/>
      <c r="N227" s="120"/>
      <c r="O227" s="120"/>
      <c r="P227" s="247"/>
      <c r="Q227" s="244"/>
      <c r="R227" s="258"/>
      <c r="S227" s="265"/>
      <c r="T227" s="241"/>
      <c r="U227" s="245"/>
      <c r="V227" s="52"/>
    </row>
    <row r="228" spans="2:22" ht="18" customHeight="1">
      <c r="B228" s="817" t="s">
        <v>2148</v>
      </c>
      <c r="C228" s="817"/>
      <c r="D228" s="817"/>
      <c r="E228" s="817"/>
      <c r="F228" s="817"/>
      <c r="G228" s="817"/>
      <c r="H228" s="372">
        <f>SUM(H76:H227)</f>
        <v>3017000</v>
      </c>
      <c r="I228" s="372">
        <f>SUM(I76:I227)</f>
        <v>1414750.04</v>
      </c>
      <c r="J228" s="373"/>
      <c r="M228" s="120"/>
      <c r="N228" s="120"/>
      <c r="O228" s="120"/>
    </row>
    <row r="229" spans="2:22" ht="18" customHeight="1">
      <c r="B229" s="374" t="s">
        <v>3121</v>
      </c>
      <c r="C229" s="46" t="s">
        <v>3122</v>
      </c>
      <c r="D229" s="375">
        <v>41648</v>
      </c>
      <c r="E229" s="614" t="s">
        <v>2911</v>
      </c>
      <c r="F229" s="374" t="s">
        <v>2912</v>
      </c>
      <c r="G229" s="46" t="s">
        <v>1638</v>
      </c>
      <c r="H229" s="41">
        <v>40000</v>
      </c>
      <c r="I229" s="41" t="s">
        <v>1659</v>
      </c>
      <c r="J229" s="377" t="s">
        <v>3107</v>
      </c>
      <c r="M229" s="120"/>
      <c r="N229" s="120"/>
      <c r="O229" s="120"/>
    </row>
    <row r="230" spans="2:22" ht="18" customHeight="1">
      <c r="B230" s="142" t="s">
        <v>3123</v>
      </c>
      <c r="C230" s="261" t="s">
        <v>3124</v>
      </c>
      <c r="D230" s="262">
        <v>41675</v>
      </c>
      <c r="E230" s="618" t="s">
        <v>3125</v>
      </c>
      <c r="F230" s="142" t="s">
        <v>736</v>
      </c>
      <c r="G230" s="261" t="s">
        <v>1635</v>
      </c>
      <c r="H230" s="44">
        <v>40000</v>
      </c>
      <c r="I230" s="44">
        <v>40000</v>
      </c>
      <c r="J230" s="228" t="s">
        <v>52</v>
      </c>
      <c r="M230" s="120"/>
      <c r="N230" s="120"/>
      <c r="O230" s="120"/>
    </row>
    <row r="231" spans="2:22" ht="18" customHeight="1">
      <c r="B231" s="140" t="s">
        <v>3126</v>
      </c>
      <c r="C231" s="259" t="s">
        <v>3127</v>
      </c>
      <c r="D231" s="260">
        <v>41684</v>
      </c>
      <c r="E231" s="623" t="s">
        <v>823</v>
      </c>
      <c r="F231" s="140" t="s">
        <v>824</v>
      </c>
      <c r="G231" s="259" t="s">
        <v>1771</v>
      </c>
      <c r="H231" s="43">
        <v>20000</v>
      </c>
      <c r="I231" s="229" t="s">
        <v>1634</v>
      </c>
      <c r="J231" s="120" t="s">
        <v>187</v>
      </c>
      <c r="M231" s="120"/>
      <c r="N231" s="120"/>
      <c r="O231" s="120"/>
    </row>
    <row r="232" spans="2:22" ht="18" customHeight="1">
      <c r="B232" s="142" t="s">
        <v>3128</v>
      </c>
      <c r="C232" s="261" t="s">
        <v>3129</v>
      </c>
      <c r="D232" s="262">
        <v>41684</v>
      </c>
      <c r="E232" s="618" t="s">
        <v>1668</v>
      </c>
      <c r="F232" s="142" t="s">
        <v>1669</v>
      </c>
      <c r="G232" s="261" t="s">
        <v>1771</v>
      </c>
      <c r="H232" s="44">
        <v>20000</v>
      </c>
      <c r="I232" s="44">
        <v>14000</v>
      </c>
      <c r="J232" s="228" t="s">
        <v>7</v>
      </c>
      <c r="M232" s="120"/>
      <c r="N232" s="120"/>
      <c r="O232" s="120"/>
    </row>
    <row r="233" spans="2:22" ht="18" customHeight="1">
      <c r="B233" s="140" t="s">
        <v>3130</v>
      </c>
      <c r="C233" s="259" t="s">
        <v>3131</v>
      </c>
      <c r="D233" s="260">
        <v>41684</v>
      </c>
      <c r="E233" s="623" t="s">
        <v>3132</v>
      </c>
      <c r="F233" s="140" t="s">
        <v>3133</v>
      </c>
      <c r="G233" s="259" t="s">
        <v>1771</v>
      </c>
      <c r="H233" s="43">
        <v>20000</v>
      </c>
      <c r="I233" s="43">
        <v>14000</v>
      </c>
      <c r="J233" s="120" t="s">
        <v>7</v>
      </c>
      <c r="M233" s="120"/>
      <c r="N233" s="120"/>
      <c r="O233" s="120"/>
    </row>
    <row r="234" spans="2:22" ht="18" customHeight="1">
      <c r="B234" s="142" t="s">
        <v>3134</v>
      </c>
      <c r="C234" s="261" t="s">
        <v>3135</v>
      </c>
      <c r="D234" s="262">
        <v>41691</v>
      </c>
      <c r="E234" s="618" t="s">
        <v>2958</v>
      </c>
      <c r="F234" s="142" t="s">
        <v>2959</v>
      </c>
      <c r="G234" s="261" t="s">
        <v>1744</v>
      </c>
      <c r="H234" s="44">
        <v>20000</v>
      </c>
      <c r="I234" s="227" t="s">
        <v>1634</v>
      </c>
      <c r="J234" s="228" t="s">
        <v>3102</v>
      </c>
      <c r="M234" s="120"/>
      <c r="N234" s="120"/>
      <c r="O234" s="120"/>
    </row>
    <row r="235" spans="2:22" ht="18" customHeight="1">
      <c r="B235" s="140" t="s">
        <v>3136</v>
      </c>
      <c r="C235" s="259" t="s">
        <v>3137</v>
      </c>
      <c r="D235" s="260">
        <v>41691</v>
      </c>
      <c r="E235" s="623" t="s">
        <v>3138</v>
      </c>
      <c r="F235" s="140" t="s">
        <v>3139</v>
      </c>
      <c r="G235" s="259" t="s">
        <v>1744</v>
      </c>
      <c r="H235" s="43">
        <v>20000</v>
      </c>
      <c r="I235" s="43">
        <v>14000</v>
      </c>
      <c r="J235" s="120" t="s">
        <v>7</v>
      </c>
      <c r="M235" s="120"/>
      <c r="N235" s="120"/>
      <c r="O235" s="120"/>
    </row>
    <row r="236" spans="2:22" ht="18" customHeight="1">
      <c r="B236" s="142" t="s">
        <v>3140</v>
      </c>
      <c r="C236" s="261" t="s">
        <v>3141</v>
      </c>
      <c r="D236" s="262">
        <v>41691</v>
      </c>
      <c r="E236" s="618" t="s">
        <v>3142</v>
      </c>
      <c r="F236" s="142" t="s">
        <v>3143</v>
      </c>
      <c r="G236" s="261" t="s">
        <v>1744</v>
      </c>
      <c r="H236" s="44">
        <v>20000</v>
      </c>
      <c r="I236" s="227" t="s">
        <v>1634</v>
      </c>
      <c r="J236" s="228" t="s">
        <v>187</v>
      </c>
      <c r="M236" s="120"/>
      <c r="N236" s="120"/>
      <c r="O236" s="120"/>
    </row>
    <row r="237" spans="2:22" ht="18" customHeight="1">
      <c r="B237" s="140" t="s">
        <v>3144</v>
      </c>
      <c r="C237" s="259" t="s">
        <v>3145</v>
      </c>
      <c r="D237" s="260">
        <v>41691</v>
      </c>
      <c r="E237" s="623" t="s">
        <v>3112</v>
      </c>
      <c r="F237" s="140" t="s">
        <v>3113</v>
      </c>
      <c r="G237" s="259" t="s">
        <v>1744</v>
      </c>
      <c r="H237" s="43">
        <v>20000</v>
      </c>
      <c r="I237" s="43">
        <v>14000</v>
      </c>
      <c r="J237" s="120" t="s">
        <v>7</v>
      </c>
      <c r="M237" s="120"/>
      <c r="N237" s="120"/>
      <c r="O237" s="120"/>
    </row>
    <row r="238" spans="2:22" ht="18" customHeight="1">
      <c r="B238" s="142" t="s">
        <v>3146</v>
      </c>
      <c r="C238" s="261" t="s">
        <v>3147</v>
      </c>
      <c r="D238" s="262">
        <v>41691</v>
      </c>
      <c r="E238" s="618" t="s">
        <v>3105</v>
      </c>
      <c r="F238" s="142" t="s">
        <v>3106</v>
      </c>
      <c r="G238" s="261" t="s">
        <v>1744</v>
      </c>
      <c r="H238" s="44">
        <v>32000</v>
      </c>
      <c r="I238" s="227" t="s">
        <v>1634</v>
      </c>
      <c r="J238" s="228" t="s">
        <v>3107</v>
      </c>
      <c r="M238" s="120"/>
      <c r="N238" s="120"/>
      <c r="O238" s="120"/>
    </row>
    <row r="239" spans="2:22" ht="18" customHeight="1">
      <c r="B239" s="140" t="s">
        <v>3148</v>
      </c>
      <c r="C239" s="259" t="s">
        <v>3149</v>
      </c>
      <c r="D239" s="260">
        <v>41691</v>
      </c>
      <c r="E239" s="623" t="s">
        <v>3150</v>
      </c>
      <c r="F239" s="140" t="s">
        <v>3151</v>
      </c>
      <c r="G239" s="259" t="s">
        <v>1744</v>
      </c>
      <c r="H239" s="43">
        <v>26000</v>
      </c>
      <c r="I239" s="43">
        <v>18200</v>
      </c>
      <c r="J239" s="120" t="s">
        <v>7</v>
      </c>
      <c r="M239" s="120"/>
      <c r="N239" s="120"/>
      <c r="O239" s="120"/>
    </row>
    <row r="240" spans="2:22" ht="18" customHeight="1">
      <c r="B240" s="142" t="s">
        <v>3152</v>
      </c>
      <c r="C240" s="261" t="s">
        <v>3153</v>
      </c>
      <c r="D240" s="262">
        <v>41691</v>
      </c>
      <c r="E240" s="618" t="s">
        <v>3154</v>
      </c>
      <c r="F240" s="142" t="s">
        <v>3155</v>
      </c>
      <c r="G240" s="261" t="s">
        <v>1744</v>
      </c>
      <c r="H240" s="44">
        <v>20000</v>
      </c>
      <c r="I240" s="227" t="s">
        <v>1634</v>
      </c>
      <c r="J240" s="228" t="s">
        <v>3102</v>
      </c>
      <c r="M240" s="120"/>
      <c r="N240" s="120"/>
      <c r="O240" s="120"/>
    </row>
    <row r="241" spans="2:15" ht="18" customHeight="1">
      <c r="B241" s="140" t="s">
        <v>3156</v>
      </c>
      <c r="C241" s="259" t="s">
        <v>3157</v>
      </c>
      <c r="D241" s="260">
        <v>41691</v>
      </c>
      <c r="E241" s="623" t="s">
        <v>3091</v>
      </c>
      <c r="F241" s="140" t="s">
        <v>3092</v>
      </c>
      <c r="G241" s="259" t="s">
        <v>1744</v>
      </c>
      <c r="H241" s="43">
        <v>20000</v>
      </c>
      <c r="I241" s="43">
        <v>14000</v>
      </c>
      <c r="J241" s="120" t="s">
        <v>7</v>
      </c>
      <c r="M241" s="120"/>
      <c r="N241" s="120"/>
      <c r="O241" s="120"/>
    </row>
    <row r="242" spans="2:15" ht="18" customHeight="1">
      <c r="B242" s="142" t="s">
        <v>3158</v>
      </c>
      <c r="C242" s="261" t="s">
        <v>3159</v>
      </c>
      <c r="D242" s="262">
        <v>41691</v>
      </c>
      <c r="E242" s="618" t="s">
        <v>2452</v>
      </c>
      <c r="F242" s="142" t="s">
        <v>2453</v>
      </c>
      <c r="G242" s="261" t="s">
        <v>1744</v>
      </c>
      <c r="H242" s="44">
        <v>20000</v>
      </c>
      <c r="I242" s="227" t="s">
        <v>1634</v>
      </c>
      <c r="J242" s="228" t="s">
        <v>187</v>
      </c>
      <c r="M242" s="120"/>
      <c r="N242" s="120"/>
      <c r="O242" s="120"/>
    </row>
    <row r="243" spans="2:15" ht="18" customHeight="1">
      <c r="B243" s="140" t="s">
        <v>3160</v>
      </c>
      <c r="C243" s="259" t="s">
        <v>3161</v>
      </c>
      <c r="D243" s="260">
        <v>41691</v>
      </c>
      <c r="E243" s="623" t="s">
        <v>3095</v>
      </c>
      <c r="F243" s="140" t="s">
        <v>3096</v>
      </c>
      <c r="G243" s="259" t="s">
        <v>1744</v>
      </c>
      <c r="H243" s="43">
        <v>30000</v>
      </c>
      <c r="I243" s="229" t="s">
        <v>1634</v>
      </c>
      <c r="J243" s="120" t="s">
        <v>187</v>
      </c>
      <c r="M243" s="120"/>
      <c r="N243" s="120"/>
      <c r="O243" s="120"/>
    </row>
    <row r="244" spans="2:15" ht="18" customHeight="1">
      <c r="B244" s="142" t="s">
        <v>3162</v>
      </c>
      <c r="C244" s="261" t="s">
        <v>3163</v>
      </c>
      <c r="D244" s="262">
        <v>41691</v>
      </c>
      <c r="E244" s="618" t="s">
        <v>3164</v>
      </c>
      <c r="F244" s="142" t="s">
        <v>3165</v>
      </c>
      <c r="G244" s="261" t="s">
        <v>1744</v>
      </c>
      <c r="H244" s="44">
        <v>20000</v>
      </c>
      <c r="I244" s="44">
        <v>14000</v>
      </c>
      <c r="J244" s="228" t="s">
        <v>7</v>
      </c>
      <c r="M244" s="120"/>
      <c r="N244" s="120"/>
      <c r="O244" s="120"/>
    </row>
    <row r="245" spans="2:15" ht="18" customHeight="1">
      <c r="B245" s="140" t="s">
        <v>3166</v>
      </c>
      <c r="C245" s="259" t="s">
        <v>3167</v>
      </c>
      <c r="D245" s="260">
        <v>41691</v>
      </c>
      <c r="E245" s="623" t="s">
        <v>3168</v>
      </c>
      <c r="F245" s="140" t="s">
        <v>3169</v>
      </c>
      <c r="G245" s="259" t="s">
        <v>1744</v>
      </c>
      <c r="H245" s="43">
        <v>20000</v>
      </c>
      <c r="I245" s="43">
        <v>14000</v>
      </c>
      <c r="J245" s="120" t="s">
        <v>7</v>
      </c>
      <c r="M245" s="120"/>
      <c r="N245" s="120"/>
      <c r="O245" s="120"/>
    </row>
    <row r="246" spans="2:15" ht="18" customHeight="1">
      <c r="B246" s="142" t="s">
        <v>3170</v>
      </c>
      <c r="C246" s="261" t="s">
        <v>3171</v>
      </c>
      <c r="D246" s="262">
        <v>41691</v>
      </c>
      <c r="E246" s="618" t="s">
        <v>3069</v>
      </c>
      <c r="F246" s="142" t="s">
        <v>3070</v>
      </c>
      <c r="G246" s="261" t="s">
        <v>1744</v>
      </c>
      <c r="H246" s="44">
        <v>20000</v>
      </c>
      <c r="I246" s="227" t="s">
        <v>1634</v>
      </c>
      <c r="J246" s="228" t="s">
        <v>3097</v>
      </c>
      <c r="M246" s="120"/>
      <c r="N246" s="120"/>
      <c r="O246" s="120"/>
    </row>
    <row r="247" spans="2:15" ht="18" customHeight="1">
      <c r="B247" s="140" t="s">
        <v>3172</v>
      </c>
      <c r="C247" s="259" t="s">
        <v>3173</v>
      </c>
      <c r="D247" s="260">
        <v>41691</v>
      </c>
      <c r="E247" s="623" t="s">
        <v>3174</v>
      </c>
      <c r="F247" s="140" t="s">
        <v>3175</v>
      </c>
      <c r="G247" s="259" t="s">
        <v>1744</v>
      </c>
      <c r="H247" s="43">
        <v>20000</v>
      </c>
      <c r="I247" s="43">
        <v>14000</v>
      </c>
      <c r="J247" s="120" t="s">
        <v>7</v>
      </c>
      <c r="M247" s="120"/>
      <c r="N247" s="120"/>
      <c r="O247" s="120"/>
    </row>
    <row r="248" spans="2:15" ht="18" customHeight="1">
      <c r="B248" s="142" t="s">
        <v>3176</v>
      </c>
      <c r="C248" s="261" t="s">
        <v>3177</v>
      </c>
      <c r="D248" s="262">
        <v>41691</v>
      </c>
      <c r="E248" s="618" t="s">
        <v>3178</v>
      </c>
      <c r="F248" s="142" t="s">
        <v>3179</v>
      </c>
      <c r="G248" s="261" t="s">
        <v>1744</v>
      </c>
      <c r="H248" s="44">
        <v>20000</v>
      </c>
      <c r="I248" s="227" t="s">
        <v>1634</v>
      </c>
      <c r="J248" s="228" t="s">
        <v>3102</v>
      </c>
      <c r="M248" s="120"/>
      <c r="N248" s="120"/>
      <c r="O248" s="120"/>
    </row>
    <row r="249" spans="2:15" ht="18" customHeight="1">
      <c r="B249" s="140" t="s">
        <v>3180</v>
      </c>
      <c r="C249" s="259" t="s">
        <v>3181</v>
      </c>
      <c r="D249" s="260">
        <v>41718</v>
      </c>
      <c r="E249" s="623" t="s">
        <v>2926</v>
      </c>
      <c r="F249" s="140" t="s">
        <v>2927</v>
      </c>
      <c r="G249" s="259" t="s">
        <v>1635</v>
      </c>
      <c r="H249" s="43">
        <v>20000</v>
      </c>
      <c r="I249" s="229" t="s">
        <v>1634</v>
      </c>
      <c r="J249" s="120" t="s">
        <v>187</v>
      </c>
      <c r="M249" s="120"/>
      <c r="N249" s="120"/>
      <c r="O249" s="120"/>
    </row>
    <row r="250" spans="2:15" ht="18" customHeight="1">
      <c r="B250" s="142" t="s">
        <v>3182</v>
      </c>
      <c r="C250" s="261" t="s">
        <v>3183</v>
      </c>
      <c r="D250" s="262">
        <v>41726</v>
      </c>
      <c r="E250" s="618" t="s">
        <v>3184</v>
      </c>
      <c r="F250" s="142" t="s">
        <v>3185</v>
      </c>
      <c r="G250" s="261" t="s">
        <v>1638</v>
      </c>
      <c r="H250" s="44">
        <v>35000</v>
      </c>
      <c r="I250" s="227" t="s">
        <v>1634</v>
      </c>
      <c r="J250" s="228" t="s">
        <v>3186</v>
      </c>
      <c r="M250" s="120"/>
      <c r="N250" s="120"/>
      <c r="O250" s="120"/>
    </row>
    <row r="251" spans="2:15" ht="18" customHeight="1">
      <c r="B251" s="140" t="s">
        <v>3187</v>
      </c>
      <c r="C251" s="259" t="s">
        <v>3188</v>
      </c>
      <c r="D251" s="260">
        <v>41737</v>
      </c>
      <c r="E251" s="623" t="s">
        <v>1705</v>
      </c>
      <c r="F251" s="140" t="s">
        <v>1706</v>
      </c>
      <c r="G251" s="259" t="s">
        <v>3189</v>
      </c>
      <c r="H251" s="43">
        <v>5000</v>
      </c>
      <c r="I251" s="229" t="s">
        <v>1634</v>
      </c>
      <c r="J251" s="120" t="s">
        <v>3186</v>
      </c>
      <c r="M251" s="120"/>
      <c r="N251" s="120"/>
      <c r="O251" s="120"/>
    </row>
    <row r="252" spans="2:15" ht="18" customHeight="1">
      <c r="B252" s="142" t="s">
        <v>3190</v>
      </c>
      <c r="C252" s="261" t="s">
        <v>3191</v>
      </c>
      <c r="D252" s="262">
        <v>41768</v>
      </c>
      <c r="E252" s="618" t="s">
        <v>777</v>
      </c>
      <c r="F252" s="142" t="s">
        <v>778</v>
      </c>
      <c r="G252" s="261" t="s">
        <v>1771</v>
      </c>
      <c r="H252" s="44">
        <v>44000</v>
      </c>
      <c r="I252" s="44">
        <v>862.89</v>
      </c>
      <c r="J252" s="228" t="s">
        <v>791</v>
      </c>
      <c r="M252" s="120"/>
      <c r="N252" s="120"/>
      <c r="O252" s="120"/>
    </row>
    <row r="253" spans="2:15" ht="18" customHeight="1">
      <c r="B253" s="140" t="s">
        <v>3192</v>
      </c>
      <c r="C253" s="259" t="s">
        <v>3193</v>
      </c>
      <c r="D253" s="260">
        <v>41768</v>
      </c>
      <c r="E253" s="623" t="s">
        <v>3047</v>
      </c>
      <c r="F253" s="140" t="s">
        <v>3048</v>
      </c>
      <c r="G253" s="259" t="s">
        <v>1771</v>
      </c>
      <c r="H253" s="43">
        <v>20000</v>
      </c>
      <c r="I253" s="229" t="s">
        <v>1634</v>
      </c>
      <c r="J253" s="120" t="s">
        <v>3186</v>
      </c>
      <c r="M253" s="120"/>
      <c r="N253" s="120"/>
      <c r="O253" s="120"/>
    </row>
    <row r="254" spans="2:15" ht="18" customHeight="1">
      <c r="B254" s="142" t="s">
        <v>3194</v>
      </c>
      <c r="C254" s="261" t="s">
        <v>3195</v>
      </c>
      <c r="D254" s="262">
        <v>41768</v>
      </c>
      <c r="E254" s="618" t="s">
        <v>3196</v>
      </c>
      <c r="F254" s="142" t="s">
        <v>3197</v>
      </c>
      <c r="G254" s="261" t="s">
        <v>1771</v>
      </c>
      <c r="H254" s="44">
        <v>20000</v>
      </c>
      <c r="I254" s="44">
        <v>14000</v>
      </c>
      <c r="J254" s="228" t="s">
        <v>7</v>
      </c>
      <c r="M254" s="120"/>
      <c r="N254" s="120"/>
      <c r="O254" s="120"/>
    </row>
    <row r="255" spans="2:15" ht="18" customHeight="1">
      <c r="B255" s="140" t="s">
        <v>3198</v>
      </c>
      <c r="C255" s="259" t="s">
        <v>3199</v>
      </c>
      <c r="D255" s="260">
        <v>41772</v>
      </c>
      <c r="E255" s="623" t="s">
        <v>3200</v>
      </c>
      <c r="F255" s="140" t="s">
        <v>3201</v>
      </c>
      <c r="G255" s="259" t="s">
        <v>1744</v>
      </c>
      <c r="H255" s="43">
        <v>20000</v>
      </c>
      <c r="I255" s="229" t="s">
        <v>1634</v>
      </c>
      <c r="J255" s="120" t="s">
        <v>3102</v>
      </c>
      <c r="M255" s="120"/>
      <c r="N255" s="120"/>
      <c r="O255" s="120"/>
    </row>
    <row r="256" spans="2:15" ht="18" customHeight="1">
      <c r="B256" s="142" t="s">
        <v>3202</v>
      </c>
      <c r="C256" s="261" t="s">
        <v>3203</v>
      </c>
      <c r="D256" s="262">
        <v>41772</v>
      </c>
      <c r="E256" s="618" t="s">
        <v>3204</v>
      </c>
      <c r="F256" s="142" t="s">
        <v>3205</v>
      </c>
      <c r="G256" s="261" t="s">
        <v>1744</v>
      </c>
      <c r="H256" s="44">
        <v>20000</v>
      </c>
      <c r="I256" s="227" t="s">
        <v>1634</v>
      </c>
      <c r="J256" s="228" t="s">
        <v>387</v>
      </c>
      <c r="M256" s="120"/>
      <c r="N256" s="120"/>
      <c r="O256" s="120"/>
    </row>
    <row r="257" spans="2:15" ht="18" customHeight="1">
      <c r="B257" s="140" t="s">
        <v>3206</v>
      </c>
      <c r="C257" s="259" t="s">
        <v>3207</v>
      </c>
      <c r="D257" s="260">
        <v>41772</v>
      </c>
      <c r="E257" s="623" t="s">
        <v>3208</v>
      </c>
      <c r="F257" s="140" t="s">
        <v>3209</v>
      </c>
      <c r="G257" s="259" t="s">
        <v>1744</v>
      </c>
      <c r="H257" s="43">
        <v>20000</v>
      </c>
      <c r="I257" s="43">
        <v>14000</v>
      </c>
      <c r="J257" s="120" t="s">
        <v>7</v>
      </c>
      <c r="M257" s="120"/>
      <c r="N257" s="120"/>
      <c r="O257" s="120"/>
    </row>
    <row r="258" spans="2:15" ht="18" customHeight="1">
      <c r="B258" s="142" t="s">
        <v>3210</v>
      </c>
      <c r="C258" s="261" t="s">
        <v>3211</v>
      </c>
      <c r="D258" s="262">
        <v>41772</v>
      </c>
      <c r="E258" s="618" t="s">
        <v>3212</v>
      </c>
      <c r="F258" s="142" t="s">
        <v>3213</v>
      </c>
      <c r="G258" s="261" t="s">
        <v>1744</v>
      </c>
      <c r="H258" s="44">
        <v>20000</v>
      </c>
      <c r="I258" s="44">
        <v>14000</v>
      </c>
      <c r="J258" s="228" t="s">
        <v>7</v>
      </c>
      <c r="M258" s="120"/>
      <c r="N258" s="120"/>
      <c r="O258" s="120"/>
    </row>
    <row r="259" spans="2:15" ht="18" customHeight="1">
      <c r="B259" s="140" t="s">
        <v>3214</v>
      </c>
      <c r="C259" s="259" t="s">
        <v>3215</v>
      </c>
      <c r="D259" s="260">
        <v>41772</v>
      </c>
      <c r="E259" s="623" t="s">
        <v>3216</v>
      </c>
      <c r="F259" s="140" t="s">
        <v>3217</v>
      </c>
      <c r="G259" s="259" t="s">
        <v>1744</v>
      </c>
      <c r="H259" s="43">
        <v>20000</v>
      </c>
      <c r="I259" s="229" t="s">
        <v>1634</v>
      </c>
      <c r="J259" s="120" t="s">
        <v>187</v>
      </c>
      <c r="M259" s="120"/>
      <c r="N259" s="120"/>
      <c r="O259" s="120"/>
    </row>
    <row r="260" spans="2:15" ht="18" customHeight="1">
      <c r="B260" s="142" t="s">
        <v>3218</v>
      </c>
      <c r="C260" s="261" t="s">
        <v>3219</v>
      </c>
      <c r="D260" s="262">
        <v>41772</v>
      </c>
      <c r="E260" s="618" t="s">
        <v>1774</v>
      </c>
      <c r="F260" s="142" t="s">
        <v>1775</v>
      </c>
      <c r="G260" s="261" t="s">
        <v>1744</v>
      </c>
      <c r="H260" s="44">
        <v>20000</v>
      </c>
      <c r="I260" s="227" t="s">
        <v>1634</v>
      </c>
      <c r="J260" s="228" t="s">
        <v>187</v>
      </c>
      <c r="M260" s="120"/>
      <c r="N260" s="120"/>
      <c r="O260" s="120"/>
    </row>
    <row r="261" spans="2:15" ht="18" customHeight="1">
      <c r="B261" s="140" t="s">
        <v>3220</v>
      </c>
      <c r="C261" s="259" t="s">
        <v>3221</v>
      </c>
      <c r="D261" s="260">
        <v>41772</v>
      </c>
      <c r="E261" s="623" t="s">
        <v>3222</v>
      </c>
      <c r="F261" s="140" t="s">
        <v>3223</v>
      </c>
      <c r="G261" s="259" t="s">
        <v>1744</v>
      </c>
      <c r="H261" s="43">
        <v>21000</v>
      </c>
      <c r="I261" s="229" t="s">
        <v>1634</v>
      </c>
      <c r="J261" s="120" t="s">
        <v>187</v>
      </c>
      <c r="M261" s="120"/>
      <c r="N261" s="120"/>
      <c r="O261" s="120"/>
    </row>
    <row r="262" spans="2:15" ht="18" customHeight="1">
      <c r="B262" s="142" t="s">
        <v>3224</v>
      </c>
      <c r="C262" s="261" t="s">
        <v>3225</v>
      </c>
      <c r="D262" s="262">
        <v>41772</v>
      </c>
      <c r="E262" s="618" t="s">
        <v>3226</v>
      </c>
      <c r="F262" s="142" t="s">
        <v>3227</v>
      </c>
      <c r="G262" s="261" t="s">
        <v>1744</v>
      </c>
      <c r="H262" s="44">
        <v>20000</v>
      </c>
      <c r="I262" s="44">
        <v>14000</v>
      </c>
      <c r="J262" s="228" t="s">
        <v>7</v>
      </c>
      <c r="M262" s="120"/>
      <c r="N262" s="120"/>
      <c r="O262" s="120"/>
    </row>
    <row r="263" spans="2:15" ht="18" customHeight="1">
      <c r="B263" s="140" t="s">
        <v>3228</v>
      </c>
      <c r="C263" s="259" t="s">
        <v>3229</v>
      </c>
      <c r="D263" s="260">
        <v>41772</v>
      </c>
      <c r="E263" s="623" t="s">
        <v>3230</v>
      </c>
      <c r="F263" s="140" t="s">
        <v>3231</v>
      </c>
      <c r="G263" s="259" t="s">
        <v>1744</v>
      </c>
      <c r="H263" s="43">
        <v>20000</v>
      </c>
      <c r="I263" s="229" t="s">
        <v>1634</v>
      </c>
      <c r="J263" s="120" t="s">
        <v>3102</v>
      </c>
      <c r="M263" s="120"/>
      <c r="N263" s="120"/>
      <c r="O263" s="120"/>
    </row>
    <row r="264" spans="2:15" ht="18" customHeight="1">
      <c r="B264" s="142" t="s">
        <v>3232</v>
      </c>
      <c r="C264" s="261" t="s">
        <v>3233</v>
      </c>
      <c r="D264" s="262">
        <v>41772</v>
      </c>
      <c r="E264" s="618" t="s">
        <v>3234</v>
      </c>
      <c r="F264" s="142" t="s">
        <v>3235</v>
      </c>
      <c r="G264" s="261" t="s">
        <v>1744</v>
      </c>
      <c r="H264" s="44">
        <v>20000</v>
      </c>
      <c r="I264" s="227" t="s">
        <v>1634</v>
      </c>
      <c r="J264" s="228" t="s">
        <v>187</v>
      </c>
      <c r="M264" s="120"/>
      <c r="N264" s="120"/>
      <c r="O264" s="120"/>
    </row>
    <row r="265" spans="2:15" ht="18" customHeight="1">
      <c r="B265" s="140" t="s">
        <v>3236</v>
      </c>
      <c r="C265" s="259" t="s">
        <v>3237</v>
      </c>
      <c r="D265" s="260">
        <v>41772</v>
      </c>
      <c r="E265" s="623" t="s">
        <v>3238</v>
      </c>
      <c r="F265" s="140" t="s">
        <v>3239</v>
      </c>
      <c r="G265" s="259" t="s">
        <v>1744</v>
      </c>
      <c r="H265" s="43">
        <v>26000</v>
      </c>
      <c r="I265" s="229" t="s">
        <v>1634</v>
      </c>
      <c r="J265" s="120" t="s">
        <v>187</v>
      </c>
      <c r="M265" s="120"/>
      <c r="N265" s="120"/>
      <c r="O265" s="120"/>
    </row>
    <row r="266" spans="2:15" ht="18" customHeight="1">
      <c r="B266" s="142" t="s">
        <v>3240</v>
      </c>
      <c r="C266" s="261" t="s">
        <v>3241</v>
      </c>
      <c r="D266" s="262">
        <v>41772</v>
      </c>
      <c r="E266" s="618" t="s">
        <v>3242</v>
      </c>
      <c r="F266" s="142" t="s">
        <v>3243</v>
      </c>
      <c r="G266" s="261" t="s">
        <v>1744</v>
      </c>
      <c r="H266" s="44">
        <v>20000</v>
      </c>
      <c r="I266" s="44">
        <v>14000</v>
      </c>
      <c r="J266" s="228" t="s">
        <v>7</v>
      </c>
      <c r="M266" s="120"/>
      <c r="N266" s="120"/>
      <c r="O266" s="120"/>
    </row>
    <row r="267" spans="2:15" ht="18" customHeight="1">
      <c r="B267" s="140" t="s">
        <v>3244</v>
      </c>
      <c r="C267" s="259" t="s">
        <v>3245</v>
      </c>
      <c r="D267" s="260">
        <v>41772</v>
      </c>
      <c r="E267" s="623" t="s">
        <v>3246</v>
      </c>
      <c r="F267" s="140" t="s">
        <v>3247</v>
      </c>
      <c r="G267" s="259" t="s">
        <v>1744</v>
      </c>
      <c r="H267" s="43">
        <v>20000</v>
      </c>
      <c r="I267" s="43">
        <v>14000</v>
      </c>
      <c r="J267" s="120" t="s">
        <v>7</v>
      </c>
      <c r="M267" s="120"/>
      <c r="N267" s="120"/>
      <c r="O267" s="120"/>
    </row>
    <row r="268" spans="2:15" ht="18" customHeight="1">
      <c r="B268" s="142" t="s">
        <v>3248</v>
      </c>
      <c r="C268" s="261" t="s">
        <v>3249</v>
      </c>
      <c r="D268" s="262">
        <v>41772</v>
      </c>
      <c r="E268" s="618" t="s">
        <v>3250</v>
      </c>
      <c r="F268" s="142" t="s">
        <v>3251</v>
      </c>
      <c r="G268" s="261" t="s">
        <v>1744</v>
      </c>
      <c r="H268" s="44">
        <v>20000</v>
      </c>
      <c r="I268" s="44">
        <v>14000</v>
      </c>
      <c r="J268" s="228" t="s">
        <v>7</v>
      </c>
      <c r="M268" s="120"/>
      <c r="N268" s="120"/>
      <c r="O268" s="120"/>
    </row>
    <row r="269" spans="2:15" ht="18" customHeight="1">
      <c r="B269" s="140" t="s">
        <v>3252</v>
      </c>
      <c r="C269" s="259" t="s">
        <v>3253</v>
      </c>
      <c r="D269" s="260">
        <v>41772</v>
      </c>
      <c r="E269" s="623" t="s">
        <v>3254</v>
      </c>
      <c r="F269" s="140" t="s">
        <v>3255</v>
      </c>
      <c r="G269" s="259" t="s">
        <v>1744</v>
      </c>
      <c r="H269" s="43">
        <v>20000</v>
      </c>
      <c r="I269" s="43">
        <v>14000</v>
      </c>
      <c r="J269" s="120" t="s">
        <v>7</v>
      </c>
      <c r="M269" s="120"/>
      <c r="N269" s="120"/>
      <c r="O269" s="120"/>
    </row>
    <row r="270" spans="2:15" ht="18" customHeight="1">
      <c r="B270" s="142" t="s">
        <v>3256</v>
      </c>
      <c r="C270" s="261" t="s">
        <v>3257</v>
      </c>
      <c r="D270" s="262">
        <v>41772</v>
      </c>
      <c r="E270" s="618" t="s">
        <v>3258</v>
      </c>
      <c r="F270" s="142" t="s">
        <v>3259</v>
      </c>
      <c r="G270" s="261" t="s">
        <v>1744</v>
      </c>
      <c r="H270" s="44">
        <v>20000</v>
      </c>
      <c r="I270" s="44">
        <v>14000</v>
      </c>
      <c r="J270" s="228" t="s">
        <v>7</v>
      </c>
      <c r="M270" s="120"/>
      <c r="N270" s="120"/>
      <c r="O270" s="120"/>
    </row>
    <row r="271" spans="2:15" ht="18" customHeight="1">
      <c r="B271" s="140" t="s">
        <v>3260</v>
      </c>
      <c r="C271" s="259" t="s">
        <v>3261</v>
      </c>
      <c r="D271" s="260">
        <v>41772</v>
      </c>
      <c r="E271" s="623" t="s">
        <v>3262</v>
      </c>
      <c r="F271" s="140" t="s">
        <v>3263</v>
      </c>
      <c r="G271" s="259" t="s">
        <v>1744</v>
      </c>
      <c r="H271" s="43">
        <v>20000</v>
      </c>
      <c r="I271" s="43">
        <v>14000</v>
      </c>
      <c r="J271" s="120" t="s">
        <v>7</v>
      </c>
      <c r="M271" s="120"/>
      <c r="N271" s="120"/>
      <c r="O271" s="120"/>
    </row>
    <row r="272" spans="2:15" ht="18" customHeight="1">
      <c r="B272" s="142" t="s">
        <v>3264</v>
      </c>
      <c r="C272" s="261" t="s">
        <v>3265</v>
      </c>
      <c r="D272" s="262">
        <v>41849</v>
      </c>
      <c r="E272" s="618" t="s">
        <v>3266</v>
      </c>
      <c r="F272" s="142" t="s">
        <v>3267</v>
      </c>
      <c r="G272" s="261" t="s">
        <v>1626</v>
      </c>
      <c r="H272" s="44">
        <v>7500</v>
      </c>
      <c r="I272" s="227" t="s">
        <v>1634</v>
      </c>
      <c r="J272" s="228" t="s">
        <v>3186</v>
      </c>
      <c r="M272" s="120"/>
      <c r="N272" s="120"/>
      <c r="O272" s="120"/>
    </row>
    <row r="273" spans="2:15" ht="18" customHeight="1">
      <c r="B273" s="140" t="s">
        <v>3268</v>
      </c>
      <c r="C273" s="259" t="s">
        <v>3269</v>
      </c>
      <c r="D273" s="260">
        <v>41849</v>
      </c>
      <c r="E273" s="623" t="s">
        <v>3230</v>
      </c>
      <c r="F273" s="140" t="s">
        <v>3231</v>
      </c>
      <c r="G273" s="259" t="s">
        <v>1626</v>
      </c>
      <c r="H273" s="43">
        <v>5000</v>
      </c>
      <c r="I273" s="229" t="s">
        <v>1634</v>
      </c>
      <c r="J273" s="120" t="s">
        <v>187</v>
      </c>
      <c r="M273" s="120"/>
      <c r="N273" s="120"/>
      <c r="O273" s="120"/>
    </row>
    <row r="274" spans="2:15" ht="18" customHeight="1">
      <c r="B274" s="142" t="s">
        <v>3270</v>
      </c>
      <c r="C274" s="261" t="s">
        <v>3271</v>
      </c>
      <c r="D274" s="262">
        <v>41849</v>
      </c>
      <c r="E274" s="618" t="s">
        <v>3272</v>
      </c>
      <c r="F274" s="142" t="s">
        <v>3273</v>
      </c>
      <c r="G274" s="261" t="s">
        <v>1626</v>
      </c>
      <c r="H274" s="44">
        <v>7500</v>
      </c>
      <c r="I274" s="227" t="s">
        <v>1634</v>
      </c>
      <c r="J274" s="228" t="s">
        <v>3186</v>
      </c>
      <c r="M274" s="120"/>
      <c r="N274" s="120"/>
      <c r="O274" s="120"/>
    </row>
    <row r="275" spans="2:15" ht="18" customHeight="1">
      <c r="B275" s="140" t="s">
        <v>3274</v>
      </c>
      <c r="C275" s="259" t="s">
        <v>3275</v>
      </c>
      <c r="D275" s="260">
        <v>41849</v>
      </c>
      <c r="E275" s="623" t="s">
        <v>3276</v>
      </c>
      <c r="F275" s="140" t="s">
        <v>3235</v>
      </c>
      <c r="G275" s="259" t="s">
        <v>1626</v>
      </c>
      <c r="H275" s="43">
        <v>5000</v>
      </c>
      <c r="I275" s="229" t="s">
        <v>1634</v>
      </c>
      <c r="J275" s="120" t="s">
        <v>3186</v>
      </c>
      <c r="M275" s="120"/>
      <c r="N275" s="120"/>
      <c r="O275" s="120"/>
    </row>
    <row r="276" spans="2:15" ht="18" customHeight="1">
      <c r="B276" s="142" t="s">
        <v>3277</v>
      </c>
      <c r="C276" s="261" t="s">
        <v>3278</v>
      </c>
      <c r="D276" s="262">
        <v>41849</v>
      </c>
      <c r="E276" s="618" t="s">
        <v>3279</v>
      </c>
      <c r="F276" s="142" t="s">
        <v>3280</v>
      </c>
      <c r="G276" s="261" t="s">
        <v>1626</v>
      </c>
      <c r="H276" s="44">
        <v>5000</v>
      </c>
      <c r="I276" s="227" t="s">
        <v>1634</v>
      </c>
      <c r="J276" s="228" t="s">
        <v>3186</v>
      </c>
      <c r="M276" s="120"/>
      <c r="N276" s="120"/>
      <c r="O276" s="120"/>
    </row>
    <row r="277" spans="2:15" ht="18" customHeight="1">
      <c r="B277" s="140" t="s">
        <v>3281</v>
      </c>
      <c r="C277" s="259" t="s">
        <v>3282</v>
      </c>
      <c r="D277" s="260">
        <v>41849</v>
      </c>
      <c r="E277" s="623" t="s">
        <v>3283</v>
      </c>
      <c r="F277" s="140" t="s">
        <v>3223</v>
      </c>
      <c r="G277" s="259" t="s">
        <v>1626</v>
      </c>
      <c r="H277" s="43">
        <v>5000</v>
      </c>
      <c r="I277" s="229" t="s">
        <v>1634</v>
      </c>
      <c r="J277" s="120" t="s">
        <v>3186</v>
      </c>
      <c r="M277" s="120"/>
      <c r="N277" s="120"/>
      <c r="O277" s="120"/>
    </row>
    <row r="278" spans="2:15" ht="18" customHeight="1">
      <c r="B278" s="142" t="s">
        <v>3284</v>
      </c>
      <c r="C278" s="261" t="s">
        <v>3285</v>
      </c>
      <c r="D278" s="262">
        <v>41871</v>
      </c>
      <c r="E278" s="618" t="s">
        <v>3286</v>
      </c>
      <c r="F278" s="142" t="s">
        <v>3287</v>
      </c>
      <c r="G278" s="261" t="s">
        <v>1744</v>
      </c>
      <c r="H278" s="44">
        <v>20000</v>
      </c>
      <c r="I278" s="44">
        <v>14000</v>
      </c>
      <c r="J278" s="228" t="s">
        <v>7</v>
      </c>
      <c r="M278" s="120"/>
      <c r="N278" s="120"/>
      <c r="O278" s="120"/>
    </row>
    <row r="279" spans="2:15" ht="18" customHeight="1">
      <c r="B279" s="140" t="s">
        <v>3288</v>
      </c>
      <c r="C279" s="259" t="s">
        <v>3289</v>
      </c>
      <c r="D279" s="260">
        <v>41871</v>
      </c>
      <c r="E279" s="623" t="s">
        <v>3290</v>
      </c>
      <c r="F279" s="140" t="s">
        <v>3291</v>
      </c>
      <c r="G279" s="259" t="s">
        <v>1744</v>
      </c>
      <c r="H279" s="43">
        <v>20000</v>
      </c>
      <c r="I279" s="43">
        <v>14000</v>
      </c>
      <c r="J279" s="120" t="s">
        <v>7</v>
      </c>
      <c r="M279" s="120"/>
      <c r="N279" s="120"/>
      <c r="O279" s="120"/>
    </row>
    <row r="280" spans="2:15" ht="18" customHeight="1">
      <c r="B280" s="142" t="s">
        <v>3292</v>
      </c>
      <c r="C280" s="261" t="s">
        <v>3293</v>
      </c>
      <c r="D280" s="262">
        <v>41871</v>
      </c>
      <c r="E280" s="618" t="s">
        <v>3294</v>
      </c>
      <c r="F280" s="142" t="s">
        <v>3295</v>
      </c>
      <c r="G280" s="261" t="s">
        <v>1744</v>
      </c>
      <c r="H280" s="44">
        <v>20000</v>
      </c>
      <c r="I280" s="44">
        <v>14000</v>
      </c>
      <c r="J280" s="228" t="s">
        <v>7</v>
      </c>
      <c r="M280" s="120"/>
      <c r="N280" s="120"/>
      <c r="O280" s="120"/>
    </row>
    <row r="281" spans="2:15" ht="18" customHeight="1">
      <c r="B281" s="378" t="s">
        <v>3296</v>
      </c>
      <c r="C281" s="379" t="s">
        <v>3297</v>
      </c>
      <c r="D281" s="380">
        <v>41948</v>
      </c>
      <c r="E281" s="379" t="s">
        <v>3298</v>
      </c>
      <c r="F281" s="378" t="s">
        <v>3299</v>
      </c>
      <c r="G281" s="379" t="s">
        <v>1744</v>
      </c>
      <c r="H281" s="381">
        <v>20000</v>
      </c>
      <c r="I281" s="229" t="s">
        <v>1634</v>
      </c>
      <c r="J281" s="382" t="s">
        <v>187</v>
      </c>
      <c r="M281" s="120"/>
      <c r="N281" s="120"/>
      <c r="O281" s="120"/>
    </row>
    <row r="282" spans="2:15" ht="18" customHeight="1">
      <c r="B282" s="818" t="s">
        <v>2151</v>
      </c>
      <c r="C282" s="818"/>
      <c r="D282" s="818"/>
      <c r="E282" s="818"/>
      <c r="F282" s="818"/>
      <c r="G282" s="818"/>
      <c r="H282" s="383">
        <f>SUM(H229:H281)</f>
        <v>1074000</v>
      </c>
      <c r="I282" s="383">
        <f>SUM(I229:I281)</f>
        <v>353062.89</v>
      </c>
      <c r="J282" s="384"/>
    </row>
    <row r="283" spans="2:15" ht="18" customHeight="1" thickBot="1">
      <c r="B283" s="814" t="s">
        <v>2152</v>
      </c>
      <c r="C283" s="814"/>
      <c r="D283" s="814"/>
      <c r="E283" s="814"/>
      <c r="F283" s="814"/>
      <c r="G283" s="814"/>
      <c r="H283" s="271">
        <f>H228+H75+H64+H282</f>
        <v>5925500</v>
      </c>
      <c r="I283" s="271">
        <f>I228+I75+I64+I282</f>
        <v>3549497.8800000004</v>
      </c>
      <c r="J283" s="272"/>
    </row>
    <row r="284" spans="2:15" ht="18" customHeight="1">
      <c r="B284" s="385" t="s">
        <v>3300</v>
      </c>
    </row>
    <row r="285" spans="2:15" ht="18" customHeight="1">
      <c r="B285" s="385" t="s">
        <v>3301</v>
      </c>
    </row>
    <row r="286" spans="2:15" ht="18" customHeight="1">
      <c r="B286" s="386" t="s">
        <v>59</v>
      </c>
    </row>
    <row r="287" spans="2:15" ht="18" customHeight="1">
      <c r="B287" s="387" t="s">
        <v>60</v>
      </c>
    </row>
    <row r="288" spans="2:15" ht="18" customHeight="1">
      <c r="B288" s="387" t="s">
        <v>61</v>
      </c>
    </row>
    <row r="289" spans="2:2" ht="18" customHeight="1">
      <c r="B289" s="387" t="s">
        <v>62</v>
      </c>
    </row>
    <row r="290" spans="2:2" ht="18" customHeight="1">
      <c r="B290" s="387" t="s">
        <v>63</v>
      </c>
    </row>
    <row r="291" spans="2:2" ht="18" customHeight="1">
      <c r="B291" s="387" t="s">
        <v>64</v>
      </c>
    </row>
    <row r="292" spans="2:2" ht="18" customHeight="1">
      <c r="B292" s="387" t="s">
        <v>65</v>
      </c>
    </row>
    <row r="293" spans="2:2" ht="18" customHeight="1"/>
    <row r="294" spans="2:2" ht="18" customHeight="1"/>
    <row r="295" spans="2:2" ht="18" customHeight="1"/>
    <row r="296" spans="2:2" ht="18" customHeight="1"/>
    <row r="297" spans="2:2" ht="18" customHeight="1"/>
    <row r="298" spans="2:2" ht="18" customHeight="1"/>
    <row r="299" spans="2:2" ht="18" customHeight="1"/>
    <row r="300" spans="2:2" ht="18" customHeight="1"/>
    <row r="301" spans="2:2" ht="18" customHeight="1"/>
    <row r="302" spans="2:2" ht="18" customHeight="1"/>
    <row r="303" spans="2:2" ht="18" customHeight="1"/>
    <row r="304" spans="2:2"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sheetData>
  <mergeCells count="6">
    <mergeCell ref="B283:G283"/>
    <mergeCell ref="B1:J1"/>
    <mergeCell ref="B64:G64"/>
    <mergeCell ref="B75:G75"/>
    <mergeCell ref="B228:G228"/>
    <mergeCell ref="B282:G282"/>
  </mergeCells>
  <pageMargins left="0.51181102362204722" right="0.51181102362204722" top="0.78740157480314965" bottom="0.78740157480314965" header="0.31496062992125984" footer="0.31496062992125984"/>
  <pageSetup paperSize="9" scale="51" fitToHeight="10" orientation="landscape" r:id="rId1"/>
  <drawing r:id="rId2"/>
</worksheet>
</file>

<file path=xl/worksheets/sheet9.xml><?xml version="1.0" encoding="utf-8"?>
<worksheet xmlns="http://schemas.openxmlformats.org/spreadsheetml/2006/main" xmlns:r="http://schemas.openxmlformats.org/officeDocument/2006/relationships">
  <sheetPr>
    <tabColor rgb="FF366092"/>
    <pageSetUpPr fitToPage="1"/>
  </sheetPr>
  <dimension ref="A1:O245"/>
  <sheetViews>
    <sheetView showGridLines="0" zoomScaleNormal="100" workbookViewId="0">
      <selection activeCell="D2" sqref="D2"/>
    </sheetView>
  </sheetViews>
  <sheetFormatPr defaultRowHeight="18" customHeight="1"/>
  <cols>
    <col min="1" max="1" width="9.140625" style="585"/>
    <col min="2" max="3" width="20.7109375" style="125" customWidth="1"/>
    <col min="4" max="4" width="13.7109375" style="125" customWidth="1"/>
    <col min="5" max="5" width="30.7109375" style="125" customWidth="1"/>
    <col min="6" max="6" width="20.7109375" style="125" customWidth="1"/>
    <col min="7" max="7" width="60.7109375" style="125" customWidth="1"/>
    <col min="8" max="9" width="23.7109375" style="350" customWidth="1"/>
    <col min="10" max="10" width="50.7109375" style="125" customWidth="1"/>
    <col min="11" max="11" width="13.42578125" style="3" bestFit="1" customWidth="1"/>
    <col min="12" max="12" width="14.140625" style="3" bestFit="1" customWidth="1"/>
    <col min="13" max="13" width="15" style="8" customWidth="1"/>
    <col min="14" max="14" width="15" style="125" customWidth="1"/>
    <col min="15" max="15" width="19.7109375" style="125" customWidth="1"/>
    <col min="16" max="19" width="15" style="125" customWidth="1"/>
    <col min="20" max="16384" width="9.140625" style="125"/>
  </cols>
  <sheetData>
    <row r="1" spans="2:15" s="728" customFormat="1" ht="35.25" customHeight="1">
      <c r="B1" s="820" t="s">
        <v>3507</v>
      </c>
      <c r="C1" s="820"/>
      <c r="D1" s="820"/>
      <c r="E1" s="820"/>
      <c r="F1" s="820"/>
      <c r="G1" s="820"/>
      <c r="H1" s="820"/>
      <c r="I1" s="820"/>
      <c r="J1" s="820"/>
      <c r="K1" s="719"/>
      <c r="L1" s="719"/>
      <c r="M1" s="719"/>
    </row>
    <row r="2" spans="2:15" s="723" customFormat="1" ht="35.25" customHeight="1">
      <c r="B2" s="123" t="s">
        <v>920</v>
      </c>
      <c r="H2" s="760"/>
      <c r="I2" s="760"/>
      <c r="K2" s="720"/>
      <c r="L2" s="720"/>
      <c r="M2" s="720"/>
    </row>
    <row r="3" spans="2:15" s="723" customFormat="1" ht="35.25" customHeight="1" thickBot="1">
      <c r="F3" s="720"/>
      <c r="H3" s="760"/>
      <c r="I3" s="760"/>
      <c r="K3" s="720"/>
      <c r="L3" s="720"/>
      <c r="M3" s="720"/>
    </row>
    <row r="4" spans="2:15" s="603" customFormat="1" ht="60" customHeight="1">
      <c r="B4" s="33" t="s">
        <v>2138</v>
      </c>
      <c r="C4" s="588" t="s">
        <v>2139</v>
      </c>
      <c r="D4" s="589" t="s">
        <v>2140</v>
      </c>
      <c r="E4" s="588" t="s">
        <v>2141</v>
      </c>
      <c r="F4" s="782" t="s">
        <v>2</v>
      </c>
      <c r="G4" s="588" t="s">
        <v>2142</v>
      </c>
      <c r="H4" s="590" t="s">
        <v>2143</v>
      </c>
      <c r="I4" s="590" t="s">
        <v>2144</v>
      </c>
      <c r="J4" s="591" t="s">
        <v>2145</v>
      </c>
      <c r="K4" s="783"/>
      <c r="L4" s="784"/>
    </row>
    <row r="5" spans="2:15" s="63" customFormat="1" ht="18" customHeight="1">
      <c r="B5" s="107" t="s">
        <v>921</v>
      </c>
      <c r="C5" s="107" t="s">
        <v>922</v>
      </c>
      <c r="D5" s="106">
        <v>40576</v>
      </c>
      <c r="E5" s="111" t="s">
        <v>923</v>
      </c>
      <c r="F5" s="111" t="s">
        <v>10</v>
      </c>
      <c r="G5" s="294" t="s">
        <v>924</v>
      </c>
      <c r="H5" s="295" t="s">
        <v>44</v>
      </c>
      <c r="I5" s="295" t="s">
        <v>44</v>
      </c>
      <c r="J5" s="296" t="s">
        <v>925</v>
      </c>
      <c r="K5" s="293"/>
      <c r="L5" s="120"/>
      <c r="M5" s="120"/>
      <c r="N5" s="120"/>
      <c r="O5" s="120"/>
    </row>
    <row r="6" spans="2:15" s="297" customFormat="1" ht="18" customHeight="1">
      <c r="B6" s="109" t="s">
        <v>926</v>
      </c>
      <c r="C6" s="109" t="s">
        <v>927</v>
      </c>
      <c r="D6" s="108">
        <v>40577</v>
      </c>
      <c r="E6" s="110" t="s">
        <v>928</v>
      </c>
      <c r="F6" s="110" t="s">
        <v>30</v>
      </c>
      <c r="G6" s="298" t="s">
        <v>1801</v>
      </c>
      <c r="H6" s="299">
        <v>2300000</v>
      </c>
      <c r="I6" s="299">
        <v>1610000</v>
      </c>
      <c r="J6" s="300" t="s">
        <v>7</v>
      </c>
      <c r="K6" s="301"/>
      <c r="M6" s="120"/>
      <c r="N6" s="120"/>
      <c r="O6" s="120"/>
    </row>
    <row r="7" spans="2:15" s="63" customFormat="1" ht="18" customHeight="1">
      <c r="B7" s="107" t="s">
        <v>929</v>
      </c>
      <c r="C7" s="107" t="s">
        <v>930</v>
      </c>
      <c r="D7" s="106">
        <v>40625</v>
      </c>
      <c r="E7" s="111" t="s">
        <v>931</v>
      </c>
      <c r="F7" s="111" t="s">
        <v>629</v>
      </c>
      <c r="G7" s="294" t="s">
        <v>932</v>
      </c>
      <c r="H7" s="302">
        <v>350000</v>
      </c>
      <c r="I7" s="302">
        <v>245000</v>
      </c>
      <c r="J7" s="303" t="s">
        <v>7</v>
      </c>
      <c r="K7" s="304"/>
      <c r="L7" s="297"/>
      <c r="M7" s="120"/>
      <c r="N7" s="120"/>
      <c r="O7" s="120"/>
    </row>
    <row r="8" spans="2:15" s="63" customFormat="1" ht="18" customHeight="1">
      <c r="B8" s="109" t="s">
        <v>933</v>
      </c>
      <c r="C8" s="109" t="s">
        <v>934</v>
      </c>
      <c r="D8" s="108">
        <v>40626</v>
      </c>
      <c r="E8" s="110" t="s">
        <v>931</v>
      </c>
      <c r="F8" s="110" t="s">
        <v>629</v>
      </c>
      <c r="G8" s="298" t="s">
        <v>1802</v>
      </c>
      <c r="H8" s="299">
        <v>3300000</v>
      </c>
      <c r="I8" s="299">
        <v>3300000</v>
      </c>
      <c r="J8" s="300" t="s">
        <v>52</v>
      </c>
      <c r="K8" s="304"/>
      <c r="L8" s="297"/>
      <c r="M8" s="120"/>
      <c r="N8" s="120"/>
      <c r="O8" s="120"/>
    </row>
    <row r="9" spans="2:15" s="63" customFormat="1" ht="18" customHeight="1">
      <c r="B9" s="107" t="s">
        <v>935</v>
      </c>
      <c r="C9" s="107" t="s">
        <v>936</v>
      </c>
      <c r="D9" s="106">
        <v>40675</v>
      </c>
      <c r="E9" s="111" t="s">
        <v>928</v>
      </c>
      <c r="F9" s="111" t="s">
        <v>30</v>
      </c>
      <c r="G9" s="294" t="s">
        <v>937</v>
      </c>
      <c r="H9" s="302">
        <v>2800000</v>
      </c>
      <c r="I9" s="302">
        <v>1960000</v>
      </c>
      <c r="J9" s="303" t="s">
        <v>7</v>
      </c>
      <c r="K9" s="304"/>
      <c r="L9" s="297"/>
      <c r="M9" s="120"/>
      <c r="N9" s="120"/>
      <c r="O9" s="120"/>
    </row>
    <row r="10" spans="2:15" s="63" customFormat="1" ht="18" customHeight="1">
      <c r="B10" s="109" t="s">
        <v>938</v>
      </c>
      <c r="C10" s="109" t="s">
        <v>939</v>
      </c>
      <c r="D10" s="108">
        <v>40710</v>
      </c>
      <c r="E10" s="110" t="s">
        <v>940</v>
      </c>
      <c r="F10" s="110" t="s">
        <v>941</v>
      </c>
      <c r="G10" s="298" t="s">
        <v>942</v>
      </c>
      <c r="H10" s="299">
        <v>1000000</v>
      </c>
      <c r="I10" s="299">
        <v>700000</v>
      </c>
      <c r="J10" s="300" t="s">
        <v>7</v>
      </c>
      <c r="K10" s="304"/>
      <c r="L10" s="297"/>
      <c r="M10" s="120"/>
      <c r="N10" s="120"/>
      <c r="O10" s="120"/>
    </row>
    <row r="11" spans="2:15" s="63" customFormat="1" ht="18" customHeight="1">
      <c r="B11" s="107" t="s">
        <v>943</v>
      </c>
      <c r="C11" s="107" t="s">
        <v>944</v>
      </c>
      <c r="D11" s="106">
        <v>40760</v>
      </c>
      <c r="E11" s="111" t="s">
        <v>931</v>
      </c>
      <c r="F11" s="111" t="s">
        <v>629</v>
      </c>
      <c r="G11" s="294" t="s">
        <v>945</v>
      </c>
      <c r="H11" s="302">
        <v>3200000</v>
      </c>
      <c r="I11" s="302">
        <v>2240000</v>
      </c>
      <c r="J11" s="303" t="s">
        <v>7</v>
      </c>
      <c r="K11" s="293"/>
      <c r="L11" s="297"/>
      <c r="M11" s="120"/>
      <c r="N11" s="120"/>
      <c r="O11" s="120"/>
    </row>
    <row r="12" spans="2:15" s="63" customFormat="1" ht="18" customHeight="1">
      <c r="B12" s="109" t="s">
        <v>946</v>
      </c>
      <c r="C12" s="109" t="s">
        <v>947</v>
      </c>
      <c r="D12" s="108">
        <v>40791</v>
      </c>
      <c r="E12" s="110" t="s">
        <v>940</v>
      </c>
      <c r="F12" s="110" t="s">
        <v>941</v>
      </c>
      <c r="G12" s="116" t="s">
        <v>2294</v>
      </c>
      <c r="H12" s="299">
        <v>28000000</v>
      </c>
      <c r="I12" s="299">
        <v>19600000</v>
      </c>
      <c r="J12" s="300" t="s">
        <v>7</v>
      </c>
      <c r="K12" s="293"/>
      <c r="L12" s="122"/>
      <c r="M12" s="120"/>
      <c r="N12" s="120"/>
      <c r="O12" s="120"/>
    </row>
    <row r="13" spans="2:15" s="305" customFormat="1" ht="18" customHeight="1">
      <c r="B13" s="107" t="s">
        <v>948</v>
      </c>
      <c r="C13" s="107" t="s">
        <v>949</v>
      </c>
      <c r="D13" s="106">
        <v>40807</v>
      </c>
      <c r="E13" s="111" t="s">
        <v>928</v>
      </c>
      <c r="F13" s="111" t="s">
        <v>30</v>
      </c>
      <c r="G13" s="112" t="s">
        <v>950</v>
      </c>
      <c r="H13" s="302">
        <v>10400000</v>
      </c>
      <c r="I13" s="306" t="s">
        <v>44</v>
      </c>
      <c r="J13" s="450" t="s">
        <v>2661</v>
      </c>
      <c r="K13" s="307"/>
      <c r="L13" s="308"/>
      <c r="M13" s="120"/>
      <c r="N13" s="120"/>
      <c r="O13" s="456"/>
    </row>
    <row r="14" spans="2:15" s="133" customFormat="1" ht="18" customHeight="1">
      <c r="B14" s="109" t="s">
        <v>951</v>
      </c>
      <c r="C14" s="109" t="s">
        <v>952</v>
      </c>
      <c r="D14" s="108">
        <v>40823</v>
      </c>
      <c r="E14" s="110" t="s">
        <v>928</v>
      </c>
      <c r="F14" s="110" t="s">
        <v>30</v>
      </c>
      <c r="G14" s="116" t="s">
        <v>953</v>
      </c>
      <c r="H14" s="299">
        <v>1600000</v>
      </c>
      <c r="I14" s="299">
        <v>1120000</v>
      </c>
      <c r="J14" s="300" t="s">
        <v>7</v>
      </c>
      <c r="K14" s="309"/>
      <c r="L14" s="124"/>
      <c r="M14" s="120"/>
      <c r="N14" s="120"/>
      <c r="O14" s="120"/>
    </row>
    <row r="15" spans="2:15" s="305" customFormat="1" ht="18" customHeight="1">
      <c r="B15" s="107" t="s">
        <v>954</v>
      </c>
      <c r="C15" s="107" t="s">
        <v>955</v>
      </c>
      <c r="D15" s="106">
        <v>40837</v>
      </c>
      <c r="E15" s="111" t="s">
        <v>928</v>
      </c>
      <c r="F15" s="111" t="s">
        <v>30</v>
      </c>
      <c r="G15" s="112" t="s">
        <v>956</v>
      </c>
      <c r="H15" s="302">
        <v>1300000</v>
      </c>
      <c r="I15" s="302" t="s">
        <v>44</v>
      </c>
      <c r="J15" s="111" t="s">
        <v>2662</v>
      </c>
      <c r="K15" s="307"/>
      <c r="L15" s="308"/>
      <c r="M15" s="120"/>
      <c r="N15" s="120"/>
      <c r="O15" s="120"/>
    </row>
    <row r="16" spans="2:15" s="305" customFormat="1" ht="18" customHeight="1">
      <c r="B16" s="109" t="s">
        <v>957</v>
      </c>
      <c r="C16" s="109" t="s">
        <v>958</v>
      </c>
      <c r="D16" s="108">
        <v>40837</v>
      </c>
      <c r="E16" s="110" t="s">
        <v>928</v>
      </c>
      <c r="F16" s="110" t="s">
        <v>30</v>
      </c>
      <c r="G16" s="116" t="s">
        <v>959</v>
      </c>
      <c r="H16" s="299">
        <v>1300000</v>
      </c>
      <c r="I16" s="299" t="s">
        <v>44</v>
      </c>
      <c r="J16" s="310" t="s">
        <v>2663</v>
      </c>
      <c r="K16" s="307"/>
      <c r="L16" s="308"/>
      <c r="M16" s="120"/>
      <c r="N16" s="120"/>
      <c r="O16" s="120"/>
    </row>
    <row r="17" spans="2:15" s="313" customFormat="1" ht="18" customHeight="1">
      <c r="B17" s="107" t="s">
        <v>960</v>
      </c>
      <c r="C17" s="107" t="s">
        <v>961</v>
      </c>
      <c r="D17" s="106">
        <v>40868</v>
      </c>
      <c r="E17" s="111" t="s">
        <v>962</v>
      </c>
      <c r="F17" s="111" t="s">
        <v>78</v>
      </c>
      <c r="G17" s="112" t="s">
        <v>963</v>
      </c>
      <c r="H17" s="302">
        <v>80000</v>
      </c>
      <c r="I17" s="302">
        <v>56000</v>
      </c>
      <c r="J17" s="303" t="s">
        <v>7</v>
      </c>
      <c r="K17" s="311"/>
      <c r="L17" s="312"/>
      <c r="M17" s="120"/>
      <c r="N17" s="120"/>
      <c r="O17" s="120"/>
    </row>
    <row r="18" spans="2:15" s="305" customFormat="1" ht="18" customHeight="1">
      <c r="B18" s="109" t="s">
        <v>964</v>
      </c>
      <c r="C18" s="109" t="s">
        <v>965</v>
      </c>
      <c r="D18" s="108">
        <v>40869</v>
      </c>
      <c r="E18" s="110" t="s">
        <v>928</v>
      </c>
      <c r="F18" s="110" t="s">
        <v>30</v>
      </c>
      <c r="G18" s="116" t="s">
        <v>966</v>
      </c>
      <c r="H18" s="299">
        <v>3900000</v>
      </c>
      <c r="I18" s="299" t="s">
        <v>44</v>
      </c>
      <c r="J18" s="314" t="s">
        <v>2664</v>
      </c>
      <c r="K18" s="307"/>
      <c r="L18" s="308"/>
      <c r="M18" s="120"/>
      <c r="N18" s="120"/>
      <c r="O18" s="120"/>
    </row>
    <row r="19" spans="2:15" s="305" customFormat="1" ht="18" customHeight="1">
      <c r="B19" s="107" t="s">
        <v>967</v>
      </c>
      <c r="C19" s="107" t="s">
        <v>968</v>
      </c>
      <c r="D19" s="106">
        <v>40869</v>
      </c>
      <c r="E19" s="111" t="s">
        <v>928</v>
      </c>
      <c r="F19" s="111" t="s">
        <v>30</v>
      </c>
      <c r="G19" s="112" t="s">
        <v>969</v>
      </c>
      <c r="H19" s="302">
        <v>2600000</v>
      </c>
      <c r="I19" s="302" t="s">
        <v>44</v>
      </c>
      <c r="J19" s="315" t="s">
        <v>2664</v>
      </c>
      <c r="K19" s="307"/>
      <c r="L19" s="308"/>
      <c r="M19" s="120"/>
      <c r="N19" s="120"/>
      <c r="O19" s="120"/>
    </row>
    <row r="20" spans="2:15" s="305" customFormat="1" ht="18" customHeight="1">
      <c r="B20" s="109" t="s">
        <v>970</v>
      </c>
      <c r="C20" s="109" t="s">
        <v>971</v>
      </c>
      <c r="D20" s="108">
        <v>40869</v>
      </c>
      <c r="E20" s="110" t="s">
        <v>928</v>
      </c>
      <c r="F20" s="110" t="s">
        <v>30</v>
      </c>
      <c r="G20" s="116" t="s">
        <v>972</v>
      </c>
      <c r="H20" s="299">
        <v>2600000</v>
      </c>
      <c r="I20" s="299" t="s">
        <v>44</v>
      </c>
      <c r="J20" s="314" t="s">
        <v>2664</v>
      </c>
      <c r="K20" s="307"/>
      <c r="L20" s="308"/>
      <c r="M20" s="120"/>
      <c r="N20" s="120"/>
      <c r="O20" s="120"/>
    </row>
    <row r="21" spans="2:15" s="305" customFormat="1" ht="18" customHeight="1">
      <c r="B21" s="107" t="s">
        <v>973</v>
      </c>
      <c r="C21" s="107" t="s">
        <v>974</v>
      </c>
      <c r="D21" s="106">
        <v>40869</v>
      </c>
      <c r="E21" s="111" t="s">
        <v>928</v>
      </c>
      <c r="F21" s="111" t="s">
        <v>30</v>
      </c>
      <c r="G21" s="112" t="s">
        <v>975</v>
      </c>
      <c r="H21" s="302">
        <v>1300000</v>
      </c>
      <c r="I21" s="302" t="s">
        <v>44</v>
      </c>
      <c r="J21" s="315" t="s">
        <v>2664</v>
      </c>
      <c r="K21" s="307"/>
      <c r="L21" s="308"/>
      <c r="M21" s="120"/>
      <c r="N21" s="120"/>
      <c r="O21" s="120"/>
    </row>
    <row r="22" spans="2:15" s="305" customFormat="1" ht="18" customHeight="1">
      <c r="B22" s="109" t="s">
        <v>976</v>
      </c>
      <c r="C22" s="109" t="s">
        <v>977</v>
      </c>
      <c r="D22" s="108">
        <v>40869</v>
      </c>
      <c r="E22" s="110" t="s">
        <v>928</v>
      </c>
      <c r="F22" s="110" t="s">
        <v>30</v>
      </c>
      <c r="G22" s="116" t="s">
        <v>975</v>
      </c>
      <c r="H22" s="299">
        <v>1300000</v>
      </c>
      <c r="I22" s="299" t="s">
        <v>44</v>
      </c>
      <c r="J22" s="314" t="s">
        <v>2665</v>
      </c>
      <c r="K22" s="307"/>
      <c r="L22" s="308"/>
      <c r="M22" s="120"/>
      <c r="N22" s="120"/>
      <c r="O22" s="120"/>
    </row>
    <row r="23" spans="2:15" s="313" customFormat="1" ht="18" customHeight="1">
      <c r="B23" s="107" t="s">
        <v>978</v>
      </c>
      <c r="C23" s="107" t="s">
        <v>979</v>
      </c>
      <c r="D23" s="106">
        <v>40876</v>
      </c>
      <c r="E23" s="111" t="s">
        <v>962</v>
      </c>
      <c r="F23" s="111" t="s">
        <v>78</v>
      </c>
      <c r="G23" s="112" t="s">
        <v>980</v>
      </c>
      <c r="H23" s="302">
        <v>10600000</v>
      </c>
      <c r="I23" s="302">
        <v>7420000</v>
      </c>
      <c r="J23" s="303" t="s">
        <v>7</v>
      </c>
      <c r="K23" s="311"/>
      <c r="L23" s="312"/>
      <c r="M23" s="120"/>
      <c r="N23" s="120"/>
      <c r="O23" s="120"/>
    </row>
    <row r="24" spans="2:15" s="305" customFormat="1" ht="18" customHeight="1">
      <c r="B24" s="109" t="s">
        <v>981</v>
      </c>
      <c r="C24" s="109" t="s">
        <v>982</v>
      </c>
      <c r="D24" s="108">
        <v>40885</v>
      </c>
      <c r="E24" s="110" t="s">
        <v>928</v>
      </c>
      <c r="F24" s="110" t="s">
        <v>30</v>
      </c>
      <c r="G24" s="116" t="s">
        <v>983</v>
      </c>
      <c r="H24" s="299">
        <v>1300000</v>
      </c>
      <c r="I24" s="299" t="s">
        <v>44</v>
      </c>
      <c r="J24" s="310" t="s">
        <v>2666</v>
      </c>
      <c r="K24" s="307"/>
      <c r="L24" s="308"/>
      <c r="M24" s="120"/>
      <c r="N24" s="120"/>
      <c r="O24" s="120"/>
    </row>
    <row r="25" spans="2:15" s="305" customFormat="1" ht="18" customHeight="1">
      <c r="B25" s="107" t="s">
        <v>984</v>
      </c>
      <c r="C25" s="107" t="s">
        <v>985</v>
      </c>
      <c r="D25" s="106">
        <v>40886</v>
      </c>
      <c r="E25" s="111" t="s">
        <v>928</v>
      </c>
      <c r="F25" s="111" t="s">
        <v>30</v>
      </c>
      <c r="G25" s="112" t="s">
        <v>986</v>
      </c>
      <c r="H25" s="302">
        <v>3900000</v>
      </c>
      <c r="I25" s="302" t="s">
        <v>44</v>
      </c>
      <c r="J25" s="315" t="s">
        <v>2667</v>
      </c>
      <c r="K25" s="307"/>
      <c r="L25" s="308"/>
      <c r="M25" s="120"/>
      <c r="N25" s="120"/>
      <c r="O25" s="120"/>
    </row>
    <row r="26" spans="2:15" s="313" customFormat="1" ht="18" customHeight="1">
      <c r="B26" s="316" t="s">
        <v>987</v>
      </c>
      <c r="C26" s="316" t="s">
        <v>988</v>
      </c>
      <c r="D26" s="317">
        <v>40898</v>
      </c>
      <c r="E26" s="318" t="s">
        <v>962</v>
      </c>
      <c r="F26" s="318" t="s">
        <v>78</v>
      </c>
      <c r="G26" s="319" t="s">
        <v>989</v>
      </c>
      <c r="H26" s="320">
        <v>4200000</v>
      </c>
      <c r="I26" s="320">
        <v>2940000</v>
      </c>
      <c r="J26" s="321" t="s">
        <v>7</v>
      </c>
      <c r="K26" s="311"/>
      <c r="L26" s="312"/>
      <c r="M26" s="120"/>
      <c r="N26" s="120"/>
      <c r="O26" s="120"/>
    </row>
    <row r="27" spans="2:15" s="324" customFormat="1" ht="18" customHeight="1">
      <c r="B27" s="818" t="s">
        <v>2149</v>
      </c>
      <c r="C27" s="818"/>
      <c r="D27" s="818"/>
      <c r="E27" s="818"/>
      <c r="F27" s="818"/>
      <c r="G27" s="818"/>
      <c r="H27" s="322">
        <v>87330000</v>
      </c>
      <c r="I27" s="322">
        <v>41191000</v>
      </c>
      <c r="J27" s="323"/>
      <c r="M27" s="120"/>
      <c r="N27" s="120"/>
      <c r="O27" s="120"/>
    </row>
    <row r="28" spans="2:15" s="313" customFormat="1" ht="18" customHeight="1">
      <c r="B28" s="45" t="s">
        <v>990</v>
      </c>
      <c r="C28" s="259" t="s">
        <v>991</v>
      </c>
      <c r="D28" s="260" t="s">
        <v>2199</v>
      </c>
      <c r="E28" s="259" t="s">
        <v>928</v>
      </c>
      <c r="F28" s="259" t="s">
        <v>30</v>
      </c>
      <c r="G28" s="325" t="s">
        <v>992</v>
      </c>
      <c r="H28" s="329">
        <v>380000</v>
      </c>
      <c r="I28" s="329">
        <v>266000</v>
      </c>
      <c r="J28" s="239" t="s">
        <v>7</v>
      </c>
      <c r="K28" s="311"/>
      <c r="L28" s="312"/>
      <c r="M28" s="120"/>
      <c r="N28" s="120"/>
      <c r="O28" s="120"/>
    </row>
    <row r="29" spans="2:15" s="313" customFormat="1" ht="18" customHeight="1">
      <c r="B29" s="42" t="s">
        <v>993</v>
      </c>
      <c r="C29" s="261" t="s">
        <v>994</v>
      </c>
      <c r="D29" s="262">
        <v>40939</v>
      </c>
      <c r="E29" s="261" t="s">
        <v>962</v>
      </c>
      <c r="F29" s="261" t="s">
        <v>78</v>
      </c>
      <c r="G29" s="326" t="s">
        <v>995</v>
      </c>
      <c r="H29" s="327">
        <v>3600000</v>
      </c>
      <c r="I29" s="327">
        <v>2520000</v>
      </c>
      <c r="J29" s="328" t="s">
        <v>7</v>
      </c>
      <c r="K29" s="311"/>
      <c r="L29" s="312"/>
      <c r="M29" s="120"/>
      <c r="N29" s="120"/>
      <c r="O29" s="120"/>
    </row>
    <row r="30" spans="2:15" s="313" customFormat="1" ht="18" customHeight="1">
      <c r="B30" s="45" t="s">
        <v>996</v>
      </c>
      <c r="C30" s="259" t="s">
        <v>997</v>
      </c>
      <c r="D30" s="260">
        <v>40982</v>
      </c>
      <c r="E30" s="259" t="s">
        <v>962</v>
      </c>
      <c r="F30" s="259" t="s">
        <v>78</v>
      </c>
      <c r="G30" s="325" t="s">
        <v>998</v>
      </c>
      <c r="H30" s="329">
        <v>80000</v>
      </c>
      <c r="I30" s="329">
        <v>56000</v>
      </c>
      <c r="J30" s="239" t="s">
        <v>7</v>
      </c>
      <c r="K30" s="311"/>
      <c r="L30" s="312"/>
      <c r="M30" s="120"/>
      <c r="N30" s="120"/>
      <c r="O30" s="120"/>
    </row>
    <row r="31" spans="2:15" s="313" customFormat="1" ht="18" customHeight="1">
      <c r="B31" s="42" t="s">
        <v>999</v>
      </c>
      <c r="C31" s="261" t="s">
        <v>1000</v>
      </c>
      <c r="D31" s="262">
        <v>40983</v>
      </c>
      <c r="E31" s="261" t="s">
        <v>928</v>
      </c>
      <c r="F31" s="261" t="s">
        <v>30</v>
      </c>
      <c r="G31" s="330" t="s">
        <v>2276</v>
      </c>
      <c r="H31" s="327">
        <v>650000</v>
      </c>
      <c r="I31" s="327">
        <v>650000</v>
      </c>
      <c r="J31" s="328" t="s">
        <v>52</v>
      </c>
      <c r="K31" s="311"/>
      <c r="L31" s="312"/>
      <c r="M31" s="120"/>
      <c r="N31" s="120"/>
      <c r="O31" s="120"/>
    </row>
    <row r="32" spans="2:15" s="313" customFormat="1" ht="18" customHeight="1">
      <c r="B32" s="45" t="s">
        <v>1001</v>
      </c>
      <c r="C32" s="45" t="s">
        <v>1002</v>
      </c>
      <c r="D32" s="260">
        <v>40983</v>
      </c>
      <c r="E32" s="259" t="s">
        <v>928</v>
      </c>
      <c r="F32" s="259" t="s">
        <v>30</v>
      </c>
      <c r="G32" s="325" t="s">
        <v>1003</v>
      </c>
      <c r="H32" s="331">
        <v>1365000</v>
      </c>
      <c r="I32" s="331" t="s">
        <v>44</v>
      </c>
      <c r="J32" s="332" t="s">
        <v>2668</v>
      </c>
      <c r="K32" s="311"/>
      <c r="L32" s="312"/>
      <c r="M32" s="120"/>
      <c r="N32" s="120"/>
      <c r="O32" s="120"/>
    </row>
    <row r="33" spans="2:15" s="313" customFormat="1" ht="18" customHeight="1">
      <c r="B33" s="42" t="s">
        <v>1004</v>
      </c>
      <c r="C33" s="42" t="s">
        <v>1005</v>
      </c>
      <c r="D33" s="262">
        <v>40983</v>
      </c>
      <c r="E33" s="261" t="s">
        <v>928</v>
      </c>
      <c r="F33" s="261" t="s">
        <v>30</v>
      </c>
      <c r="G33" s="330" t="s">
        <v>2277</v>
      </c>
      <c r="H33" s="333">
        <v>1300000</v>
      </c>
      <c r="I33" s="333">
        <v>0</v>
      </c>
      <c r="J33" s="334" t="s">
        <v>2669</v>
      </c>
      <c r="K33" s="311"/>
      <c r="L33" s="312"/>
      <c r="M33" s="120"/>
      <c r="N33" s="120"/>
      <c r="O33" s="120"/>
    </row>
    <row r="34" spans="2:15" s="313" customFormat="1" ht="18" customHeight="1">
      <c r="B34" s="45" t="s">
        <v>1006</v>
      </c>
      <c r="C34" s="45" t="s">
        <v>1007</v>
      </c>
      <c r="D34" s="260">
        <v>40983</v>
      </c>
      <c r="E34" s="259" t="s">
        <v>928</v>
      </c>
      <c r="F34" s="259" t="s">
        <v>30</v>
      </c>
      <c r="G34" s="325" t="s">
        <v>1008</v>
      </c>
      <c r="H34" s="331">
        <v>1300000</v>
      </c>
      <c r="I34" s="331">
        <v>0</v>
      </c>
      <c r="J34" s="332" t="s">
        <v>2670</v>
      </c>
      <c r="K34" s="311"/>
      <c r="L34" s="312"/>
      <c r="M34" s="120"/>
      <c r="N34" s="120"/>
      <c r="O34" s="120"/>
    </row>
    <row r="35" spans="2:15" s="313" customFormat="1" ht="18" customHeight="1">
      <c r="B35" s="42" t="s">
        <v>1009</v>
      </c>
      <c r="C35" s="42" t="s">
        <v>1010</v>
      </c>
      <c r="D35" s="262">
        <v>40983</v>
      </c>
      <c r="E35" s="261" t="s">
        <v>928</v>
      </c>
      <c r="F35" s="261" t="s">
        <v>30</v>
      </c>
      <c r="G35" s="330" t="s">
        <v>2278</v>
      </c>
      <c r="H35" s="333" t="s">
        <v>44</v>
      </c>
      <c r="I35" s="333" t="s">
        <v>44</v>
      </c>
      <c r="J35" s="335" t="s">
        <v>925</v>
      </c>
      <c r="K35" s="311"/>
      <c r="L35" s="312"/>
      <c r="M35" s="120"/>
      <c r="N35" s="120"/>
      <c r="O35" s="120"/>
    </row>
    <row r="36" spans="2:15" s="313" customFormat="1" ht="18" customHeight="1">
      <c r="B36" s="45" t="s">
        <v>1011</v>
      </c>
      <c r="C36" s="45" t="s">
        <v>1012</v>
      </c>
      <c r="D36" s="260">
        <v>40983</v>
      </c>
      <c r="E36" s="259" t="s">
        <v>928</v>
      </c>
      <c r="F36" s="259" t="s">
        <v>30</v>
      </c>
      <c r="G36" s="336" t="s">
        <v>2289</v>
      </c>
      <c r="H36" s="331" t="s">
        <v>44</v>
      </c>
      <c r="I36" s="331" t="s">
        <v>44</v>
      </c>
      <c r="J36" s="268" t="s">
        <v>925</v>
      </c>
      <c r="K36" s="311"/>
      <c r="L36" s="312"/>
      <c r="M36" s="120"/>
      <c r="N36" s="120"/>
      <c r="O36" s="120"/>
    </row>
    <row r="37" spans="2:15" s="313" customFormat="1" ht="18" customHeight="1">
      <c r="B37" s="42" t="s">
        <v>1013</v>
      </c>
      <c r="C37" s="261" t="s">
        <v>1014</v>
      </c>
      <c r="D37" s="262">
        <v>40988</v>
      </c>
      <c r="E37" s="261" t="s">
        <v>962</v>
      </c>
      <c r="F37" s="261" t="s">
        <v>78</v>
      </c>
      <c r="G37" s="326" t="s">
        <v>1015</v>
      </c>
      <c r="H37" s="327">
        <v>16600000</v>
      </c>
      <c r="I37" s="327">
        <v>11620000</v>
      </c>
      <c r="J37" s="328" t="s">
        <v>7</v>
      </c>
      <c r="K37" s="311"/>
      <c r="L37" s="312"/>
      <c r="M37" s="120"/>
      <c r="N37" s="120"/>
      <c r="O37" s="120"/>
    </row>
    <row r="38" spans="2:15" s="313" customFormat="1" ht="18" customHeight="1">
      <c r="B38" s="45" t="s">
        <v>1016</v>
      </c>
      <c r="C38" s="45" t="s">
        <v>1017</v>
      </c>
      <c r="D38" s="260">
        <v>41010</v>
      </c>
      <c r="E38" s="45" t="s">
        <v>1018</v>
      </c>
      <c r="F38" s="45" t="s">
        <v>1019</v>
      </c>
      <c r="G38" s="325" t="s">
        <v>1020</v>
      </c>
      <c r="H38" s="331">
        <v>4000000</v>
      </c>
      <c r="I38" s="331">
        <v>2800000</v>
      </c>
      <c r="J38" s="268" t="s">
        <v>7</v>
      </c>
      <c r="K38" s="311"/>
      <c r="L38" s="312"/>
      <c r="M38" s="120"/>
      <c r="N38" s="120"/>
      <c r="O38" s="120"/>
    </row>
    <row r="39" spans="2:15" s="63" customFormat="1" ht="18" customHeight="1">
      <c r="B39" s="42" t="s">
        <v>1021</v>
      </c>
      <c r="C39" s="42" t="s">
        <v>1022</v>
      </c>
      <c r="D39" s="262">
        <v>41010</v>
      </c>
      <c r="E39" s="42" t="s">
        <v>1018</v>
      </c>
      <c r="F39" s="42" t="s">
        <v>1019</v>
      </c>
      <c r="G39" s="326" t="s">
        <v>1023</v>
      </c>
      <c r="H39" s="333" t="s">
        <v>44</v>
      </c>
      <c r="I39" s="333" t="s">
        <v>44</v>
      </c>
      <c r="J39" s="335" t="s">
        <v>925</v>
      </c>
      <c r="K39" s="293"/>
      <c r="M39" s="120"/>
      <c r="N39" s="120"/>
      <c r="O39" s="120"/>
    </row>
    <row r="40" spans="2:15" s="63" customFormat="1" ht="18" customHeight="1">
      <c r="B40" s="45" t="s">
        <v>1024</v>
      </c>
      <c r="C40" s="45" t="s">
        <v>1025</v>
      </c>
      <c r="D40" s="260">
        <v>41033</v>
      </c>
      <c r="E40" s="259" t="s">
        <v>928</v>
      </c>
      <c r="F40" s="259" t="s">
        <v>30</v>
      </c>
      <c r="G40" s="325" t="s">
        <v>1026</v>
      </c>
      <c r="H40" s="331">
        <v>325000</v>
      </c>
      <c r="I40" s="331">
        <v>227500</v>
      </c>
      <c r="J40" s="268" t="s">
        <v>7</v>
      </c>
      <c r="K40" s="293"/>
      <c r="M40" s="120"/>
      <c r="N40" s="120"/>
      <c r="O40" s="120"/>
    </row>
    <row r="41" spans="2:15" s="63" customFormat="1" ht="18" customHeight="1">
      <c r="B41" s="42" t="s">
        <v>1027</v>
      </c>
      <c r="C41" s="42" t="s">
        <v>1028</v>
      </c>
      <c r="D41" s="262">
        <v>41036</v>
      </c>
      <c r="E41" s="261" t="s">
        <v>1029</v>
      </c>
      <c r="F41" s="261" t="s">
        <v>55</v>
      </c>
      <c r="G41" s="326" t="s">
        <v>1254</v>
      </c>
      <c r="H41" s="333">
        <v>7700000</v>
      </c>
      <c r="I41" s="333">
        <v>5390000</v>
      </c>
      <c r="J41" s="335" t="s">
        <v>7</v>
      </c>
      <c r="K41" s="293"/>
      <c r="L41" s="293"/>
      <c r="M41" s="120"/>
      <c r="N41" s="120"/>
      <c r="O41" s="120"/>
    </row>
    <row r="42" spans="2:15" s="63" customFormat="1" ht="18" customHeight="1">
      <c r="B42" s="45" t="s">
        <v>1030</v>
      </c>
      <c r="C42" s="45" t="s">
        <v>1031</v>
      </c>
      <c r="D42" s="260">
        <v>41038</v>
      </c>
      <c r="E42" s="259" t="s">
        <v>928</v>
      </c>
      <c r="F42" s="259" t="s">
        <v>30</v>
      </c>
      <c r="G42" s="325" t="s">
        <v>1032</v>
      </c>
      <c r="H42" s="331">
        <v>325000</v>
      </c>
      <c r="I42" s="331">
        <v>227500</v>
      </c>
      <c r="J42" s="268" t="s">
        <v>7</v>
      </c>
      <c r="K42" s="293"/>
      <c r="L42" s="293"/>
      <c r="M42" s="120"/>
      <c r="N42" s="120"/>
      <c r="O42" s="120"/>
    </row>
    <row r="43" spans="2:15" s="63" customFormat="1" ht="18" customHeight="1">
      <c r="B43" s="42" t="s">
        <v>1033</v>
      </c>
      <c r="C43" s="42" t="s">
        <v>1034</v>
      </c>
      <c r="D43" s="262">
        <v>41052</v>
      </c>
      <c r="E43" s="261" t="s">
        <v>928</v>
      </c>
      <c r="F43" s="261" t="s">
        <v>30</v>
      </c>
      <c r="G43" s="326" t="s">
        <v>1035</v>
      </c>
      <c r="H43" s="333">
        <v>1300000</v>
      </c>
      <c r="I43" s="333">
        <v>910000</v>
      </c>
      <c r="J43" s="335" t="s">
        <v>7</v>
      </c>
      <c r="K43" s="293"/>
      <c r="L43" s="293"/>
      <c r="M43" s="120"/>
      <c r="N43" s="120"/>
      <c r="O43" s="120"/>
    </row>
    <row r="44" spans="2:15" s="63" customFormat="1" ht="18" customHeight="1">
      <c r="B44" s="45" t="s">
        <v>1036</v>
      </c>
      <c r="C44" s="45" t="s">
        <v>1037</v>
      </c>
      <c r="D44" s="260">
        <v>41054</v>
      </c>
      <c r="E44" s="259" t="s">
        <v>928</v>
      </c>
      <c r="F44" s="259" t="s">
        <v>30</v>
      </c>
      <c r="G44" s="325" t="s">
        <v>1038</v>
      </c>
      <c r="H44" s="331">
        <v>2600000</v>
      </c>
      <c r="I44" s="331">
        <v>1820000</v>
      </c>
      <c r="J44" s="268" t="s">
        <v>7</v>
      </c>
      <c r="K44" s="293"/>
      <c r="L44" s="293"/>
      <c r="M44" s="120"/>
      <c r="N44" s="120"/>
      <c r="O44" s="120"/>
    </row>
    <row r="45" spans="2:15" s="63" customFormat="1" ht="18" customHeight="1">
      <c r="B45" s="42" t="s">
        <v>1039</v>
      </c>
      <c r="C45" s="42" t="s">
        <v>1040</v>
      </c>
      <c r="D45" s="262">
        <v>41060</v>
      </c>
      <c r="E45" s="261" t="s">
        <v>928</v>
      </c>
      <c r="F45" s="261" t="s">
        <v>30</v>
      </c>
      <c r="G45" s="326" t="s">
        <v>1041</v>
      </c>
      <c r="H45" s="333">
        <v>2600000</v>
      </c>
      <c r="I45" s="333">
        <v>1820000</v>
      </c>
      <c r="J45" s="335" t="s">
        <v>7</v>
      </c>
      <c r="K45" s="293"/>
      <c r="L45" s="293"/>
      <c r="M45" s="120"/>
      <c r="N45" s="120"/>
      <c r="O45" s="120"/>
    </row>
    <row r="46" spans="2:15" s="63" customFormat="1" ht="18" customHeight="1">
      <c r="B46" s="45" t="s">
        <v>1042</v>
      </c>
      <c r="C46" s="45" t="s">
        <v>1043</v>
      </c>
      <c r="D46" s="260">
        <v>41079</v>
      </c>
      <c r="E46" s="259" t="s">
        <v>928</v>
      </c>
      <c r="F46" s="259" t="s">
        <v>30</v>
      </c>
      <c r="G46" s="325" t="s">
        <v>1255</v>
      </c>
      <c r="H46" s="331">
        <v>7800000</v>
      </c>
      <c r="I46" s="331" t="s">
        <v>44</v>
      </c>
      <c r="J46" s="332" t="s">
        <v>2671</v>
      </c>
      <c r="K46" s="293"/>
      <c r="L46" s="293"/>
      <c r="M46" s="120"/>
      <c r="N46" s="120"/>
      <c r="O46" s="120"/>
    </row>
    <row r="47" spans="2:15" s="63" customFormat="1" ht="18" customHeight="1">
      <c r="B47" s="42" t="s">
        <v>1044</v>
      </c>
      <c r="C47" s="42" t="s">
        <v>1045</v>
      </c>
      <c r="D47" s="262">
        <v>41129</v>
      </c>
      <c r="E47" s="261" t="s">
        <v>928</v>
      </c>
      <c r="F47" s="261" t="s">
        <v>30</v>
      </c>
      <c r="G47" s="326" t="s">
        <v>1046</v>
      </c>
      <c r="H47" s="333" t="s">
        <v>44</v>
      </c>
      <c r="I47" s="333" t="s">
        <v>44</v>
      </c>
      <c r="J47" s="335" t="s">
        <v>925</v>
      </c>
      <c r="K47" s="293"/>
      <c r="L47" s="293"/>
      <c r="M47" s="120"/>
      <c r="N47" s="120"/>
      <c r="O47" s="120"/>
    </row>
    <row r="48" spans="2:15" s="63" customFormat="1" ht="18" customHeight="1">
      <c r="B48" s="45" t="s">
        <v>1047</v>
      </c>
      <c r="C48" s="45" t="s">
        <v>1048</v>
      </c>
      <c r="D48" s="260">
        <v>41152</v>
      </c>
      <c r="E48" s="259" t="s">
        <v>928</v>
      </c>
      <c r="F48" s="259" t="s">
        <v>30</v>
      </c>
      <c r="G48" s="325" t="s">
        <v>1049</v>
      </c>
      <c r="H48" s="331">
        <v>1300000</v>
      </c>
      <c r="I48" s="331">
        <v>910000</v>
      </c>
      <c r="J48" s="268" t="s">
        <v>7</v>
      </c>
      <c r="K48" s="293"/>
      <c r="L48" s="293"/>
      <c r="M48" s="120"/>
      <c r="N48" s="120"/>
      <c r="O48" s="120"/>
    </row>
    <row r="49" spans="2:15" s="63" customFormat="1" ht="18" customHeight="1">
      <c r="B49" s="42" t="s">
        <v>1050</v>
      </c>
      <c r="C49" s="42" t="s">
        <v>1051</v>
      </c>
      <c r="D49" s="262">
        <v>41218</v>
      </c>
      <c r="E49" s="261" t="s">
        <v>928</v>
      </c>
      <c r="F49" s="261" t="s">
        <v>30</v>
      </c>
      <c r="G49" s="326" t="s">
        <v>1052</v>
      </c>
      <c r="H49" s="333">
        <v>325000</v>
      </c>
      <c r="I49" s="333">
        <v>227500</v>
      </c>
      <c r="J49" s="335" t="s">
        <v>7</v>
      </c>
      <c r="K49" s="293"/>
      <c r="L49" s="293"/>
      <c r="M49" s="120"/>
      <c r="N49" s="120"/>
      <c r="O49" s="120"/>
    </row>
    <row r="50" spans="2:15" s="63" customFormat="1" ht="18" customHeight="1">
      <c r="B50" s="45" t="s">
        <v>1053</v>
      </c>
      <c r="C50" s="45" t="s">
        <v>1054</v>
      </c>
      <c r="D50" s="260">
        <v>41219</v>
      </c>
      <c r="E50" s="259" t="s">
        <v>928</v>
      </c>
      <c r="F50" s="259" t="s">
        <v>30</v>
      </c>
      <c r="G50" s="325" t="s">
        <v>1055</v>
      </c>
      <c r="H50" s="331">
        <v>12025000</v>
      </c>
      <c r="I50" s="331">
        <v>8417500</v>
      </c>
      <c r="J50" s="268" t="s">
        <v>7</v>
      </c>
      <c r="K50" s="293"/>
      <c r="L50" s="293"/>
      <c r="M50" s="120"/>
      <c r="N50" s="120"/>
      <c r="O50" s="120"/>
    </row>
    <row r="51" spans="2:15" s="337" customFormat="1" ht="18" customHeight="1">
      <c r="B51" s="818" t="s">
        <v>2150</v>
      </c>
      <c r="C51" s="818"/>
      <c r="D51" s="818"/>
      <c r="E51" s="818"/>
      <c r="F51" s="818"/>
      <c r="G51" s="818"/>
      <c r="H51" s="322">
        <v>65575000</v>
      </c>
      <c r="I51" s="322">
        <v>37862000</v>
      </c>
      <c r="J51" s="338"/>
      <c r="M51" s="120"/>
      <c r="N51" s="120"/>
      <c r="O51" s="120"/>
    </row>
    <row r="52" spans="2:15" s="133" customFormat="1" ht="18" customHeight="1">
      <c r="B52" s="96" t="s">
        <v>1056</v>
      </c>
      <c r="C52" s="96" t="s">
        <v>1057</v>
      </c>
      <c r="D52" s="339">
        <v>41281</v>
      </c>
      <c r="E52" s="96" t="s">
        <v>928</v>
      </c>
      <c r="F52" s="96" t="s">
        <v>30</v>
      </c>
      <c r="G52" s="104" t="s">
        <v>1256</v>
      </c>
      <c r="H52" s="340">
        <v>1300000</v>
      </c>
      <c r="I52" s="340">
        <v>910000</v>
      </c>
      <c r="J52" s="341" t="s">
        <v>7</v>
      </c>
      <c r="K52" s="342"/>
      <c r="L52" s="342"/>
      <c r="M52" s="120"/>
      <c r="N52" s="120"/>
      <c r="O52" s="120"/>
    </row>
    <row r="53" spans="2:15" s="63" customFormat="1" ht="18" customHeight="1">
      <c r="B53" s="343" t="s">
        <v>1058</v>
      </c>
      <c r="C53" s="343" t="s">
        <v>1059</v>
      </c>
      <c r="D53" s="344">
        <v>41291</v>
      </c>
      <c r="E53" s="345" t="s">
        <v>928</v>
      </c>
      <c r="F53" s="345" t="s">
        <v>30</v>
      </c>
      <c r="G53" s="346" t="s">
        <v>2295</v>
      </c>
      <c r="H53" s="347">
        <v>975000</v>
      </c>
      <c r="I53" s="347">
        <v>682500</v>
      </c>
      <c r="J53" s="343" t="s">
        <v>7</v>
      </c>
      <c r="K53" s="293"/>
      <c r="L53" s="293"/>
      <c r="M53" s="120"/>
      <c r="N53" s="120"/>
      <c r="O53" s="120"/>
    </row>
    <row r="54" spans="2:15" s="63" customFormat="1" ht="18" customHeight="1">
      <c r="B54" s="268" t="s">
        <v>1060</v>
      </c>
      <c r="C54" s="268" t="s">
        <v>1061</v>
      </c>
      <c r="D54" s="339">
        <v>41327</v>
      </c>
      <c r="E54" s="96" t="s">
        <v>928</v>
      </c>
      <c r="F54" s="96" t="s">
        <v>30</v>
      </c>
      <c r="G54" s="240" t="s">
        <v>1062</v>
      </c>
      <c r="H54" s="340">
        <v>65000</v>
      </c>
      <c r="I54" s="340">
        <v>45500</v>
      </c>
      <c r="J54" s="268" t="s">
        <v>7</v>
      </c>
      <c r="K54" s="293"/>
      <c r="L54" s="293"/>
      <c r="M54" s="120"/>
      <c r="N54" s="120"/>
      <c r="O54" s="120"/>
    </row>
    <row r="55" spans="2:15" s="63" customFormat="1" ht="18" customHeight="1">
      <c r="B55" s="343" t="s">
        <v>1063</v>
      </c>
      <c r="C55" s="343" t="s">
        <v>1064</v>
      </c>
      <c r="D55" s="344">
        <v>41330</v>
      </c>
      <c r="E55" s="345" t="s">
        <v>928</v>
      </c>
      <c r="F55" s="345" t="s">
        <v>30</v>
      </c>
      <c r="G55" s="348" t="s">
        <v>1065</v>
      </c>
      <c r="H55" s="347">
        <v>390000</v>
      </c>
      <c r="I55" s="347">
        <v>273000</v>
      </c>
      <c r="J55" s="343" t="s">
        <v>7</v>
      </c>
      <c r="K55" s="293"/>
      <c r="L55" s="293"/>
      <c r="M55" s="120"/>
      <c r="N55" s="120"/>
      <c r="O55" s="120"/>
    </row>
    <row r="56" spans="2:15" s="63" customFormat="1" ht="18" customHeight="1">
      <c r="B56" s="268" t="s">
        <v>1066</v>
      </c>
      <c r="C56" s="268" t="s">
        <v>1067</v>
      </c>
      <c r="D56" s="339">
        <v>41332</v>
      </c>
      <c r="E56" s="96" t="s">
        <v>931</v>
      </c>
      <c r="F56" s="96" t="s">
        <v>629</v>
      </c>
      <c r="G56" s="270" t="s">
        <v>2296</v>
      </c>
      <c r="H56" s="340" t="s">
        <v>44</v>
      </c>
      <c r="I56" s="340" t="s">
        <v>44</v>
      </c>
      <c r="J56" s="268" t="s">
        <v>925</v>
      </c>
      <c r="K56" s="293"/>
      <c r="L56" s="293"/>
      <c r="M56" s="120"/>
      <c r="N56" s="120"/>
      <c r="O56" s="120"/>
    </row>
    <row r="57" spans="2:15" s="63" customFormat="1" ht="18" customHeight="1">
      <c r="B57" s="343" t="s">
        <v>1068</v>
      </c>
      <c r="C57" s="343" t="s">
        <v>1069</v>
      </c>
      <c r="D57" s="344">
        <v>41333</v>
      </c>
      <c r="E57" s="345" t="s">
        <v>928</v>
      </c>
      <c r="F57" s="345" t="s">
        <v>30</v>
      </c>
      <c r="G57" s="348" t="s">
        <v>1070</v>
      </c>
      <c r="H57" s="347">
        <v>65000</v>
      </c>
      <c r="I57" s="347">
        <v>65000</v>
      </c>
      <c r="J57" s="349" t="s">
        <v>52</v>
      </c>
      <c r="K57" s="293"/>
      <c r="L57" s="293"/>
      <c r="M57" s="120"/>
      <c r="N57" s="120"/>
      <c r="O57" s="120"/>
    </row>
    <row r="58" spans="2:15" s="63" customFormat="1" ht="18" customHeight="1">
      <c r="B58" s="268" t="s">
        <v>1071</v>
      </c>
      <c r="C58" s="268" t="s">
        <v>1072</v>
      </c>
      <c r="D58" s="339">
        <v>41341</v>
      </c>
      <c r="E58" s="96" t="s">
        <v>928</v>
      </c>
      <c r="F58" s="96" t="s">
        <v>30</v>
      </c>
      <c r="G58" s="240" t="s">
        <v>1073</v>
      </c>
      <c r="H58" s="350">
        <v>7800000</v>
      </c>
      <c r="I58" s="350">
        <v>5460000</v>
      </c>
      <c r="J58" s="268" t="s">
        <v>7</v>
      </c>
      <c r="K58" s="293"/>
      <c r="L58" s="293"/>
      <c r="M58" s="120"/>
      <c r="N58" s="120"/>
      <c r="O58" s="120"/>
    </row>
    <row r="59" spans="2:15" s="63" customFormat="1" ht="18" customHeight="1">
      <c r="B59" s="343" t="s">
        <v>1074</v>
      </c>
      <c r="C59" s="343" t="s">
        <v>1075</v>
      </c>
      <c r="D59" s="344">
        <v>41344</v>
      </c>
      <c r="E59" s="345" t="s">
        <v>928</v>
      </c>
      <c r="F59" s="345" t="s">
        <v>30</v>
      </c>
      <c r="G59" s="348" t="s">
        <v>1076</v>
      </c>
      <c r="H59" s="347">
        <v>1300000</v>
      </c>
      <c r="I59" s="347">
        <v>910000</v>
      </c>
      <c r="J59" s="343" t="s">
        <v>7</v>
      </c>
      <c r="K59" s="293"/>
      <c r="L59" s="293"/>
      <c r="M59" s="120"/>
      <c r="N59" s="120"/>
      <c r="O59" s="120"/>
    </row>
    <row r="60" spans="2:15" s="63" customFormat="1" ht="18" customHeight="1">
      <c r="B60" s="268" t="s">
        <v>1077</v>
      </c>
      <c r="C60" s="268" t="s">
        <v>1078</v>
      </c>
      <c r="D60" s="339">
        <v>41374</v>
      </c>
      <c r="E60" s="268" t="s">
        <v>1079</v>
      </c>
      <c r="F60" s="268" t="s">
        <v>18</v>
      </c>
      <c r="G60" s="240" t="s">
        <v>1080</v>
      </c>
      <c r="H60" s="340" t="s">
        <v>44</v>
      </c>
      <c r="I60" s="340" t="s">
        <v>44</v>
      </c>
      <c r="J60" s="268" t="s">
        <v>925</v>
      </c>
      <c r="K60" s="293"/>
      <c r="L60" s="293"/>
      <c r="M60" s="120"/>
      <c r="N60" s="120"/>
      <c r="O60" s="120"/>
    </row>
    <row r="61" spans="2:15" s="63" customFormat="1" ht="18" customHeight="1">
      <c r="B61" s="343" t="s">
        <v>1081</v>
      </c>
      <c r="C61" s="343" t="s">
        <v>1082</v>
      </c>
      <c r="D61" s="344">
        <v>41375</v>
      </c>
      <c r="E61" s="345" t="s">
        <v>928</v>
      </c>
      <c r="F61" s="345" t="s">
        <v>30</v>
      </c>
      <c r="G61" s="348" t="s">
        <v>1083</v>
      </c>
      <c r="H61" s="347">
        <v>1365000</v>
      </c>
      <c r="I61" s="347">
        <v>955500</v>
      </c>
      <c r="J61" s="343" t="s">
        <v>7</v>
      </c>
      <c r="K61" s="293"/>
      <c r="L61" s="293"/>
      <c r="M61" s="120"/>
      <c r="N61" s="120"/>
      <c r="O61" s="120"/>
    </row>
    <row r="62" spans="2:15" s="63" customFormat="1" ht="18" customHeight="1">
      <c r="B62" s="268" t="s">
        <v>1084</v>
      </c>
      <c r="C62" s="268" t="s">
        <v>1085</v>
      </c>
      <c r="D62" s="339">
        <v>41376</v>
      </c>
      <c r="E62" s="96" t="s">
        <v>928</v>
      </c>
      <c r="F62" s="96" t="s">
        <v>30</v>
      </c>
      <c r="G62" s="240" t="s">
        <v>1257</v>
      </c>
      <c r="H62" s="340">
        <v>65000</v>
      </c>
      <c r="I62" s="340">
        <v>45500</v>
      </c>
      <c r="J62" s="268" t="s">
        <v>7</v>
      </c>
      <c r="K62" s="293"/>
      <c r="L62" s="293"/>
      <c r="M62" s="120"/>
      <c r="N62" s="120"/>
      <c r="O62" s="120"/>
    </row>
    <row r="63" spans="2:15" s="63" customFormat="1" ht="18" customHeight="1">
      <c r="B63" s="343" t="s">
        <v>1086</v>
      </c>
      <c r="C63" s="343" t="s">
        <v>1087</v>
      </c>
      <c r="D63" s="344">
        <v>41394</v>
      </c>
      <c r="E63" s="345" t="s">
        <v>928</v>
      </c>
      <c r="F63" s="345" t="s">
        <v>30</v>
      </c>
      <c r="G63" s="346" t="s">
        <v>2279</v>
      </c>
      <c r="H63" s="347">
        <v>840000</v>
      </c>
      <c r="I63" s="347">
        <v>588000</v>
      </c>
      <c r="J63" s="351" t="s">
        <v>7</v>
      </c>
      <c r="K63" s="293"/>
      <c r="L63" s="293"/>
      <c r="M63" s="120"/>
      <c r="N63" s="120"/>
      <c r="O63" s="120"/>
    </row>
    <row r="64" spans="2:15" s="63" customFormat="1" ht="18" customHeight="1">
      <c r="B64" s="268" t="s">
        <v>1088</v>
      </c>
      <c r="C64" s="268" t="s">
        <v>1089</v>
      </c>
      <c r="D64" s="339">
        <v>41397</v>
      </c>
      <c r="E64" s="96" t="s">
        <v>931</v>
      </c>
      <c r="F64" s="96" t="s">
        <v>629</v>
      </c>
      <c r="G64" s="270" t="s">
        <v>2280</v>
      </c>
      <c r="H64" s="340">
        <v>3400000</v>
      </c>
      <c r="I64" s="340">
        <v>3400000</v>
      </c>
      <c r="J64" s="239" t="s">
        <v>52</v>
      </c>
      <c r="K64" s="293"/>
      <c r="L64" s="293"/>
      <c r="M64" s="120"/>
      <c r="N64" s="120"/>
      <c r="O64" s="120"/>
    </row>
    <row r="65" spans="2:15" s="63" customFormat="1" ht="18" customHeight="1">
      <c r="B65" s="343" t="s">
        <v>1090</v>
      </c>
      <c r="C65" s="343" t="s">
        <v>1091</v>
      </c>
      <c r="D65" s="344">
        <v>41397</v>
      </c>
      <c r="E65" s="345" t="s">
        <v>928</v>
      </c>
      <c r="F65" s="345" t="s">
        <v>30</v>
      </c>
      <c r="G65" s="346" t="s">
        <v>2293</v>
      </c>
      <c r="H65" s="347" t="s">
        <v>44</v>
      </c>
      <c r="I65" s="347" t="s">
        <v>44</v>
      </c>
      <c r="J65" s="343" t="s">
        <v>925</v>
      </c>
      <c r="K65" s="293"/>
      <c r="L65" s="293"/>
      <c r="M65" s="120"/>
      <c r="N65" s="120"/>
      <c r="O65" s="120"/>
    </row>
    <row r="66" spans="2:15" s="63" customFormat="1" ht="18" customHeight="1">
      <c r="B66" s="268" t="s">
        <v>1092</v>
      </c>
      <c r="C66" s="268" t="s">
        <v>1093</v>
      </c>
      <c r="D66" s="339">
        <v>41401</v>
      </c>
      <c r="E66" s="96" t="s">
        <v>928</v>
      </c>
      <c r="F66" s="96" t="s">
        <v>30</v>
      </c>
      <c r="G66" s="270" t="s">
        <v>2281</v>
      </c>
      <c r="H66" s="340">
        <v>1600000</v>
      </c>
      <c r="I66" s="340">
        <v>1120000</v>
      </c>
      <c r="J66" s="268" t="s">
        <v>7</v>
      </c>
      <c r="K66" s="293"/>
      <c r="L66" s="293"/>
      <c r="M66" s="120"/>
      <c r="N66" s="120"/>
      <c r="O66" s="120"/>
    </row>
    <row r="67" spans="2:15" s="63" customFormat="1" ht="18" customHeight="1">
      <c r="B67" s="343" t="s">
        <v>1094</v>
      </c>
      <c r="C67" s="343" t="s">
        <v>1095</v>
      </c>
      <c r="D67" s="344">
        <v>41402</v>
      </c>
      <c r="E67" s="345" t="s">
        <v>928</v>
      </c>
      <c r="F67" s="345" t="s">
        <v>30</v>
      </c>
      <c r="G67" s="346" t="s">
        <v>2282</v>
      </c>
      <c r="H67" s="347">
        <v>650000</v>
      </c>
      <c r="I67" s="347">
        <v>0</v>
      </c>
      <c r="J67" s="352" t="s">
        <v>2672</v>
      </c>
      <c r="K67" s="293"/>
      <c r="L67" s="293"/>
      <c r="M67" s="120"/>
      <c r="N67" s="120"/>
      <c r="O67" s="120"/>
    </row>
    <row r="68" spans="2:15" s="63" customFormat="1" ht="18" customHeight="1">
      <c r="B68" s="268" t="s">
        <v>1096</v>
      </c>
      <c r="C68" s="268" t="s">
        <v>1097</v>
      </c>
      <c r="D68" s="339">
        <v>41437</v>
      </c>
      <c r="E68" s="96" t="s">
        <v>928</v>
      </c>
      <c r="F68" s="96" t="s">
        <v>30</v>
      </c>
      <c r="G68" s="240" t="s">
        <v>1098</v>
      </c>
      <c r="H68" s="340">
        <v>1300000</v>
      </c>
      <c r="I68" s="340">
        <v>910000</v>
      </c>
      <c r="J68" s="268" t="s">
        <v>7</v>
      </c>
      <c r="K68" s="293"/>
      <c r="L68" s="293"/>
      <c r="M68" s="120"/>
      <c r="N68" s="120"/>
      <c r="O68" s="120"/>
    </row>
    <row r="69" spans="2:15" s="63" customFormat="1" ht="18" customHeight="1">
      <c r="B69" s="343" t="s">
        <v>1258</v>
      </c>
      <c r="C69" s="343" t="s">
        <v>1259</v>
      </c>
      <c r="D69" s="344">
        <v>41451</v>
      </c>
      <c r="E69" s="345" t="s">
        <v>928</v>
      </c>
      <c r="F69" s="345" t="s">
        <v>30</v>
      </c>
      <c r="G69" s="348" t="s">
        <v>1260</v>
      </c>
      <c r="H69" s="347">
        <v>2600000</v>
      </c>
      <c r="I69" s="347">
        <v>910000</v>
      </c>
      <c r="J69" s="353" t="s">
        <v>2303</v>
      </c>
      <c r="K69" s="293"/>
      <c r="L69" s="293"/>
      <c r="M69" s="120"/>
      <c r="N69" s="120"/>
      <c r="O69" s="120"/>
    </row>
    <row r="70" spans="2:15" s="63" customFormat="1" ht="18" customHeight="1">
      <c r="B70" s="268" t="s">
        <v>1099</v>
      </c>
      <c r="C70" s="268" t="s">
        <v>1100</v>
      </c>
      <c r="D70" s="339">
        <v>41463</v>
      </c>
      <c r="E70" s="96" t="s">
        <v>928</v>
      </c>
      <c r="F70" s="96" t="s">
        <v>30</v>
      </c>
      <c r="G70" s="240" t="s">
        <v>1101</v>
      </c>
      <c r="H70" s="340">
        <v>65000</v>
      </c>
      <c r="I70" s="340">
        <v>45500</v>
      </c>
      <c r="J70" s="268" t="s">
        <v>7</v>
      </c>
      <c r="K70" s="293"/>
      <c r="L70" s="293"/>
      <c r="M70" s="120"/>
      <c r="N70" s="120"/>
      <c r="O70" s="120"/>
    </row>
    <row r="71" spans="2:15" s="63" customFormat="1" ht="18" customHeight="1">
      <c r="B71" s="343" t="s">
        <v>1102</v>
      </c>
      <c r="C71" s="343" t="s">
        <v>1103</v>
      </c>
      <c r="D71" s="344">
        <v>41516</v>
      </c>
      <c r="E71" s="345" t="s">
        <v>928</v>
      </c>
      <c r="F71" s="345" t="s">
        <v>30</v>
      </c>
      <c r="G71" s="348" t="s">
        <v>1261</v>
      </c>
      <c r="H71" s="347">
        <v>65000</v>
      </c>
      <c r="I71" s="347">
        <v>45500</v>
      </c>
      <c r="J71" s="343" t="s">
        <v>7</v>
      </c>
      <c r="K71" s="293"/>
      <c r="L71" s="293"/>
      <c r="M71" s="120"/>
      <c r="N71" s="120"/>
      <c r="O71" s="120"/>
    </row>
    <row r="72" spans="2:15" s="63" customFormat="1" ht="18" customHeight="1">
      <c r="B72" s="291" t="s">
        <v>1104</v>
      </c>
      <c r="C72" s="268" t="s">
        <v>1105</v>
      </c>
      <c r="D72" s="339">
        <v>41533</v>
      </c>
      <c r="E72" s="96" t="s">
        <v>928</v>
      </c>
      <c r="F72" s="96" t="s">
        <v>30</v>
      </c>
      <c r="G72" s="240" t="s">
        <v>1106</v>
      </c>
      <c r="H72" s="340">
        <v>1300000</v>
      </c>
      <c r="I72" s="340">
        <v>910000</v>
      </c>
      <c r="J72" s="268" t="s">
        <v>7</v>
      </c>
      <c r="K72" s="293"/>
      <c r="L72" s="293"/>
      <c r="M72" s="120"/>
      <c r="N72" s="120"/>
      <c r="O72" s="120"/>
    </row>
    <row r="73" spans="2:15" s="63" customFormat="1" ht="18" customHeight="1">
      <c r="B73" s="343" t="s">
        <v>1107</v>
      </c>
      <c r="C73" s="343" t="s">
        <v>1108</v>
      </c>
      <c r="D73" s="344">
        <v>41565</v>
      </c>
      <c r="E73" s="345" t="s">
        <v>928</v>
      </c>
      <c r="F73" s="345" t="s">
        <v>30</v>
      </c>
      <c r="G73" s="348" t="s">
        <v>1109</v>
      </c>
      <c r="H73" s="347">
        <v>325000</v>
      </c>
      <c r="I73" s="347" t="s">
        <v>44</v>
      </c>
      <c r="J73" s="352" t="s">
        <v>1262</v>
      </c>
      <c r="K73" s="293"/>
      <c r="L73" s="293"/>
      <c r="M73" s="120"/>
      <c r="N73" s="120"/>
      <c r="O73" s="120"/>
    </row>
    <row r="74" spans="2:15" s="63" customFormat="1" ht="18" customHeight="1">
      <c r="B74" s="268" t="s">
        <v>1110</v>
      </c>
      <c r="C74" s="268" t="s">
        <v>1111</v>
      </c>
      <c r="D74" s="339">
        <v>41565</v>
      </c>
      <c r="E74" s="96" t="s">
        <v>928</v>
      </c>
      <c r="F74" s="96" t="s">
        <v>30</v>
      </c>
      <c r="G74" s="240" t="s">
        <v>1112</v>
      </c>
      <c r="H74" s="340">
        <v>325000</v>
      </c>
      <c r="I74" s="340" t="s">
        <v>44</v>
      </c>
      <c r="J74" s="258" t="s">
        <v>1262</v>
      </c>
      <c r="K74" s="293"/>
      <c r="L74" s="293"/>
      <c r="M74" s="120"/>
      <c r="N74" s="120"/>
      <c r="O74" s="120"/>
    </row>
    <row r="75" spans="2:15" s="63" customFormat="1" ht="18" customHeight="1">
      <c r="B75" s="343" t="s">
        <v>1113</v>
      </c>
      <c r="C75" s="343" t="s">
        <v>1114</v>
      </c>
      <c r="D75" s="344">
        <v>41565</v>
      </c>
      <c r="E75" s="345" t="s">
        <v>928</v>
      </c>
      <c r="F75" s="345" t="s">
        <v>30</v>
      </c>
      <c r="G75" s="348" t="s">
        <v>1115</v>
      </c>
      <c r="H75" s="347">
        <v>325000</v>
      </c>
      <c r="I75" s="347" t="s">
        <v>44</v>
      </c>
      <c r="J75" s="352" t="s">
        <v>1262</v>
      </c>
      <c r="K75" s="293"/>
      <c r="L75" s="293"/>
      <c r="M75" s="120"/>
      <c r="N75" s="120"/>
      <c r="O75" s="120"/>
    </row>
    <row r="76" spans="2:15" s="63" customFormat="1" ht="18" customHeight="1">
      <c r="B76" s="268" t="s">
        <v>1116</v>
      </c>
      <c r="C76" s="268" t="s">
        <v>1117</v>
      </c>
      <c r="D76" s="339">
        <v>41569</v>
      </c>
      <c r="E76" s="96" t="s">
        <v>928</v>
      </c>
      <c r="F76" s="96" t="s">
        <v>30</v>
      </c>
      <c r="G76" s="240" t="s">
        <v>1263</v>
      </c>
      <c r="H76" s="340">
        <v>325000</v>
      </c>
      <c r="I76" s="340" t="s">
        <v>44</v>
      </c>
      <c r="J76" s="258" t="s">
        <v>1262</v>
      </c>
      <c r="K76" s="293"/>
      <c r="L76" s="293"/>
      <c r="M76" s="120"/>
      <c r="N76" s="120"/>
      <c r="O76" s="120"/>
    </row>
    <row r="77" spans="2:15" s="63" customFormat="1" ht="18" customHeight="1">
      <c r="B77" s="343" t="s">
        <v>1118</v>
      </c>
      <c r="C77" s="343" t="s">
        <v>1119</v>
      </c>
      <c r="D77" s="344">
        <v>41569</v>
      </c>
      <c r="E77" s="345" t="s">
        <v>928</v>
      </c>
      <c r="F77" s="345" t="s">
        <v>30</v>
      </c>
      <c r="G77" s="348" t="s">
        <v>1120</v>
      </c>
      <c r="H77" s="347">
        <v>325000</v>
      </c>
      <c r="I77" s="347" t="s">
        <v>44</v>
      </c>
      <c r="J77" s="352" t="s">
        <v>1262</v>
      </c>
      <c r="K77" s="293"/>
      <c r="L77" s="293"/>
      <c r="M77" s="120"/>
      <c r="N77" s="120"/>
      <c r="O77" s="120"/>
    </row>
    <row r="78" spans="2:15" s="63" customFormat="1" ht="18" customHeight="1">
      <c r="B78" s="268" t="s">
        <v>1121</v>
      </c>
      <c r="C78" s="268" t="s">
        <v>1122</v>
      </c>
      <c r="D78" s="339">
        <v>41570</v>
      </c>
      <c r="E78" s="96" t="s">
        <v>928</v>
      </c>
      <c r="F78" s="96" t="s">
        <v>30</v>
      </c>
      <c r="G78" s="240" t="s">
        <v>1123</v>
      </c>
      <c r="H78" s="340" t="s">
        <v>44</v>
      </c>
      <c r="I78" s="340" t="s">
        <v>44</v>
      </c>
      <c r="J78" s="268" t="s">
        <v>925</v>
      </c>
      <c r="K78" s="293"/>
      <c r="L78" s="293"/>
      <c r="M78" s="120"/>
      <c r="N78" s="120"/>
      <c r="O78" s="120"/>
    </row>
    <row r="79" spans="2:15" s="63" customFormat="1" ht="18" customHeight="1">
      <c r="B79" s="343" t="s">
        <v>1124</v>
      </c>
      <c r="C79" s="343" t="s">
        <v>1125</v>
      </c>
      <c r="D79" s="344">
        <v>41571</v>
      </c>
      <c r="E79" s="345" t="s">
        <v>928</v>
      </c>
      <c r="F79" s="345" t="s">
        <v>30</v>
      </c>
      <c r="G79" s="348" t="s">
        <v>1126</v>
      </c>
      <c r="H79" s="347">
        <v>325000</v>
      </c>
      <c r="I79" s="347" t="s">
        <v>44</v>
      </c>
      <c r="J79" s="352" t="s">
        <v>1262</v>
      </c>
      <c r="K79" s="293"/>
      <c r="L79" s="293"/>
      <c r="M79" s="120"/>
      <c r="N79" s="120"/>
      <c r="O79" s="120"/>
    </row>
    <row r="80" spans="2:15" s="63" customFormat="1" ht="18" customHeight="1">
      <c r="B80" s="268" t="s">
        <v>1127</v>
      </c>
      <c r="C80" s="268" t="s">
        <v>1128</v>
      </c>
      <c r="D80" s="339">
        <v>41578</v>
      </c>
      <c r="E80" s="96" t="s">
        <v>928</v>
      </c>
      <c r="F80" s="96" t="s">
        <v>30</v>
      </c>
      <c r="G80" s="270" t="s">
        <v>2283</v>
      </c>
      <c r="H80" s="340">
        <v>65000</v>
      </c>
      <c r="I80" s="340">
        <v>65000</v>
      </c>
      <c r="J80" s="332" t="s">
        <v>52</v>
      </c>
      <c r="K80" s="293"/>
      <c r="L80" s="293"/>
      <c r="M80" s="120"/>
      <c r="N80" s="120"/>
      <c r="O80" s="120"/>
    </row>
    <row r="81" spans="2:15" s="63" customFormat="1" ht="18" customHeight="1">
      <c r="B81" s="343" t="s">
        <v>1129</v>
      </c>
      <c r="C81" s="343" t="s">
        <v>1130</v>
      </c>
      <c r="D81" s="344">
        <v>41597</v>
      </c>
      <c r="E81" s="345" t="s">
        <v>928</v>
      </c>
      <c r="F81" s="345" t="s">
        <v>30</v>
      </c>
      <c r="G81" s="348" t="s">
        <v>1131</v>
      </c>
      <c r="H81" s="347">
        <v>1300000</v>
      </c>
      <c r="I81" s="347">
        <v>910000</v>
      </c>
      <c r="J81" s="343" t="s">
        <v>7</v>
      </c>
      <c r="K81" s="293"/>
      <c r="L81" s="293"/>
      <c r="M81" s="120"/>
      <c r="N81" s="120"/>
      <c r="O81" s="120"/>
    </row>
    <row r="82" spans="2:15" s="63" customFormat="1" ht="18" customHeight="1">
      <c r="B82" s="268" t="s">
        <v>1132</v>
      </c>
      <c r="C82" s="268" t="s">
        <v>1133</v>
      </c>
      <c r="D82" s="339">
        <v>41597</v>
      </c>
      <c r="E82" s="96" t="s">
        <v>928</v>
      </c>
      <c r="F82" s="96" t="s">
        <v>30</v>
      </c>
      <c r="G82" s="240" t="s">
        <v>1134</v>
      </c>
      <c r="H82" s="340">
        <v>1300000</v>
      </c>
      <c r="I82" s="340">
        <v>910000</v>
      </c>
      <c r="J82" s="268" t="s">
        <v>7</v>
      </c>
      <c r="K82" s="293"/>
      <c r="L82" s="293"/>
      <c r="M82" s="120"/>
      <c r="N82" s="120"/>
      <c r="O82" s="120"/>
    </row>
    <row r="83" spans="2:15" s="63" customFormat="1" ht="18" customHeight="1">
      <c r="B83" s="343" t="s">
        <v>1135</v>
      </c>
      <c r="C83" s="343" t="s">
        <v>1136</v>
      </c>
      <c r="D83" s="344">
        <v>41597</v>
      </c>
      <c r="E83" s="345" t="s">
        <v>928</v>
      </c>
      <c r="F83" s="345" t="s">
        <v>30</v>
      </c>
      <c r="G83" s="348" t="s">
        <v>1137</v>
      </c>
      <c r="H83" s="347">
        <v>1300000</v>
      </c>
      <c r="I83" s="347">
        <v>910000</v>
      </c>
      <c r="J83" s="343" t="s">
        <v>7</v>
      </c>
      <c r="K83" s="293"/>
      <c r="L83" s="293"/>
      <c r="M83" s="120"/>
      <c r="N83" s="120"/>
      <c r="O83" s="120"/>
    </row>
    <row r="84" spans="2:15" s="63" customFormat="1" ht="18" customHeight="1">
      <c r="B84" s="268" t="s">
        <v>1138</v>
      </c>
      <c r="C84" s="268" t="s">
        <v>1139</v>
      </c>
      <c r="D84" s="339">
        <v>41597</v>
      </c>
      <c r="E84" s="96" t="s">
        <v>928</v>
      </c>
      <c r="F84" s="96" t="s">
        <v>30</v>
      </c>
      <c r="G84" s="240" t="s">
        <v>1140</v>
      </c>
      <c r="H84" s="340">
        <v>1300000</v>
      </c>
      <c r="I84" s="340">
        <v>910000</v>
      </c>
      <c r="J84" s="268" t="s">
        <v>7</v>
      </c>
      <c r="K84" s="293"/>
      <c r="L84" s="293"/>
      <c r="M84" s="120"/>
      <c r="N84" s="120"/>
      <c r="O84" s="120"/>
    </row>
    <row r="85" spans="2:15" s="63" customFormat="1" ht="18" customHeight="1">
      <c r="B85" s="343" t="s">
        <v>1141</v>
      </c>
      <c r="C85" s="343" t="s">
        <v>1142</v>
      </c>
      <c r="D85" s="344">
        <v>41597</v>
      </c>
      <c r="E85" s="345" t="s">
        <v>928</v>
      </c>
      <c r="F85" s="345" t="s">
        <v>30</v>
      </c>
      <c r="G85" s="348" t="s">
        <v>1143</v>
      </c>
      <c r="H85" s="347">
        <v>1300000</v>
      </c>
      <c r="I85" s="347">
        <v>910000</v>
      </c>
      <c r="J85" s="343" t="s">
        <v>7</v>
      </c>
      <c r="K85" s="293"/>
      <c r="L85" s="293"/>
      <c r="M85" s="120"/>
      <c r="N85" s="120"/>
      <c r="O85" s="120"/>
    </row>
    <row r="86" spans="2:15" s="63" customFormat="1" ht="18" customHeight="1">
      <c r="B86" s="268" t="s">
        <v>1144</v>
      </c>
      <c r="C86" s="268" t="s">
        <v>1145</v>
      </c>
      <c r="D86" s="339">
        <v>41611</v>
      </c>
      <c r="E86" s="96" t="s">
        <v>928</v>
      </c>
      <c r="F86" s="96" t="s">
        <v>30</v>
      </c>
      <c r="G86" s="240" t="s">
        <v>1264</v>
      </c>
      <c r="H86" s="340">
        <v>325000</v>
      </c>
      <c r="I86" s="340">
        <v>227500</v>
      </c>
      <c r="J86" s="268" t="s">
        <v>7</v>
      </c>
      <c r="K86" s="293"/>
      <c r="L86" s="293"/>
      <c r="M86" s="120"/>
      <c r="N86" s="120"/>
      <c r="O86" s="120"/>
    </row>
    <row r="87" spans="2:15" s="63" customFormat="1" ht="18" customHeight="1">
      <c r="B87" s="343" t="s">
        <v>1146</v>
      </c>
      <c r="C87" s="343" t="s">
        <v>1147</v>
      </c>
      <c r="D87" s="344">
        <v>41612</v>
      </c>
      <c r="E87" s="345" t="s">
        <v>928</v>
      </c>
      <c r="F87" s="345" t="s">
        <v>30</v>
      </c>
      <c r="G87" s="348" t="s">
        <v>1148</v>
      </c>
      <c r="H87" s="347" t="s">
        <v>44</v>
      </c>
      <c r="I87" s="347" t="s">
        <v>44</v>
      </c>
      <c r="J87" s="351" t="s">
        <v>925</v>
      </c>
      <c r="K87" s="293"/>
      <c r="L87" s="293"/>
      <c r="M87" s="120"/>
      <c r="N87" s="120"/>
      <c r="O87" s="120"/>
    </row>
    <row r="88" spans="2:15" s="63" customFormat="1" ht="18" customHeight="1">
      <c r="B88" s="268" t="s">
        <v>1149</v>
      </c>
      <c r="C88" s="268" t="s">
        <v>1150</v>
      </c>
      <c r="D88" s="339">
        <v>41612</v>
      </c>
      <c r="E88" s="268" t="s">
        <v>1151</v>
      </c>
      <c r="F88" s="268" t="s">
        <v>14</v>
      </c>
      <c r="G88" s="240" t="s">
        <v>1269</v>
      </c>
      <c r="H88" s="340">
        <v>800000</v>
      </c>
      <c r="I88" s="340">
        <v>560000</v>
      </c>
      <c r="J88" s="239" t="s">
        <v>7</v>
      </c>
      <c r="K88" s="293"/>
      <c r="L88" s="293"/>
      <c r="M88" s="120"/>
      <c r="N88" s="120"/>
      <c r="O88" s="120"/>
    </row>
    <row r="89" spans="2:15" s="63" customFormat="1" ht="18" customHeight="1">
      <c r="B89" s="343" t="s">
        <v>1265</v>
      </c>
      <c r="C89" s="343" t="s">
        <v>1266</v>
      </c>
      <c r="D89" s="344">
        <v>41612</v>
      </c>
      <c r="E89" s="343" t="s">
        <v>923</v>
      </c>
      <c r="F89" s="343" t="s">
        <v>10</v>
      </c>
      <c r="G89" s="348" t="s">
        <v>1267</v>
      </c>
      <c r="H89" s="347">
        <v>800000</v>
      </c>
      <c r="I89" s="347" t="s">
        <v>44</v>
      </c>
      <c r="J89" s="352" t="s">
        <v>1804</v>
      </c>
      <c r="K89" s="293"/>
      <c r="L89" s="293"/>
      <c r="M89" s="120"/>
      <c r="N89" s="120"/>
      <c r="O89" s="120"/>
    </row>
    <row r="90" spans="2:15" s="63" customFormat="1" ht="18" customHeight="1">
      <c r="B90" s="268" t="s">
        <v>1152</v>
      </c>
      <c r="C90" s="268" t="s">
        <v>1153</v>
      </c>
      <c r="D90" s="339">
        <v>41619</v>
      </c>
      <c r="E90" s="96" t="s">
        <v>928</v>
      </c>
      <c r="F90" s="96" t="s">
        <v>30</v>
      </c>
      <c r="G90" s="240" t="s">
        <v>1270</v>
      </c>
      <c r="H90" s="340">
        <v>1300000</v>
      </c>
      <c r="I90" s="340" t="s">
        <v>44</v>
      </c>
      <c r="J90" s="268" t="s">
        <v>1805</v>
      </c>
      <c r="K90" s="293"/>
      <c r="L90" s="293"/>
      <c r="M90" s="120"/>
      <c r="N90" s="120"/>
      <c r="O90" s="120"/>
    </row>
    <row r="91" spans="2:15" s="63" customFormat="1" ht="18" customHeight="1">
      <c r="B91" s="343" t="s">
        <v>1154</v>
      </c>
      <c r="C91" s="343" t="s">
        <v>1155</v>
      </c>
      <c r="D91" s="344">
        <v>41619</v>
      </c>
      <c r="E91" s="345" t="s">
        <v>928</v>
      </c>
      <c r="F91" s="345" t="s">
        <v>30</v>
      </c>
      <c r="G91" s="348" t="s">
        <v>1271</v>
      </c>
      <c r="H91" s="347">
        <v>1300000</v>
      </c>
      <c r="I91" s="347" t="s">
        <v>44</v>
      </c>
      <c r="J91" s="352" t="s">
        <v>1806</v>
      </c>
      <c r="K91" s="293"/>
      <c r="L91" s="293"/>
      <c r="M91" s="120"/>
      <c r="N91" s="120"/>
      <c r="O91" s="120"/>
    </row>
    <row r="92" spans="2:15" s="63" customFormat="1" ht="18" customHeight="1">
      <c r="B92" s="268" t="s">
        <v>1272</v>
      </c>
      <c r="C92" s="268" t="s">
        <v>1273</v>
      </c>
      <c r="D92" s="339">
        <v>41631</v>
      </c>
      <c r="E92" s="96" t="s">
        <v>928</v>
      </c>
      <c r="F92" s="96" t="s">
        <v>30</v>
      </c>
      <c r="G92" s="270" t="s">
        <v>2284</v>
      </c>
      <c r="H92" s="340">
        <v>3900000</v>
      </c>
      <c r="I92" s="340">
        <v>2730000</v>
      </c>
      <c r="J92" s="239" t="s">
        <v>7</v>
      </c>
      <c r="K92" s="293"/>
      <c r="L92" s="293"/>
      <c r="M92" s="120"/>
      <c r="N92" s="120"/>
      <c r="O92" s="120"/>
    </row>
    <row r="93" spans="2:15" s="337" customFormat="1" ht="18" customHeight="1">
      <c r="B93" s="818" t="s">
        <v>2148</v>
      </c>
      <c r="C93" s="818"/>
      <c r="D93" s="818"/>
      <c r="E93" s="818"/>
      <c r="F93" s="818"/>
      <c r="G93" s="818"/>
      <c r="H93" s="322">
        <v>42085000</v>
      </c>
      <c r="I93" s="322">
        <v>25408500</v>
      </c>
      <c r="J93" s="354"/>
      <c r="M93" s="120"/>
      <c r="N93" s="120"/>
      <c r="O93" s="120"/>
    </row>
    <row r="94" spans="2:15" s="63" customFormat="1" ht="18" customHeight="1">
      <c r="B94" s="268" t="s">
        <v>1807</v>
      </c>
      <c r="C94" s="268" t="s">
        <v>1808</v>
      </c>
      <c r="D94" s="339">
        <v>41660</v>
      </c>
      <c r="E94" s="96" t="s">
        <v>928</v>
      </c>
      <c r="F94" s="96" t="s">
        <v>30</v>
      </c>
      <c r="G94" s="240" t="s">
        <v>1809</v>
      </c>
      <c r="H94" s="350" t="s">
        <v>44</v>
      </c>
      <c r="I94" s="350" t="s">
        <v>44</v>
      </c>
      <c r="J94" s="268" t="s">
        <v>925</v>
      </c>
      <c r="K94" s="293"/>
      <c r="L94" s="293"/>
      <c r="M94" s="120"/>
      <c r="N94" s="120"/>
      <c r="O94" s="120"/>
    </row>
    <row r="95" spans="2:15" s="63" customFormat="1" ht="18" customHeight="1">
      <c r="B95" s="343" t="s">
        <v>1810</v>
      </c>
      <c r="C95" s="343" t="s">
        <v>1811</v>
      </c>
      <c r="D95" s="344">
        <v>41662</v>
      </c>
      <c r="E95" s="345" t="s">
        <v>928</v>
      </c>
      <c r="F95" s="345" t="s">
        <v>30</v>
      </c>
      <c r="G95" s="348" t="s">
        <v>1812</v>
      </c>
      <c r="H95" s="761" t="s">
        <v>44</v>
      </c>
      <c r="I95" s="761" t="s">
        <v>44</v>
      </c>
      <c r="J95" s="343" t="s">
        <v>925</v>
      </c>
      <c r="K95" s="293"/>
      <c r="L95" s="293"/>
      <c r="M95" s="120"/>
      <c r="N95" s="120"/>
      <c r="O95" s="120"/>
    </row>
    <row r="96" spans="2:15" s="63" customFormat="1" ht="18" customHeight="1">
      <c r="B96" s="268" t="s">
        <v>1813</v>
      </c>
      <c r="C96" s="268" t="s">
        <v>1814</v>
      </c>
      <c r="D96" s="339">
        <v>41666</v>
      </c>
      <c r="E96" s="268" t="s">
        <v>923</v>
      </c>
      <c r="F96" s="268" t="s">
        <v>10</v>
      </c>
      <c r="G96" s="240" t="s">
        <v>1815</v>
      </c>
      <c r="H96" s="350">
        <v>800000</v>
      </c>
      <c r="I96" s="350" t="s">
        <v>44</v>
      </c>
      <c r="J96" s="258" t="s">
        <v>2673</v>
      </c>
      <c r="K96" s="293"/>
      <c r="L96" s="293"/>
      <c r="M96" s="120"/>
      <c r="N96" s="120"/>
      <c r="O96" s="120"/>
    </row>
    <row r="97" spans="2:15" s="63" customFormat="1" ht="18" customHeight="1">
      <c r="B97" s="343" t="s">
        <v>1816</v>
      </c>
      <c r="C97" s="343" t="s">
        <v>1817</v>
      </c>
      <c r="D97" s="344">
        <v>41666</v>
      </c>
      <c r="E97" s="343" t="s">
        <v>923</v>
      </c>
      <c r="F97" s="343" t="s">
        <v>10</v>
      </c>
      <c r="G97" s="348" t="s">
        <v>1818</v>
      </c>
      <c r="H97" s="761">
        <v>40000</v>
      </c>
      <c r="I97" s="761">
        <v>28000</v>
      </c>
      <c r="J97" s="343" t="s">
        <v>7</v>
      </c>
      <c r="K97" s="293"/>
      <c r="L97" s="293"/>
      <c r="M97" s="120"/>
      <c r="N97" s="120"/>
      <c r="O97" s="120"/>
    </row>
    <row r="98" spans="2:15" s="63" customFormat="1" ht="18" customHeight="1">
      <c r="B98" s="268" t="s">
        <v>1819</v>
      </c>
      <c r="C98" s="268" t="s">
        <v>1820</v>
      </c>
      <c r="D98" s="339">
        <v>41666</v>
      </c>
      <c r="E98" s="268" t="s">
        <v>923</v>
      </c>
      <c r="F98" s="268" t="s">
        <v>10</v>
      </c>
      <c r="G98" s="240" t="s">
        <v>1821</v>
      </c>
      <c r="H98" s="350">
        <v>700000</v>
      </c>
      <c r="I98" s="350" t="s">
        <v>44</v>
      </c>
      <c r="J98" s="268" t="s">
        <v>2674</v>
      </c>
      <c r="K98" s="293"/>
      <c r="L98" s="293"/>
      <c r="M98" s="120"/>
      <c r="N98" s="120"/>
      <c r="O98" s="120"/>
    </row>
    <row r="99" spans="2:15" s="63" customFormat="1" ht="18" customHeight="1">
      <c r="B99" s="343" t="s">
        <v>1822</v>
      </c>
      <c r="C99" s="343" t="s">
        <v>1823</v>
      </c>
      <c r="D99" s="344">
        <v>41670</v>
      </c>
      <c r="E99" s="345" t="s">
        <v>928</v>
      </c>
      <c r="F99" s="345" t="s">
        <v>30</v>
      </c>
      <c r="G99" s="348" t="s">
        <v>1824</v>
      </c>
      <c r="H99" s="761">
        <v>65000</v>
      </c>
      <c r="I99" s="761">
        <v>45500</v>
      </c>
      <c r="J99" s="343" t="s">
        <v>7</v>
      </c>
      <c r="K99" s="293"/>
      <c r="L99" s="293"/>
      <c r="M99" s="120"/>
      <c r="N99" s="120"/>
      <c r="O99" s="120"/>
    </row>
    <row r="100" spans="2:15" s="63" customFormat="1" ht="18" customHeight="1">
      <c r="B100" s="268" t="s">
        <v>1825</v>
      </c>
      <c r="C100" s="268" t="s">
        <v>1826</v>
      </c>
      <c r="D100" s="339">
        <v>41676</v>
      </c>
      <c r="E100" s="96" t="s">
        <v>928</v>
      </c>
      <c r="F100" s="96" t="s">
        <v>30</v>
      </c>
      <c r="G100" s="240" t="s">
        <v>1827</v>
      </c>
      <c r="H100" s="350" t="s">
        <v>44</v>
      </c>
      <c r="I100" s="350" t="s">
        <v>44</v>
      </c>
      <c r="J100" s="268" t="s">
        <v>1803</v>
      </c>
      <c r="K100" s="293"/>
      <c r="L100" s="293"/>
      <c r="M100" s="120"/>
      <c r="N100" s="120"/>
      <c r="O100" s="120"/>
    </row>
    <row r="101" spans="2:15" s="63" customFormat="1" ht="18" customHeight="1">
      <c r="B101" s="343" t="s">
        <v>1828</v>
      </c>
      <c r="C101" s="343" t="s">
        <v>1829</v>
      </c>
      <c r="D101" s="344">
        <v>41681</v>
      </c>
      <c r="E101" s="343" t="s">
        <v>1830</v>
      </c>
      <c r="F101" s="343" t="s">
        <v>1831</v>
      </c>
      <c r="G101" s="348" t="s">
        <v>1832</v>
      </c>
      <c r="H101" s="761">
        <v>500000</v>
      </c>
      <c r="I101" s="761">
        <v>350000</v>
      </c>
      <c r="J101" s="343" t="s">
        <v>7</v>
      </c>
      <c r="K101" s="293"/>
      <c r="L101" s="293"/>
      <c r="M101" s="120"/>
      <c r="N101" s="120"/>
      <c r="O101" s="120"/>
    </row>
    <row r="102" spans="2:15" s="63" customFormat="1" ht="18" customHeight="1">
      <c r="B102" s="268" t="s">
        <v>1836</v>
      </c>
      <c r="C102" s="268" t="s">
        <v>1837</v>
      </c>
      <c r="D102" s="339">
        <v>41687</v>
      </c>
      <c r="E102" s="268" t="s">
        <v>928</v>
      </c>
      <c r="F102" s="268" t="s">
        <v>30</v>
      </c>
      <c r="G102" s="240" t="s">
        <v>1838</v>
      </c>
      <c r="H102" s="350" t="s">
        <v>44</v>
      </c>
      <c r="I102" s="350" t="s">
        <v>44</v>
      </c>
      <c r="J102" s="268" t="s">
        <v>1803</v>
      </c>
      <c r="K102" s="293"/>
      <c r="L102" s="293"/>
      <c r="M102" s="120"/>
      <c r="N102" s="120"/>
      <c r="O102" s="120"/>
    </row>
    <row r="103" spans="2:15" s="63" customFormat="1" ht="18" customHeight="1">
      <c r="B103" s="343" t="s">
        <v>1839</v>
      </c>
      <c r="C103" s="343" t="s">
        <v>1840</v>
      </c>
      <c r="D103" s="344">
        <v>41691</v>
      </c>
      <c r="E103" s="345" t="s">
        <v>928</v>
      </c>
      <c r="F103" s="345" t="s">
        <v>30</v>
      </c>
      <c r="G103" s="348" t="s">
        <v>1841</v>
      </c>
      <c r="H103" s="761">
        <v>1300000</v>
      </c>
      <c r="I103" s="761" t="s">
        <v>44</v>
      </c>
      <c r="J103" s="343" t="s">
        <v>1268</v>
      </c>
      <c r="K103" s="293"/>
      <c r="L103" s="293"/>
      <c r="M103" s="120"/>
      <c r="N103" s="120"/>
      <c r="O103" s="120"/>
    </row>
    <row r="104" spans="2:15" s="63" customFormat="1" ht="18" customHeight="1">
      <c r="B104" s="268" t="s">
        <v>1842</v>
      </c>
      <c r="C104" s="268" t="s">
        <v>1843</v>
      </c>
      <c r="D104" s="339">
        <v>41691</v>
      </c>
      <c r="E104" s="96" t="s">
        <v>928</v>
      </c>
      <c r="F104" s="96" t="s">
        <v>30</v>
      </c>
      <c r="G104" s="240" t="s">
        <v>1841</v>
      </c>
      <c r="H104" s="350">
        <v>1300000</v>
      </c>
      <c r="I104" s="350" t="s">
        <v>44</v>
      </c>
      <c r="J104" s="268" t="s">
        <v>1268</v>
      </c>
      <c r="K104" s="293"/>
      <c r="L104" s="293"/>
      <c r="M104" s="120"/>
      <c r="N104" s="120"/>
      <c r="O104" s="120"/>
    </row>
    <row r="105" spans="2:15" s="63" customFormat="1" ht="18" customHeight="1">
      <c r="B105" s="343" t="s">
        <v>1844</v>
      </c>
      <c r="C105" s="343" t="s">
        <v>1845</v>
      </c>
      <c r="D105" s="344">
        <v>41691</v>
      </c>
      <c r="E105" s="345" t="s">
        <v>928</v>
      </c>
      <c r="F105" s="345" t="s">
        <v>30</v>
      </c>
      <c r="G105" s="348" t="s">
        <v>1841</v>
      </c>
      <c r="H105" s="761">
        <v>1300000</v>
      </c>
      <c r="I105" s="761" t="s">
        <v>44</v>
      </c>
      <c r="J105" s="343" t="s">
        <v>1268</v>
      </c>
      <c r="K105" s="293"/>
      <c r="L105" s="293"/>
      <c r="M105" s="120"/>
      <c r="N105" s="120"/>
      <c r="O105" s="120"/>
    </row>
    <row r="106" spans="2:15" s="63" customFormat="1" ht="18" customHeight="1">
      <c r="B106" s="268" t="s">
        <v>1846</v>
      </c>
      <c r="C106" s="268" t="s">
        <v>1847</v>
      </c>
      <c r="D106" s="339">
        <v>41695</v>
      </c>
      <c r="E106" s="96" t="s">
        <v>928</v>
      </c>
      <c r="F106" s="96" t="s">
        <v>30</v>
      </c>
      <c r="G106" s="240" t="s">
        <v>1848</v>
      </c>
      <c r="H106" s="350">
        <v>1625000</v>
      </c>
      <c r="I106" s="350">
        <v>1137500</v>
      </c>
      <c r="J106" s="268" t="s">
        <v>7</v>
      </c>
      <c r="K106" s="293"/>
      <c r="L106" s="293"/>
      <c r="M106" s="120"/>
      <c r="N106" s="120"/>
      <c r="O106" s="120"/>
    </row>
    <row r="107" spans="2:15" s="63" customFormat="1" ht="18" customHeight="1">
      <c r="B107" s="343" t="s">
        <v>1849</v>
      </c>
      <c r="C107" s="343" t="s">
        <v>1850</v>
      </c>
      <c r="D107" s="344">
        <v>41695</v>
      </c>
      <c r="E107" s="345" t="s">
        <v>928</v>
      </c>
      <c r="F107" s="345" t="s">
        <v>30</v>
      </c>
      <c r="G107" s="346" t="s">
        <v>2290</v>
      </c>
      <c r="H107" s="761">
        <v>5200000</v>
      </c>
      <c r="I107" s="761" t="s">
        <v>44</v>
      </c>
      <c r="J107" s="352" t="s">
        <v>2304</v>
      </c>
      <c r="K107" s="293"/>
      <c r="L107" s="293"/>
      <c r="M107" s="120"/>
      <c r="N107" s="120"/>
      <c r="O107" s="120"/>
    </row>
    <row r="108" spans="2:15" s="63" customFormat="1" ht="18" customHeight="1">
      <c r="B108" s="268" t="s">
        <v>1851</v>
      </c>
      <c r="C108" s="268" t="s">
        <v>1852</v>
      </c>
      <c r="D108" s="339">
        <v>41695</v>
      </c>
      <c r="E108" s="96" t="s">
        <v>928</v>
      </c>
      <c r="F108" s="96" t="s">
        <v>30</v>
      </c>
      <c r="G108" s="240" t="s">
        <v>1853</v>
      </c>
      <c r="H108" s="350">
        <v>3900000</v>
      </c>
      <c r="I108" s="350" t="s">
        <v>44</v>
      </c>
      <c r="J108" s="258" t="s">
        <v>1854</v>
      </c>
      <c r="K108" s="293"/>
      <c r="L108" s="293"/>
      <c r="M108" s="120"/>
      <c r="N108" s="120"/>
      <c r="O108" s="120"/>
    </row>
    <row r="109" spans="2:15" s="63" customFormat="1" ht="18" customHeight="1">
      <c r="B109" s="343" t="s">
        <v>1855</v>
      </c>
      <c r="C109" s="343" t="s">
        <v>1856</v>
      </c>
      <c r="D109" s="344">
        <v>41697</v>
      </c>
      <c r="E109" s="345" t="s">
        <v>928</v>
      </c>
      <c r="F109" s="345" t="s">
        <v>30</v>
      </c>
      <c r="G109" s="348" t="s">
        <v>1857</v>
      </c>
      <c r="H109" s="761">
        <v>2730000</v>
      </c>
      <c r="I109" s="761">
        <v>3336278.4</v>
      </c>
      <c r="J109" s="343" t="s">
        <v>52</v>
      </c>
      <c r="K109" s="293"/>
      <c r="L109" s="293"/>
      <c r="M109" s="120"/>
      <c r="N109" s="120"/>
      <c r="O109" s="120"/>
    </row>
    <row r="110" spans="2:15" s="63" customFormat="1" ht="18" customHeight="1">
      <c r="B110" s="268" t="s">
        <v>1858</v>
      </c>
      <c r="C110" s="268" t="s">
        <v>1859</v>
      </c>
      <c r="D110" s="339">
        <v>41705</v>
      </c>
      <c r="E110" s="268" t="s">
        <v>1860</v>
      </c>
      <c r="F110" s="268" t="s">
        <v>1861</v>
      </c>
      <c r="G110" s="240" t="s">
        <v>1862</v>
      </c>
      <c r="H110" s="350">
        <v>1000000</v>
      </c>
      <c r="I110" s="350">
        <v>1000000</v>
      </c>
      <c r="J110" s="268" t="s">
        <v>52</v>
      </c>
      <c r="K110" s="293"/>
      <c r="L110" s="293"/>
      <c r="M110" s="120"/>
      <c r="N110" s="120"/>
      <c r="O110" s="120"/>
    </row>
    <row r="111" spans="2:15" s="63" customFormat="1" ht="18" customHeight="1">
      <c r="B111" s="343" t="s">
        <v>1863</v>
      </c>
      <c r="C111" s="343" t="s">
        <v>1864</v>
      </c>
      <c r="D111" s="344">
        <v>41715</v>
      </c>
      <c r="E111" s="345" t="s">
        <v>928</v>
      </c>
      <c r="F111" s="345" t="s">
        <v>30</v>
      </c>
      <c r="G111" s="346" t="s">
        <v>2291</v>
      </c>
      <c r="H111" s="761">
        <v>7000000</v>
      </c>
      <c r="I111" s="761">
        <v>5075064.96</v>
      </c>
      <c r="J111" s="352" t="s">
        <v>2305</v>
      </c>
      <c r="K111" s="293"/>
      <c r="L111" s="293"/>
      <c r="M111" s="120"/>
      <c r="N111" s="120"/>
      <c r="O111" s="120"/>
    </row>
    <row r="112" spans="2:15" s="63" customFormat="1" ht="18" customHeight="1">
      <c r="B112" s="268" t="s">
        <v>1865</v>
      </c>
      <c r="C112" s="268" t="s">
        <v>1866</v>
      </c>
      <c r="D112" s="339">
        <v>41726</v>
      </c>
      <c r="E112" s="96" t="s">
        <v>928</v>
      </c>
      <c r="F112" s="96" t="s">
        <v>30</v>
      </c>
      <c r="G112" s="240" t="s">
        <v>1867</v>
      </c>
      <c r="H112" s="350">
        <v>2000000</v>
      </c>
      <c r="I112" s="350">
        <v>1400000</v>
      </c>
      <c r="J112" s="268" t="s">
        <v>7</v>
      </c>
      <c r="K112" s="293"/>
      <c r="L112" s="293"/>
      <c r="M112" s="120"/>
      <c r="N112" s="120"/>
      <c r="O112" s="120"/>
    </row>
    <row r="113" spans="2:15" s="63" customFormat="1" ht="18" customHeight="1">
      <c r="B113" s="343" t="s">
        <v>1868</v>
      </c>
      <c r="C113" s="343" t="s">
        <v>1869</v>
      </c>
      <c r="D113" s="344">
        <v>41726</v>
      </c>
      <c r="E113" s="345" t="s">
        <v>928</v>
      </c>
      <c r="F113" s="345" t="s">
        <v>30</v>
      </c>
      <c r="G113" s="348" t="s">
        <v>1870</v>
      </c>
      <c r="H113" s="761">
        <v>2000000</v>
      </c>
      <c r="I113" s="761">
        <v>1400000</v>
      </c>
      <c r="J113" s="343" t="s">
        <v>7</v>
      </c>
      <c r="K113" s="293"/>
      <c r="L113" s="293"/>
      <c r="M113" s="120"/>
      <c r="N113" s="120"/>
      <c r="O113" s="120"/>
    </row>
    <row r="114" spans="2:15" s="63" customFormat="1" ht="18" customHeight="1">
      <c r="B114" s="268" t="s">
        <v>1871</v>
      </c>
      <c r="C114" s="268" t="s">
        <v>1872</v>
      </c>
      <c r="D114" s="339">
        <v>41726</v>
      </c>
      <c r="E114" s="96" t="s">
        <v>928</v>
      </c>
      <c r="F114" s="96" t="s">
        <v>30</v>
      </c>
      <c r="G114" s="240" t="s">
        <v>1873</v>
      </c>
      <c r="H114" s="350">
        <v>65000</v>
      </c>
      <c r="I114" s="350">
        <v>45500</v>
      </c>
      <c r="J114" s="268" t="s">
        <v>7</v>
      </c>
      <c r="K114" s="293"/>
      <c r="L114" s="293"/>
      <c r="M114" s="120"/>
      <c r="N114" s="120"/>
      <c r="O114" s="120"/>
    </row>
    <row r="115" spans="2:15" s="63" customFormat="1" ht="18" customHeight="1">
      <c r="B115" s="343" t="s">
        <v>1874</v>
      </c>
      <c r="C115" s="343" t="s">
        <v>1875</v>
      </c>
      <c r="D115" s="344">
        <v>41729</v>
      </c>
      <c r="E115" s="345" t="s">
        <v>928</v>
      </c>
      <c r="F115" s="345" t="s">
        <v>30</v>
      </c>
      <c r="G115" s="348" t="s">
        <v>1876</v>
      </c>
      <c r="H115" s="761">
        <v>1300000</v>
      </c>
      <c r="I115" s="761">
        <v>1300000</v>
      </c>
      <c r="J115" s="343" t="s">
        <v>52</v>
      </c>
      <c r="K115" s="293"/>
      <c r="L115" s="293"/>
      <c r="M115" s="120"/>
      <c r="N115" s="120"/>
      <c r="O115" s="120"/>
    </row>
    <row r="116" spans="2:15" s="63" customFormat="1" ht="18" customHeight="1">
      <c r="B116" s="268" t="s">
        <v>1877</v>
      </c>
      <c r="C116" s="268" t="s">
        <v>1878</v>
      </c>
      <c r="D116" s="339">
        <v>41729</v>
      </c>
      <c r="E116" s="96" t="s">
        <v>928</v>
      </c>
      <c r="F116" s="96" t="s">
        <v>30</v>
      </c>
      <c r="G116" s="240" t="s">
        <v>1879</v>
      </c>
      <c r="H116" s="350">
        <v>2600000</v>
      </c>
      <c r="I116" s="350">
        <v>1820000</v>
      </c>
      <c r="J116" s="268" t="s">
        <v>7</v>
      </c>
      <c r="K116" s="293"/>
      <c r="L116" s="293"/>
      <c r="M116" s="120"/>
      <c r="N116" s="120"/>
      <c r="O116" s="120"/>
    </row>
    <row r="117" spans="2:15" s="63" customFormat="1" ht="18" customHeight="1">
      <c r="B117" s="345" t="s">
        <v>1880</v>
      </c>
      <c r="C117" s="345" t="s">
        <v>1881</v>
      </c>
      <c r="D117" s="344">
        <v>41730</v>
      </c>
      <c r="E117" s="345" t="s">
        <v>928</v>
      </c>
      <c r="F117" s="345" t="s">
        <v>30</v>
      </c>
      <c r="G117" s="348" t="s">
        <v>1882</v>
      </c>
      <c r="H117" s="761">
        <v>5200000</v>
      </c>
      <c r="I117" s="761">
        <v>2730000</v>
      </c>
      <c r="J117" s="352" t="s">
        <v>2306</v>
      </c>
      <c r="K117" s="293"/>
      <c r="L117" s="293"/>
      <c r="M117" s="120"/>
      <c r="N117" s="120"/>
      <c r="O117" s="120"/>
    </row>
    <row r="118" spans="2:15" s="63" customFormat="1" ht="18" customHeight="1">
      <c r="B118" s="96" t="s">
        <v>1883</v>
      </c>
      <c r="C118" s="96" t="s">
        <v>1884</v>
      </c>
      <c r="D118" s="339">
        <v>41731</v>
      </c>
      <c r="E118" s="96" t="s">
        <v>928</v>
      </c>
      <c r="F118" s="96" t="s">
        <v>30</v>
      </c>
      <c r="G118" s="240" t="s">
        <v>1885</v>
      </c>
      <c r="H118" s="350" t="s">
        <v>44</v>
      </c>
      <c r="I118" s="350" t="s">
        <v>44</v>
      </c>
      <c r="J118" s="268" t="s">
        <v>925</v>
      </c>
      <c r="K118" s="293"/>
      <c r="L118" s="293"/>
      <c r="M118" s="120"/>
      <c r="N118" s="120"/>
      <c r="O118" s="120"/>
    </row>
    <row r="119" spans="2:15" s="63" customFormat="1" ht="18" customHeight="1">
      <c r="B119" s="345" t="s">
        <v>1886</v>
      </c>
      <c r="C119" s="345" t="s">
        <v>1887</v>
      </c>
      <c r="D119" s="344">
        <v>41740</v>
      </c>
      <c r="E119" s="345" t="s">
        <v>928</v>
      </c>
      <c r="F119" s="345" t="s">
        <v>30</v>
      </c>
      <c r="G119" s="346" t="s">
        <v>2297</v>
      </c>
      <c r="H119" s="761">
        <v>8400000</v>
      </c>
      <c r="I119" s="761">
        <v>5880000</v>
      </c>
      <c r="J119" s="352" t="s">
        <v>7</v>
      </c>
      <c r="K119" s="293"/>
      <c r="L119" s="293"/>
      <c r="M119" s="120"/>
      <c r="N119" s="120"/>
      <c r="O119" s="120"/>
    </row>
    <row r="120" spans="2:15" s="63" customFormat="1" ht="18" customHeight="1">
      <c r="B120" s="96" t="s">
        <v>1888</v>
      </c>
      <c r="C120" s="96" t="s">
        <v>1889</v>
      </c>
      <c r="D120" s="339">
        <v>41743</v>
      </c>
      <c r="E120" s="96" t="s">
        <v>928</v>
      </c>
      <c r="F120" s="96" t="s">
        <v>30</v>
      </c>
      <c r="G120" s="240" t="s">
        <v>1890</v>
      </c>
      <c r="H120" s="350">
        <v>250000</v>
      </c>
      <c r="I120" s="350">
        <v>175000</v>
      </c>
      <c r="J120" s="268" t="s">
        <v>7</v>
      </c>
      <c r="K120" s="293"/>
      <c r="L120" s="293"/>
      <c r="M120" s="120"/>
      <c r="N120" s="120"/>
      <c r="O120" s="120"/>
    </row>
    <row r="121" spans="2:15" s="63" customFormat="1" ht="18" customHeight="1">
      <c r="B121" s="345" t="s">
        <v>1891</v>
      </c>
      <c r="C121" s="345" t="s">
        <v>1892</v>
      </c>
      <c r="D121" s="344">
        <v>41745</v>
      </c>
      <c r="E121" s="345" t="s">
        <v>928</v>
      </c>
      <c r="F121" s="345" t="s">
        <v>30</v>
      </c>
      <c r="G121" s="346" t="s">
        <v>2285</v>
      </c>
      <c r="H121" s="761">
        <v>2000000</v>
      </c>
      <c r="I121" s="761">
        <v>1400000</v>
      </c>
      <c r="J121" s="352" t="s">
        <v>7</v>
      </c>
      <c r="K121" s="293"/>
      <c r="L121" s="293"/>
      <c r="M121" s="120"/>
      <c r="N121" s="120"/>
      <c r="O121" s="120"/>
    </row>
    <row r="122" spans="2:15" s="63" customFormat="1" ht="18" customHeight="1">
      <c r="B122" s="96" t="s">
        <v>1893</v>
      </c>
      <c r="C122" s="96" t="s">
        <v>1894</v>
      </c>
      <c r="D122" s="339">
        <v>41745</v>
      </c>
      <c r="E122" s="96" t="s">
        <v>928</v>
      </c>
      <c r="F122" s="96" t="s">
        <v>30</v>
      </c>
      <c r="G122" s="240" t="s">
        <v>1895</v>
      </c>
      <c r="H122" s="350">
        <v>2000000</v>
      </c>
      <c r="I122" s="350" t="s">
        <v>44</v>
      </c>
      <c r="J122" s="258" t="s">
        <v>2675</v>
      </c>
      <c r="K122" s="293"/>
      <c r="L122" s="293"/>
      <c r="M122" s="120"/>
      <c r="N122" s="120"/>
      <c r="O122" s="120"/>
    </row>
    <row r="123" spans="2:15" s="63" customFormat="1" ht="18" customHeight="1">
      <c r="B123" s="345" t="s">
        <v>1896</v>
      </c>
      <c r="C123" s="345" t="s">
        <v>1897</v>
      </c>
      <c r="D123" s="344">
        <v>41745</v>
      </c>
      <c r="E123" s="345" t="s">
        <v>928</v>
      </c>
      <c r="F123" s="345" t="s">
        <v>30</v>
      </c>
      <c r="G123" s="348" t="s">
        <v>1898</v>
      </c>
      <c r="H123" s="761">
        <v>3000000</v>
      </c>
      <c r="I123" s="761">
        <v>1400000</v>
      </c>
      <c r="J123" s="352" t="s">
        <v>2676</v>
      </c>
      <c r="K123" s="293"/>
      <c r="L123" s="293"/>
      <c r="M123" s="120"/>
      <c r="N123" s="120"/>
      <c r="O123" s="120"/>
    </row>
    <row r="124" spans="2:15" s="63" customFormat="1" ht="18" customHeight="1">
      <c r="B124" s="96" t="s">
        <v>1899</v>
      </c>
      <c r="C124" s="96" t="s">
        <v>1900</v>
      </c>
      <c r="D124" s="339">
        <v>41745</v>
      </c>
      <c r="E124" s="96" t="s">
        <v>928</v>
      </c>
      <c r="F124" s="96" t="s">
        <v>30</v>
      </c>
      <c r="G124" s="240" t="s">
        <v>1901</v>
      </c>
      <c r="H124" s="350">
        <v>1000000</v>
      </c>
      <c r="I124" s="350">
        <v>700000</v>
      </c>
      <c r="J124" s="268" t="s">
        <v>7</v>
      </c>
      <c r="K124" s="293"/>
      <c r="L124" s="293"/>
      <c r="M124" s="120"/>
      <c r="N124" s="120"/>
      <c r="O124" s="120"/>
    </row>
    <row r="125" spans="2:15" s="63" customFormat="1" ht="18" customHeight="1">
      <c r="B125" s="345" t="s">
        <v>1902</v>
      </c>
      <c r="C125" s="345" t="s">
        <v>1903</v>
      </c>
      <c r="D125" s="344">
        <v>41745</v>
      </c>
      <c r="E125" s="345" t="s">
        <v>928</v>
      </c>
      <c r="F125" s="345" t="s">
        <v>30</v>
      </c>
      <c r="G125" s="346" t="s">
        <v>1904</v>
      </c>
      <c r="H125" s="761">
        <v>1300000</v>
      </c>
      <c r="I125" s="761" t="s">
        <v>44</v>
      </c>
      <c r="J125" s="352" t="s">
        <v>1905</v>
      </c>
      <c r="K125" s="293"/>
      <c r="L125" s="293"/>
      <c r="M125" s="120"/>
      <c r="N125" s="120"/>
      <c r="O125" s="120"/>
    </row>
    <row r="126" spans="2:15" s="63" customFormat="1" ht="18" customHeight="1">
      <c r="B126" s="96" t="s">
        <v>1906</v>
      </c>
      <c r="C126" s="96" t="s">
        <v>1907</v>
      </c>
      <c r="D126" s="339">
        <v>41745</v>
      </c>
      <c r="E126" s="96" t="s">
        <v>928</v>
      </c>
      <c r="F126" s="96" t="s">
        <v>30</v>
      </c>
      <c r="G126" s="270" t="s">
        <v>2677</v>
      </c>
      <c r="H126" s="350">
        <v>1000000</v>
      </c>
      <c r="I126" s="350">
        <v>700000</v>
      </c>
      <c r="J126" s="258" t="s">
        <v>7</v>
      </c>
      <c r="K126" s="293"/>
      <c r="L126" s="293"/>
      <c r="M126" s="120"/>
      <c r="N126" s="120"/>
      <c r="O126" s="120"/>
    </row>
    <row r="127" spans="2:15" s="63" customFormat="1" ht="18" customHeight="1">
      <c r="B127" s="345" t="s">
        <v>1908</v>
      </c>
      <c r="C127" s="345" t="s">
        <v>1909</v>
      </c>
      <c r="D127" s="344">
        <v>41745</v>
      </c>
      <c r="E127" s="345" t="s">
        <v>928</v>
      </c>
      <c r="F127" s="345" t="s">
        <v>30</v>
      </c>
      <c r="G127" s="346" t="s">
        <v>2678</v>
      </c>
      <c r="H127" s="761">
        <v>1000000</v>
      </c>
      <c r="I127" s="761">
        <v>700000</v>
      </c>
      <c r="J127" s="352" t="s">
        <v>7</v>
      </c>
      <c r="K127" s="293"/>
      <c r="L127" s="293"/>
      <c r="M127" s="120"/>
      <c r="N127" s="120"/>
      <c r="O127" s="120"/>
    </row>
    <row r="128" spans="2:15" s="63" customFormat="1" ht="18" customHeight="1">
      <c r="B128" s="96" t="s">
        <v>1910</v>
      </c>
      <c r="C128" s="96" t="s">
        <v>1911</v>
      </c>
      <c r="D128" s="339">
        <v>41745</v>
      </c>
      <c r="E128" s="96" t="s">
        <v>928</v>
      </c>
      <c r="F128" s="96" t="s">
        <v>30</v>
      </c>
      <c r="G128" s="240" t="s">
        <v>1912</v>
      </c>
      <c r="H128" s="350">
        <v>1000000</v>
      </c>
      <c r="I128" s="350" t="s">
        <v>44</v>
      </c>
      <c r="J128" s="258" t="s">
        <v>2307</v>
      </c>
      <c r="K128" s="293"/>
      <c r="L128" s="293"/>
      <c r="M128" s="120"/>
      <c r="N128" s="120"/>
      <c r="O128" s="120"/>
    </row>
    <row r="129" spans="2:15" s="63" customFormat="1" ht="18" customHeight="1">
      <c r="B129" s="345" t="s">
        <v>1913</v>
      </c>
      <c r="C129" s="345" t="s">
        <v>1914</v>
      </c>
      <c r="D129" s="344">
        <v>41745</v>
      </c>
      <c r="E129" s="345" t="s">
        <v>928</v>
      </c>
      <c r="F129" s="345" t="s">
        <v>30</v>
      </c>
      <c r="G129" s="346" t="s">
        <v>2679</v>
      </c>
      <c r="H129" s="761">
        <v>1000000</v>
      </c>
      <c r="I129" s="761">
        <v>700000</v>
      </c>
      <c r="J129" s="352" t="s">
        <v>7</v>
      </c>
      <c r="K129" s="293"/>
      <c r="L129" s="293"/>
      <c r="M129" s="120"/>
      <c r="N129" s="120"/>
      <c r="O129" s="120"/>
    </row>
    <row r="130" spans="2:15" s="63" customFormat="1" ht="18" customHeight="1">
      <c r="B130" s="96" t="s">
        <v>1915</v>
      </c>
      <c r="C130" s="96" t="s">
        <v>1916</v>
      </c>
      <c r="D130" s="339">
        <v>41745</v>
      </c>
      <c r="E130" s="96" t="s">
        <v>928</v>
      </c>
      <c r="F130" s="96" t="s">
        <v>30</v>
      </c>
      <c r="G130" s="270" t="s">
        <v>2680</v>
      </c>
      <c r="H130" s="350">
        <v>1300000</v>
      </c>
      <c r="I130" s="350" t="s">
        <v>44</v>
      </c>
      <c r="J130" s="258" t="s">
        <v>1917</v>
      </c>
      <c r="K130" s="293"/>
      <c r="L130" s="293"/>
      <c r="M130" s="120"/>
      <c r="N130" s="120"/>
      <c r="O130" s="120"/>
    </row>
    <row r="131" spans="2:15" s="63" customFormat="1" ht="18" customHeight="1">
      <c r="B131" s="345" t="s">
        <v>1918</v>
      </c>
      <c r="C131" s="345" t="s">
        <v>1919</v>
      </c>
      <c r="D131" s="344">
        <v>41745</v>
      </c>
      <c r="E131" s="345" t="s">
        <v>928</v>
      </c>
      <c r="F131" s="345" t="s">
        <v>30</v>
      </c>
      <c r="G131" s="346" t="s">
        <v>2681</v>
      </c>
      <c r="H131" s="761">
        <v>1000000</v>
      </c>
      <c r="I131" s="761">
        <v>700000</v>
      </c>
      <c r="J131" s="352" t="s">
        <v>7</v>
      </c>
      <c r="K131" s="293"/>
      <c r="L131" s="293"/>
      <c r="M131" s="120"/>
      <c r="N131" s="120"/>
      <c r="O131" s="120"/>
    </row>
    <row r="132" spans="2:15" s="63" customFormat="1" ht="18" customHeight="1">
      <c r="B132" s="96" t="s">
        <v>1920</v>
      </c>
      <c r="C132" s="96" t="s">
        <v>1921</v>
      </c>
      <c r="D132" s="339">
        <v>41745</v>
      </c>
      <c r="E132" s="96" t="s">
        <v>928</v>
      </c>
      <c r="F132" s="96" t="s">
        <v>30</v>
      </c>
      <c r="G132" s="240" t="s">
        <v>1922</v>
      </c>
      <c r="H132" s="350">
        <v>1000000</v>
      </c>
      <c r="I132" s="350" t="s">
        <v>44</v>
      </c>
      <c r="J132" s="258" t="s">
        <v>2308</v>
      </c>
      <c r="K132" s="293"/>
      <c r="L132" s="293"/>
      <c r="M132" s="120"/>
      <c r="N132" s="120"/>
      <c r="O132" s="120"/>
    </row>
    <row r="133" spans="2:15" s="63" customFormat="1" ht="18" customHeight="1">
      <c r="B133" s="345" t="s">
        <v>1923</v>
      </c>
      <c r="C133" s="345" t="s">
        <v>1924</v>
      </c>
      <c r="D133" s="344">
        <v>41745</v>
      </c>
      <c r="E133" s="345" t="s">
        <v>928</v>
      </c>
      <c r="F133" s="345" t="s">
        <v>30</v>
      </c>
      <c r="G133" s="346" t="s">
        <v>2286</v>
      </c>
      <c r="H133" s="761">
        <v>40000</v>
      </c>
      <c r="I133" s="761">
        <v>28000</v>
      </c>
      <c r="J133" s="352" t="s">
        <v>7</v>
      </c>
      <c r="K133" s="293"/>
      <c r="L133" s="293"/>
      <c r="M133" s="120"/>
      <c r="N133" s="120"/>
      <c r="O133" s="120"/>
    </row>
    <row r="134" spans="2:15" s="63" customFormat="1" ht="18" customHeight="1">
      <c r="B134" s="96" t="s">
        <v>1925</v>
      </c>
      <c r="C134" s="96" t="s">
        <v>1926</v>
      </c>
      <c r="D134" s="339">
        <v>41746</v>
      </c>
      <c r="E134" s="96" t="s">
        <v>928</v>
      </c>
      <c r="F134" s="96" t="s">
        <v>30</v>
      </c>
      <c r="G134" s="240" t="s">
        <v>1927</v>
      </c>
      <c r="H134" s="350" t="s">
        <v>44</v>
      </c>
      <c r="I134" s="350" t="s">
        <v>44</v>
      </c>
      <c r="J134" s="268" t="s">
        <v>925</v>
      </c>
      <c r="K134" s="293"/>
      <c r="L134" s="293"/>
      <c r="M134" s="120"/>
      <c r="N134" s="120"/>
      <c r="O134" s="120"/>
    </row>
    <row r="135" spans="2:15" s="63" customFormat="1" ht="18" customHeight="1">
      <c r="B135" s="345" t="s">
        <v>1928</v>
      </c>
      <c r="C135" s="345" t="s">
        <v>1929</v>
      </c>
      <c r="D135" s="344">
        <v>41754</v>
      </c>
      <c r="E135" s="345" t="s">
        <v>928</v>
      </c>
      <c r="F135" s="345" t="s">
        <v>30</v>
      </c>
      <c r="G135" s="346" t="s">
        <v>2287</v>
      </c>
      <c r="H135" s="761">
        <v>1000000</v>
      </c>
      <c r="I135" s="761">
        <v>700000</v>
      </c>
      <c r="J135" s="352" t="s">
        <v>7</v>
      </c>
      <c r="K135" s="293"/>
      <c r="L135" s="293"/>
      <c r="M135" s="120"/>
      <c r="N135" s="120"/>
      <c r="O135" s="120"/>
    </row>
    <row r="136" spans="2:15" s="63" customFormat="1" ht="18" customHeight="1">
      <c r="B136" s="96" t="s">
        <v>1930</v>
      </c>
      <c r="C136" s="96" t="s">
        <v>1931</v>
      </c>
      <c r="D136" s="339">
        <v>41754</v>
      </c>
      <c r="E136" s="96" t="s">
        <v>928</v>
      </c>
      <c r="F136" s="96" t="s">
        <v>30</v>
      </c>
      <c r="G136" s="240" t="s">
        <v>1932</v>
      </c>
      <c r="H136" s="350">
        <v>1000000</v>
      </c>
      <c r="I136" s="350" t="s">
        <v>44</v>
      </c>
      <c r="J136" s="258" t="s">
        <v>2309</v>
      </c>
      <c r="K136" s="293"/>
      <c r="L136" s="293"/>
      <c r="M136" s="120"/>
      <c r="N136" s="120"/>
      <c r="O136" s="120"/>
    </row>
    <row r="137" spans="2:15" s="63" customFormat="1" ht="18" customHeight="1">
      <c r="B137" s="345" t="s">
        <v>1933</v>
      </c>
      <c r="C137" s="345" t="s">
        <v>1934</v>
      </c>
      <c r="D137" s="344">
        <v>41754</v>
      </c>
      <c r="E137" s="345" t="s">
        <v>928</v>
      </c>
      <c r="F137" s="345" t="s">
        <v>30</v>
      </c>
      <c r="G137" s="348" t="s">
        <v>1935</v>
      </c>
      <c r="H137" s="761" t="s">
        <v>44</v>
      </c>
      <c r="I137" s="761" t="s">
        <v>44</v>
      </c>
      <c r="J137" s="343" t="s">
        <v>925</v>
      </c>
      <c r="K137" s="293"/>
      <c r="L137" s="293"/>
      <c r="M137" s="120"/>
      <c r="N137" s="120"/>
      <c r="O137" s="120"/>
    </row>
    <row r="138" spans="2:15" s="63" customFormat="1" ht="18" customHeight="1">
      <c r="B138" s="96" t="s">
        <v>1936</v>
      </c>
      <c r="C138" s="96" t="s">
        <v>1937</v>
      </c>
      <c r="D138" s="339">
        <v>41754</v>
      </c>
      <c r="E138" s="96" t="s">
        <v>928</v>
      </c>
      <c r="F138" s="96" t="s">
        <v>30</v>
      </c>
      <c r="G138" s="270" t="s">
        <v>2682</v>
      </c>
      <c r="H138" s="350">
        <v>3400000</v>
      </c>
      <c r="I138" s="350">
        <v>2380000</v>
      </c>
      <c r="J138" s="258" t="s">
        <v>7</v>
      </c>
      <c r="K138" s="293"/>
      <c r="L138" s="293"/>
      <c r="M138" s="120"/>
      <c r="N138" s="120"/>
      <c r="O138" s="120"/>
    </row>
    <row r="139" spans="2:15" s="63" customFormat="1" ht="18" customHeight="1">
      <c r="B139" s="343" t="s">
        <v>1938</v>
      </c>
      <c r="C139" s="345" t="s">
        <v>1939</v>
      </c>
      <c r="D139" s="344">
        <v>41759</v>
      </c>
      <c r="E139" s="355" t="s">
        <v>1940</v>
      </c>
      <c r="F139" s="355" t="s">
        <v>1941</v>
      </c>
      <c r="G139" s="348" t="s">
        <v>1942</v>
      </c>
      <c r="H139" s="761">
        <v>360000</v>
      </c>
      <c r="I139" s="761" t="s">
        <v>44</v>
      </c>
      <c r="J139" s="343" t="s">
        <v>2674</v>
      </c>
      <c r="K139" s="293"/>
      <c r="L139" s="293"/>
      <c r="M139" s="120"/>
      <c r="N139" s="120"/>
      <c r="O139" s="120"/>
    </row>
    <row r="140" spans="2:15" s="63" customFormat="1" ht="18" customHeight="1">
      <c r="B140" s="268" t="s">
        <v>1943</v>
      </c>
      <c r="C140" s="96" t="s">
        <v>1944</v>
      </c>
      <c r="D140" s="339">
        <v>41763</v>
      </c>
      <c r="E140" s="356" t="s">
        <v>1945</v>
      </c>
      <c r="F140" s="356" t="s">
        <v>505</v>
      </c>
      <c r="G140" s="240" t="s">
        <v>1946</v>
      </c>
      <c r="H140" s="350" t="s">
        <v>44</v>
      </c>
      <c r="I140" s="350" t="s">
        <v>44</v>
      </c>
      <c r="J140" s="268" t="s">
        <v>925</v>
      </c>
      <c r="K140" s="293"/>
      <c r="L140" s="293"/>
      <c r="M140" s="120"/>
      <c r="N140" s="120"/>
      <c r="O140" s="120"/>
    </row>
    <row r="141" spans="2:15" s="63" customFormat="1" ht="18" customHeight="1">
      <c r="B141" s="343" t="s">
        <v>1947</v>
      </c>
      <c r="C141" s="345" t="s">
        <v>1948</v>
      </c>
      <c r="D141" s="344">
        <v>41766</v>
      </c>
      <c r="E141" s="345" t="s">
        <v>928</v>
      </c>
      <c r="F141" s="345" t="s">
        <v>30</v>
      </c>
      <c r="G141" s="348" t="s">
        <v>1949</v>
      </c>
      <c r="H141" s="761">
        <v>1000000</v>
      </c>
      <c r="I141" s="761">
        <v>700000</v>
      </c>
      <c r="J141" s="343" t="s">
        <v>7</v>
      </c>
      <c r="K141" s="293"/>
      <c r="L141" s="293"/>
      <c r="M141" s="120"/>
      <c r="N141" s="120"/>
      <c r="O141" s="120"/>
    </row>
    <row r="142" spans="2:15" s="63" customFormat="1" ht="18" customHeight="1">
      <c r="B142" s="268" t="s">
        <v>1950</v>
      </c>
      <c r="C142" s="96" t="s">
        <v>1951</v>
      </c>
      <c r="D142" s="339">
        <v>41771</v>
      </c>
      <c r="E142" s="96" t="s">
        <v>928</v>
      </c>
      <c r="F142" s="96" t="s">
        <v>30</v>
      </c>
      <c r="G142" s="240" t="s">
        <v>1952</v>
      </c>
      <c r="H142" s="350">
        <v>325000</v>
      </c>
      <c r="I142" s="350">
        <v>227500</v>
      </c>
      <c r="J142" s="268" t="s">
        <v>7</v>
      </c>
      <c r="K142" s="293"/>
      <c r="L142" s="293"/>
      <c r="M142" s="120"/>
      <c r="N142" s="120"/>
      <c r="O142" s="120"/>
    </row>
    <row r="143" spans="2:15" s="63" customFormat="1" ht="18" customHeight="1">
      <c r="B143" s="343" t="s">
        <v>1953</v>
      </c>
      <c r="C143" s="345" t="s">
        <v>1954</v>
      </c>
      <c r="D143" s="344">
        <v>41775</v>
      </c>
      <c r="E143" s="345" t="s">
        <v>928</v>
      </c>
      <c r="F143" s="345" t="s">
        <v>30</v>
      </c>
      <c r="G143" s="348" t="s">
        <v>1955</v>
      </c>
      <c r="H143" s="761">
        <v>1625000</v>
      </c>
      <c r="I143" s="761">
        <v>1137500</v>
      </c>
      <c r="J143" s="343" t="s">
        <v>7</v>
      </c>
      <c r="K143" s="293"/>
      <c r="L143" s="293"/>
      <c r="M143" s="120"/>
      <c r="N143" s="120"/>
      <c r="O143" s="120"/>
    </row>
    <row r="144" spans="2:15" s="63" customFormat="1" ht="18" customHeight="1">
      <c r="B144" s="268" t="s">
        <v>1956</v>
      </c>
      <c r="C144" s="96" t="s">
        <v>1957</v>
      </c>
      <c r="D144" s="339">
        <v>41785</v>
      </c>
      <c r="E144" s="96" t="s">
        <v>928</v>
      </c>
      <c r="F144" s="96" t="s">
        <v>30</v>
      </c>
      <c r="G144" s="240" t="s">
        <v>1958</v>
      </c>
      <c r="H144" s="350">
        <v>3965000</v>
      </c>
      <c r="I144" s="350">
        <v>3003879.27</v>
      </c>
      <c r="J144" s="258" t="s">
        <v>2310</v>
      </c>
      <c r="K144" s="293"/>
      <c r="L144" s="293"/>
      <c r="M144" s="120"/>
      <c r="N144" s="120"/>
      <c r="O144" s="120"/>
    </row>
    <row r="145" spans="2:15" s="63" customFormat="1" ht="18" customHeight="1">
      <c r="B145" s="343" t="s">
        <v>1959</v>
      </c>
      <c r="C145" s="345" t="s">
        <v>1960</v>
      </c>
      <c r="D145" s="344">
        <v>41800</v>
      </c>
      <c r="E145" s="345" t="s">
        <v>928</v>
      </c>
      <c r="F145" s="345" t="s">
        <v>30</v>
      </c>
      <c r="G145" s="348" t="s">
        <v>1961</v>
      </c>
      <c r="H145" s="761">
        <v>65000</v>
      </c>
      <c r="I145" s="761">
        <v>45500</v>
      </c>
      <c r="J145" s="343" t="s">
        <v>7</v>
      </c>
      <c r="K145" s="293"/>
      <c r="L145" s="293"/>
      <c r="M145" s="120"/>
      <c r="N145" s="120"/>
      <c r="O145" s="120"/>
    </row>
    <row r="146" spans="2:15" s="63" customFormat="1" ht="18" customHeight="1">
      <c r="B146" s="268" t="s">
        <v>1962</v>
      </c>
      <c r="C146" s="96" t="s">
        <v>1963</v>
      </c>
      <c r="D146" s="339">
        <v>41807</v>
      </c>
      <c r="E146" s="96" t="s">
        <v>928</v>
      </c>
      <c r="F146" s="96" t="s">
        <v>30</v>
      </c>
      <c r="G146" s="240" t="s">
        <v>1964</v>
      </c>
      <c r="H146" s="350">
        <v>1300000</v>
      </c>
      <c r="I146" s="350">
        <v>910000</v>
      </c>
      <c r="J146" s="268" t="s">
        <v>7</v>
      </c>
      <c r="K146" s="293"/>
      <c r="L146" s="293"/>
      <c r="M146" s="120"/>
      <c r="N146" s="120"/>
      <c r="O146" s="120"/>
    </row>
    <row r="147" spans="2:15" s="63" customFormat="1" ht="18" customHeight="1">
      <c r="B147" s="345" t="s">
        <v>1965</v>
      </c>
      <c r="C147" s="345" t="s">
        <v>1966</v>
      </c>
      <c r="D147" s="344">
        <v>41817</v>
      </c>
      <c r="E147" s="345" t="s">
        <v>962</v>
      </c>
      <c r="F147" s="345" t="s">
        <v>78</v>
      </c>
      <c r="G147" s="357" t="s">
        <v>1967</v>
      </c>
      <c r="H147" s="347" t="s">
        <v>44</v>
      </c>
      <c r="I147" s="347" t="s">
        <v>44</v>
      </c>
      <c r="J147" s="345" t="s">
        <v>1803</v>
      </c>
      <c r="K147" s="293"/>
      <c r="L147" s="293"/>
      <c r="M147" s="120"/>
      <c r="N147" s="120"/>
      <c r="O147" s="120"/>
    </row>
    <row r="148" spans="2:15" s="133" customFormat="1" ht="18" customHeight="1">
      <c r="B148" s="96" t="s">
        <v>1968</v>
      </c>
      <c r="C148" s="96" t="s">
        <v>1969</v>
      </c>
      <c r="D148" s="339">
        <v>41823</v>
      </c>
      <c r="E148" s="96" t="s">
        <v>928</v>
      </c>
      <c r="F148" s="96" t="s">
        <v>30</v>
      </c>
      <c r="G148" s="104" t="s">
        <v>1970</v>
      </c>
      <c r="H148" s="340">
        <v>1300000</v>
      </c>
      <c r="I148" s="340">
        <v>910000</v>
      </c>
      <c r="J148" s="96" t="s">
        <v>7</v>
      </c>
      <c r="K148" s="290"/>
      <c r="L148" s="290"/>
      <c r="M148" s="120"/>
      <c r="N148" s="120"/>
      <c r="O148" s="120"/>
    </row>
    <row r="149" spans="2:15" s="133" customFormat="1" ht="18" customHeight="1">
      <c r="B149" s="343" t="s">
        <v>1971</v>
      </c>
      <c r="C149" s="345" t="s">
        <v>1972</v>
      </c>
      <c r="D149" s="344">
        <v>41838</v>
      </c>
      <c r="E149" s="345" t="s">
        <v>928</v>
      </c>
      <c r="F149" s="345" t="s">
        <v>30</v>
      </c>
      <c r="G149" s="348" t="s">
        <v>1973</v>
      </c>
      <c r="H149" s="761">
        <v>1600000</v>
      </c>
      <c r="I149" s="761">
        <v>1120000</v>
      </c>
      <c r="J149" s="343" t="s">
        <v>7</v>
      </c>
      <c r="K149" s="290"/>
      <c r="L149" s="290"/>
      <c r="M149" s="120"/>
      <c r="N149" s="120"/>
      <c r="O149" s="120"/>
    </row>
    <row r="150" spans="2:15" s="133" customFormat="1" ht="18" customHeight="1">
      <c r="B150" s="268" t="s">
        <v>1974</v>
      </c>
      <c r="C150" s="96" t="s">
        <v>1975</v>
      </c>
      <c r="D150" s="339">
        <v>41843</v>
      </c>
      <c r="E150" s="96" t="s">
        <v>1976</v>
      </c>
      <c r="F150" s="96" t="s">
        <v>640</v>
      </c>
      <c r="G150" s="240" t="s">
        <v>1977</v>
      </c>
      <c r="H150" s="350">
        <v>20000</v>
      </c>
      <c r="I150" s="350">
        <v>14000</v>
      </c>
      <c r="J150" s="268" t="s">
        <v>7</v>
      </c>
      <c r="K150" s="290"/>
      <c r="L150" s="290"/>
      <c r="M150" s="120"/>
      <c r="N150" s="120"/>
      <c r="O150" s="120"/>
    </row>
    <row r="151" spans="2:15" s="133" customFormat="1" ht="18" customHeight="1">
      <c r="B151" s="343" t="s">
        <v>1978</v>
      </c>
      <c r="C151" s="345" t="s">
        <v>1979</v>
      </c>
      <c r="D151" s="344">
        <v>41844</v>
      </c>
      <c r="E151" s="345" t="s">
        <v>928</v>
      </c>
      <c r="F151" s="345" t="s">
        <v>30</v>
      </c>
      <c r="G151" s="348" t="s">
        <v>1980</v>
      </c>
      <c r="H151" s="761">
        <v>1300000</v>
      </c>
      <c r="I151" s="761">
        <v>910000</v>
      </c>
      <c r="J151" s="343" t="s">
        <v>7</v>
      </c>
      <c r="K151" s="290"/>
      <c r="L151" s="290"/>
      <c r="M151" s="120"/>
      <c r="N151" s="120"/>
      <c r="O151" s="120"/>
    </row>
    <row r="152" spans="2:15" s="133" customFormat="1" ht="18" customHeight="1">
      <c r="B152" s="268" t="s">
        <v>1981</v>
      </c>
      <c r="C152" s="96" t="s">
        <v>1982</v>
      </c>
      <c r="D152" s="339">
        <v>41864</v>
      </c>
      <c r="E152" s="96" t="s">
        <v>1976</v>
      </c>
      <c r="F152" s="96" t="s">
        <v>640</v>
      </c>
      <c r="G152" s="240" t="s">
        <v>1983</v>
      </c>
      <c r="H152" s="350">
        <v>800000</v>
      </c>
      <c r="I152" s="350">
        <v>560000</v>
      </c>
      <c r="J152" s="268" t="s">
        <v>7</v>
      </c>
      <c r="K152" s="290"/>
      <c r="L152" s="290"/>
      <c r="M152" s="120"/>
      <c r="N152" s="120"/>
      <c r="O152" s="120"/>
    </row>
    <row r="153" spans="2:15" s="133" customFormat="1" ht="18" customHeight="1">
      <c r="B153" s="343" t="s">
        <v>1984</v>
      </c>
      <c r="C153" s="345" t="s">
        <v>1985</v>
      </c>
      <c r="D153" s="344">
        <v>41871</v>
      </c>
      <c r="E153" s="345" t="s">
        <v>1976</v>
      </c>
      <c r="F153" s="345" t="s">
        <v>640</v>
      </c>
      <c r="G153" s="348" t="s">
        <v>1986</v>
      </c>
      <c r="H153" s="761">
        <v>3200000</v>
      </c>
      <c r="I153" s="761" t="s">
        <v>44</v>
      </c>
      <c r="J153" s="352" t="s">
        <v>2683</v>
      </c>
      <c r="K153" s="290"/>
      <c r="L153" s="290"/>
      <c r="M153" s="120"/>
      <c r="N153" s="120"/>
      <c r="O153" s="120"/>
    </row>
    <row r="154" spans="2:15" s="133" customFormat="1" ht="18" customHeight="1">
      <c r="B154" s="268" t="s">
        <v>1987</v>
      </c>
      <c r="C154" s="96" t="s">
        <v>1988</v>
      </c>
      <c r="D154" s="339">
        <v>41886</v>
      </c>
      <c r="E154" s="96" t="s">
        <v>928</v>
      </c>
      <c r="F154" s="96" t="s">
        <v>30</v>
      </c>
      <c r="G154" s="240" t="s">
        <v>1989</v>
      </c>
      <c r="H154" s="350">
        <v>1300000</v>
      </c>
      <c r="I154" s="350">
        <v>910000</v>
      </c>
      <c r="J154" s="268" t="s">
        <v>7</v>
      </c>
      <c r="K154" s="290"/>
      <c r="L154" s="290"/>
      <c r="M154" s="120"/>
      <c r="N154" s="120"/>
      <c r="O154" s="120"/>
    </row>
    <row r="155" spans="2:15" s="133" customFormat="1" ht="18" customHeight="1">
      <c r="B155" s="343" t="s">
        <v>1990</v>
      </c>
      <c r="C155" s="345" t="s">
        <v>1991</v>
      </c>
      <c r="D155" s="344">
        <v>41907</v>
      </c>
      <c r="E155" s="343" t="s">
        <v>928</v>
      </c>
      <c r="F155" s="343" t="s">
        <v>30</v>
      </c>
      <c r="G155" s="348" t="s">
        <v>1992</v>
      </c>
      <c r="H155" s="761">
        <v>5400000</v>
      </c>
      <c r="I155" s="761">
        <v>5400000</v>
      </c>
      <c r="J155" s="352" t="s">
        <v>2684</v>
      </c>
      <c r="K155" s="290"/>
      <c r="L155" s="290"/>
      <c r="M155" s="120"/>
      <c r="N155" s="120"/>
      <c r="O155" s="120"/>
    </row>
    <row r="156" spans="2:15" s="133" customFormat="1" ht="18" customHeight="1">
      <c r="B156" s="268" t="s">
        <v>1993</v>
      </c>
      <c r="C156" s="96" t="s">
        <v>1994</v>
      </c>
      <c r="D156" s="339">
        <v>41907</v>
      </c>
      <c r="E156" s="96" t="s">
        <v>928</v>
      </c>
      <c r="F156" s="96" t="s">
        <v>30</v>
      </c>
      <c r="G156" s="240" t="s">
        <v>2288</v>
      </c>
      <c r="H156" s="350" t="s">
        <v>44</v>
      </c>
      <c r="I156" s="350" t="s">
        <v>44</v>
      </c>
      <c r="J156" s="268" t="s">
        <v>925</v>
      </c>
      <c r="K156" s="290"/>
      <c r="L156" s="290"/>
      <c r="M156" s="120"/>
      <c r="N156" s="120"/>
      <c r="O156" s="120"/>
    </row>
    <row r="157" spans="2:15" s="133" customFormat="1" ht="18" customHeight="1">
      <c r="B157" s="343" t="s">
        <v>1995</v>
      </c>
      <c r="C157" s="345" t="s">
        <v>1996</v>
      </c>
      <c r="D157" s="344">
        <v>41911</v>
      </c>
      <c r="E157" s="345" t="s">
        <v>928</v>
      </c>
      <c r="F157" s="345" t="s">
        <v>30</v>
      </c>
      <c r="G157" s="346" t="s">
        <v>1997</v>
      </c>
      <c r="H157" s="761">
        <v>1300000</v>
      </c>
      <c r="I157" s="761">
        <v>910000</v>
      </c>
      <c r="J157" s="352" t="s">
        <v>7</v>
      </c>
      <c r="K157" s="290"/>
      <c r="L157" s="290"/>
      <c r="M157" s="120"/>
      <c r="N157" s="120"/>
      <c r="O157" s="120"/>
    </row>
    <row r="158" spans="2:15" s="133" customFormat="1" ht="18" customHeight="1">
      <c r="B158" s="268" t="s">
        <v>1833</v>
      </c>
      <c r="C158" s="96" t="s">
        <v>1834</v>
      </c>
      <c r="D158" s="339">
        <v>41913</v>
      </c>
      <c r="E158" s="96" t="s">
        <v>928</v>
      </c>
      <c r="F158" s="96" t="s">
        <v>30</v>
      </c>
      <c r="G158" s="240" t="s">
        <v>1835</v>
      </c>
      <c r="H158" s="350">
        <v>250000</v>
      </c>
      <c r="I158" s="350">
        <v>175000</v>
      </c>
      <c r="J158" s="268" t="s">
        <v>7</v>
      </c>
      <c r="K158" s="290"/>
      <c r="L158" s="290"/>
      <c r="M158" s="120"/>
      <c r="N158" s="120"/>
      <c r="O158" s="120"/>
    </row>
    <row r="159" spans="2:15" s="133" customFormat="1" ht="18" customHeight="1">
      <c r="B159" s="343" t="s">
        <v>1998</v>
      </c>
      <c r="C159" s="345" t="s">
        <v>1999</v>
      </c>
      <c r="D159" s="344">
        <v>41919</v>
      </c>
      <c r="E159" s="343" t="s">
        <v>928</v>
      </c>
      <c r="F159" s="343" t="s">
        <v>30</v>
      </c>
      <c r="G159" s="348" t="s">
        <v>2000</v>
      </c>
      <c r="H159" s="761">
        <v>250000</v>
      </c>
      <c r="I159" s="761">
        <v>175000</v>
      </c>
      <c r="J159" s="343" t="s">
        <v>7</v>
      </c>
      <c r="K159" s="290"/>
      <c r="L159" s="290"/>
      <c r="M159" s="120"/>
      <c r="N159" s="120"/>
      <c r="O159" s="120"/>
    </row>
    <row r="160" spans="2:15" s="133" customFormat="1" ht="18" customHeight="1">
      <c r="B160" s="268" t="s">
        <v>2001</v>
      </c>
      <c r="C160" s="96" t="s">
        <v>2002</v>
      </c>
      <c r="D160" s="339">
        <v>41922</v>
      </c>
      <c r="E160" s="96" t="s">
        <v>928</v>
      </c>
      <c r="F160" s="96" t="s">
        <v>30</v>
      </c>
      <c r="G160" s="240" t="s">
        <v>2003</v>
      </c>
      <c r="H160" s="350">
        <v>1400000</v>
      </c>
      <c r="I160" s="350">
        <v>980000</v>
      </c>
      <c r="J160" s="268" t="s">
        <v>7</v>
      </c>
      <c r="K160" s="290"/>
      <c r="L160" s="290"/>
      <c r="M160" s="120"/>
      <c r="N160" s="120"/>
      <c r="O160" s="120"/>
    </row>
    <row r="161" spans="2:15" s="133" customFormat="1" ht="18" customHeight="1">
      <c r="B161" s="343" t="s">
        <v>2004</v>
      </c>
      <c r="C161" s="345" t="s">
        <v>2005</v>
      </c>
      <c r="D161" s="344">
        <v>41935</v>
      </c>
      <c r="E161" s="345" t="s">
        <v>928</v>
      </c>
      <c r="F161" s="345" t="s">
        <v>30</v>
      </c>
      <c r="G161" s="348" t="s">
        <v>2006</v>
      </c>
      <c r="H161" s="761">
        <v>1300000</v>
      </c>
      <c r="I161" s="761">
        <v>910000</v>
      </c>
      <c r="J161" s="343" t="s">
        <v>7</v>
      </c>
      <c r="K161" s="290"/>
      <c r="L161" s="290"/>
      <c r="M161" s="120"/>
      <c r="N161" s="120"/>
      <c r="O161" s="120"/>
    </row>
    <row r="162" spans="2:15" s="133" customFormat="1" ht="18" customHeight="1">
      <c r="B162" s="268" t="s">
        <v>2007</v>
      </c>
      <c r="C162" s="96" t="s">
        <v>2008</v>
      </c>
      <c r="D162" s="339">
        <v>41942</v>
      </c>
      <c r="E162" s="96" t="s">
        <v>928</v>
      </c>
      <c r="F162" s="96" t="s">
        <v>30</v>
      </c>
      <c r="G162" s="240" t="s">
        <v>2009</v>
      </c>
      <c r="H162" s="350">
        <v>1300000</v>
      </c>
      <c r="I162" s="350">
        <v>910000</v>
      </c>
      <c r="J162" s="268" t="s">
        <v>7</v>
      </c>
      <c r="K162" s="290"/>
      <c r="L162" s="290"/>
      <c r="M162" s="120"/>
      <c r="N162" s="120"/>
      <c r="O162" s="120"/>
    </row>
    <row r="163" spans="2:15" s="133" customFormat="1" ht="18" customHeight="1">
      <c r="B163" s="343" t="s">
        <v>2010</v>
      </c>
      <c r="C163" s="345" t="s">
        <v>2011</v>
      </c>
      <c r="D163" s="344">
        <v>41949</v>
      </c>
      <c r="E163" s="345" t="s">
        <v>928</v>
      </c>
      <c r="F163" s="345" t="s">
        <v>30</v>
      </c>
      <c r="G163" s="348" t="s">
        <v>2012</v>
      </c>
      <c r="H163" s="761">
        <v>3230000</v>
      </c>
      <c r="I163" s="761">
        <v>2261000</v>
      </c>
      <c r="J163" s="343" t="s">
        <v>7</v>
      </c>
      <c r="K163" s="290"/>
      <c r="L163" s="290"/>
      <c r="M163" s="120"/>
      <c r="N163" s="120"/>
      <c r="O163" s="120"/>
    </row>
    <row r="164" spans="2:15" s="133" customFormat="1" ht="18" customHeight="1">
      <c r="B164" s="268" t="s">
        <v>2013</v>
      </c>
      <c r="C164" s="96" t="s">
        <v>2014</v>
      </c>
      <c r="D164" s="339">
        <v>41950</v>
      </c>
      <c r="E164" s="96" t="s">
        <v>928</v>
      </c>
      <c r="F164" s="96" t="s">
        <v>30</v>
      </c>
      <c r="G164" s="240" t="s">
        <v>2292</v>
      </c>
      <c r="H164" s="350">
        <v>1100000</v>
      </c>
      <c r="I164" s="350">
        <v>770000</v>
      </c>
      <c r="J164" s="268" t="s">
        <v>7</v>
      </c>
      <c r="K164" s="290"/>
      <c r="L164" s="290"/>
      <c r="M164" s="120"/>
      <c r="N164" s="120"/>
      <c r="O164" s="120"/>
    </row>
    <row r="165" spans="2:15" s="133" customFormat="1" ht="18" customHeight="1">
      <c r="B165" s="343" t="s">
        <v>2015</v>
      </c>
      <c r="C165" s="345" t="s">
        <v>2016</v>
      </c>
      <c r="D165" s="344">
        <v>41957</v>
      </c>
      <c r="E165" s="345" t="s">
        <v>928</v>
      </c>
      <c r="F165" s="345" t="s">
        <v>30</v>
      </c>
      <c r="G165" s="346" t="s">
        <v>2017</v>
      </c>
      <c r="H165" s="761">
        <v>4400000</v>
      </c>
      <c r="I165" s="761">
        <v>3080000</v>
      </c>
      <c r="J165" s="352" t="s">
        <v>7</v>
      </c>
      <c r="K165" s="290"/>
      <c r="L165" s="290"/>
      <c r="M165" s="120"/>
      <c r="N165" s="120"/>
      <c r="O165" s="120"/>
    </row>
    <row r="166" spans="2:15" s="133" customFormat="1" ht="18" customHeight="1">
      <c r="B166" s="268" t="s">
        <v>2018</v>
      </c>
      <c r="C166" s="96" t="s">
        <v>2019</v>
      </c>
      <c r="D166" s="339">
        <v>41962</v>
      </c>
      <c r="E166" s="96" t="s">
        <v>928</v>
      </c>
      <c r="F166" s="96" t="s">
        <v>30</v>
      </c>
      <c r="G166" s="240" t="s">
        <v>2020</v>
      </c>
      <c r="H166" s="350">
        <v>250000</v>
      </c>
      <c r="I166" s="350">
        <v>175000</v>
      </c>
      <c r="J166" s="268" t="s">
        <v>7</v>
      </c>
      <c r="K166" s="290"/>
      <c r="L166" s="290"/>
      <c r="M166" s="120"/>
      <c r="N166" s="120"/>
      <c r="O166" s="120"/>
    </row>
    <row r="167" spans="2:15" s="133" customFormat="1" ht="18" customHeight="1">
      <c r="B167" s="343" t="s">
        <v>2021</v>
      </c>
      <c r="C167" s="345" t="s">
        <v>2022</v>
      </c>
      <c r="D167" s="344">
        <v>41975</v>
      </c>
      <c r="E167" s="345" t="s">
        <v>928</v>
      </c>
      <c r="F167" s="345" t="s">
        <v>30</v>
      </c>
      <c r="G167" s="348" t="s">
        <v>2023</v>
      </c>
      <c r="H167" s="761">
        <v>1500000</v>
      </c>
      <c r="I167" s="761">
        <v>1050000</v>
      </c>
      <c r="J167" s="343" t="s">
        <v>7</v>
      </c>
      <c r="K167" s="290"/>
      <c r="L167" s="290"/>
      <c r="M167" s="120"/>
      <c r="N167" s="120"/>
      <c r="O167" s="120"/>
    </row>
    <row r="168" spans="2:15" s="133" customFormat="1" ht="18" customHeight="1">
      <c r="B168" s="268" t="s">
        <v>2024</v>
      </c>
      <c r="C168" s="96" t="s">
        <v>2025</v>
      </c>
      <c r="D168" s="339">
        <v>41989</v>
      </c>
      <c r="E168" s="96" t="s">
        <v>928</v>
      </c>
      <c r="F168" s="96" t="s">
        <v>30</v>
      </c>
      <c r="G168" s="240" t="s">
        <v>2026</v>
      </c>
      <c r="H168" s="350">
        <v>950000</v>
      </c>
      <c r="I168" s="350">
        <v>950000</v>
      </c>
      <c r="J168" s="268" t="s">
        <v>52</v>
      </c>
      <c r="K168" s="290"/>
      <c r="L168" s="290"/>
      <c r="M168" s="120"/>
      <c r="N168" s="120"/>
      <c r="O168" s="120"/>
    </row>
    <row r="169" spans="2:15" s="133" customFormat="1" ht="18" customHeight="1">
      <c r="B169" s="343" t="s">
        <v>2027</v>
      </c>
      <c r="C169" s="345" t="s">
        <v>2028</v>
      </c>
      <c r="D169" s="344">
        <v>41991</v>
      </c>
      <c r="E169" s="345" t="s">
        <v>928</v>
      </c>
      <c r="F169" s="345" t="s">
        <v>30</v>
      </c>
      <c r="G169" s="348" t="s">
        <v>2029</v>
      </c>
      <c r="H169" s="761">
        <v>2200000</v>
      </c>
      <c r="I169" s="761">
        <v>1540000</v>
      </c>
      <c r="J169" s="343" t="s">
        <v>7</v>
      </c>
      <c r="K169" s="290"/>
      <c r="L169" s="290"/>
      <c r="M169" s="120"/>
      <c r="N169" s="120"/>
      <c r="O169" s="120"/>
    </row>
    <row r="170" spans="2:15" s="133" customFormat="1" ht="18" customHeight="1">
      <c r="B170" s="268" t="s">
        <v>2354</v>
      </c>
      <c r="C170" s="96" t="s">
        <v>2353</v>
      </c>
      <c r="D170" s="339">
        <v>42003</v>
      </c>
      <c r="E170" s="96" t="s">
        <v>928</v>
      </c>
      <c r="F170" s="96" t="s">
        <v>30</v>
      </c>
      <c r="G170" s="240" t="s">
        <v>2355</v>
      </c>
      <c r="H170" s="350">
        <v>3600000</v>
      </c>
      <c r="I170" s="350">
        <v>2520000</v>
      </c>
      <c r="J170" s="268" t="s">
        <v>7</v>
      </c>
      <c r="K170" s="290"/>
      <c r="L170" s="290"/>
      <c r="M170" s="120"/>
      <c r="N170" s="120"/>
      <c r="O170" s="120"/>
    </row>
    <row r="171" spans="2:15" s="135" customFormat="1" ht="18" customHeight="1">
      <c r="B171" s="818" t="s">
        <v>2151</v>
      </c>
      <c r="C171" s="818"/>
      <c r="D171" s="818"/>
      <c r="E171" s="818"/>
      <c r="F171" s="818"/>
      <c r="G171" s="818"/>
      <c r="H171" s="358">
        <f>SUM(H94:H170)</f>
        <v>117905000</v>
      </c>
      <c r="I171" s="358">
        <f>SUM(I94:I170)</f>
        <v>67385222.629999995</v>
      </c>
      <c r="J171" s="354"/>
      <c r="M171" s="120"/>
      <c r="N171" s="120"/>
      <c r="O171" s="120"/>
    </row>
    <row r="172" spans="2:15" s="135" customFormat="1" ht="18" customHeight="1">
      <c r="B172" s="359" t="s">
        <v>2685</v>
      </c>
      <c r="C172" s="360" t="s">
        <v>2686</v>
      </c>
      <c r="D172" s="361">
        <v>42019</v>
      </c>
      <c r="E172" s="360" t="s">
        <v>928</v>
      </c>
      <c r="F172" s="360" t="s">
        <v>30</v>
      </c>
      <c r="G172" s="362" t="s">
        <v>2687</v>
      </c>
      <c r="H172" s="762">
        <v>5200000</v>
      </c>
      <c r="I172" s="762">
        <v>1820000</v>
      </c>
      <c r="J172" s="363" t="s">
        <v>2674</v>
      </c>
      <c r="M172" s="120"/>
      <c r="N172" s="120"/>
      <c r="O172" s="120"/>
    </row>
    <row r="173" spans="2:15" s="135" customFormat="1" ht="18" customHeight="1">
      <c r="B173" s="267" t="s">
        <v>2688</v>
      </c>
      <c r="C173" s="96" t="s">
        <v>2689</v>
      </c>
      <c r="D173" s="339">
        <v>42025</v>
      </c>
      <c r="E173" s="364" t="s">
        <v>928</v>
      </c>
      <c r="F173" s="364" t="s">
        <v>30</v>
      </c>
      <c r="G173" s="365" t="s">
        <v>2690</v>
      </c>
      <c r="H173" s="763">
        <v>50000</v>
      </c>
      <c r="I173" s="763">
        <v>35000</v>
      </c>
      <c r="J173" s="239" t="s">
        <v>7</v>
      </c>
      <c r="M173" s="120"/>
      <c r="N173" s="120"/>
      <c r="O173" s="120"/>
    </row>
    <row r="174" spans="2:15" s="135" customFormat="1" ht="18" customHeight="1">
      <c r="B174" s="359" t="s">
        <v>2691</v>
      </c>
      <c r="C174" s="360" t="s">
        <v>2692</v>
      </c>
      <c r="D174" s="361">
        <v>42027</v>
      </c>
      <c r="E174" s="360" t="s">
        <v>928</v>
      </c>
      <c r="F174" s="360" t="s">
        <v>30</v>
      </c>
      <c r="G174" s="366" t="s">
        <v>2693</v>
      </c>
      <c r="H174" s="762">
        <v>200000</v>
      </c>
      <c r="I174" s="762">
        <v>140000</v>
      </c>
      <c r="J174" s="363" t="s">
        <v>7</v>
      </c>
      <c r="M174" s="120"/>
      <c r="N174" s="120"/>
      <c r="O174" s="120"/>
    </row>
    <row r="175" spans="2:15" s="135" customFormat="1" ht="18" customHeight="1">
      <c r="B175" s="268" t="s">
        <v>2694</v>
      </c>
      <c r="C175" s="96" t="s">
        <v>2695</v>
      </c>
      <c r="D175" s="339">
        <v>42027</v>
      </c>
      <c r="E175" s="364" t="s">
        <v>928</v>
      </c>
      <c r="F175" s="364" t="s">
        <v>30</v>
      </c>
      <c r="G175" s="367" t="s">
        <v>2696</v>
      </c>
      <c r="H175" s="764">
        <v>9800000</v>
      </c>
      <c r="I175" s="764">
        <v>6860000</v>
      </c>
      <c r="J175" s="239" t="s">
        <v>7</v>
      </c>
      <c r="M175" s="120"/>
      <c r="N175" s="120"/>
      <c r="O175" s="120"/>
    </row>
    <row r="176" spans="2:15" s="135" customFormat="1" ht="18" customHeight="1">
      <c r="B176" s="359" t="s">
        <v>2697</v>
      </c>
      <c r="C176" s="360" t="s">
        <v>2698</v>
      </c>
      <c r="D176" s="361">
        <v>42030</v>
      </c>
      <c r="E176" s="360" t="s">
        <v>928</v>
      </c>
      <c r="F176" s="360" t="s">
        <v>30</v>
      </c>
      <c r="G176" s="366" t="s">
        <v>2699</v>
      </c>
      <c r="H176" s="762">
        <v>4200000</v>
      </c>
      <c r="I176" s="762">
        <v>2940000</v>
      </c>
      <c r="J176" s="363" t="s">
        <v>7</v>
      </c>
      <c r="M176" s="120"/>
      <c r="N176" s="120"/>
      <c r="O176" s="120"/>
    </row>
    <row r="177" spans="2:15" s="135" customFormat="1" ht="18" customHeight="1">
      <c r="B177" s="268" t="s">
        <v>2700</v>
      </c>
      <c r="C177" s="96" t="s">
        <v>2701</v>
      </c>
      <c r="D177" s="339">
        <v>42031</v>
      </c>
      <c r="E177" s="364" t="s">
        <v>928</v>
      </c>
      <c r="F177" s="364" t="s">
        <v>30</v>
      </c>
      <c r="G177" s="367" t="s">
        <v>2702</v>
      </c>
      <c r="H177" s="764">
        <v>3000000</v>
      </c>
      <c r="I177" s="764">
        <v>700000</v>
      </c>
      <c r="J177" s="239" t="s">
        <v>2703</v>
      </c>
      <c r="M177" s="120"/>
      <c r="N177" s="120"/>
      <c r="O177" s="120"/>
    </row>
    <row r="178" spans="2:15" s="135" customFormat="1" ht="18" customHeight="1">
      <c r="B178" s="359" t="s">
        <v>2704</v>
      </c>
      <c r="C178" s="360" t="s">
        <v>2705</v>
      </c>
      <c r="D178" s="361">
        <v>42066</v>
      </c>
      <c r="E178" s="360" t="s">
        <v>928</v>
      </c>
      <c r="F178" s="360" t="s">
        <v>30</v>
      </c>
      <c r="G178" s="366" t="s">
        <v>2706</v>
      </c>
      <c r="H178" s="762">
        <v>10650000</v>
      </c>
      <c r="I178" s="762">
        <v>7455000</v>
      </c>
      <c r="J178" s="363" t="s">
        <v>7</v>
      </c>
      <c r="M178" s="120"/>
      <c r="N178" s="120"/>
      <c r="O178" s="120"/>
    </row>
    <row r="179" spans="2:15" s="135" customFormat="1" ht="18" customHeight="1">
      <c r="B179" s="267" t="s">
        <v>2707</v>
      </c>
      <c r="C179" s="96" t="s">
        <v>2708</v>
      </c>
      <c r="D179" s="339">
        <v>42066</v>
      </c>
      <c r="E179" s="368" t="s">
        <v>2709</v>
      </c>
      <c r="F179" s="364" t="s">
        <v>2710</v>
      </c>
      <c r="G179" s="365" t="s">
        <v>2711</v>
      </c>
      <c r="H179" s="763" t="s">
        <v>44</v>
      </c>
      <c r="I179" s="763" t="s">
        <v>44</v>
      </c>
      <c r="J179" s="239" t="s">
        <v>925</v>
      </c>
      <c r="M179" s="120"/>
      <c r="N179" s="120"/>
      <c r="O179" s="120"/>
    </row>
    <row r="180" spans="2:15" s="135" customFormat="1" ht="18" customHeight="1">
      <c r="B180" s="359" t="s">
        <v>2712</v>
      </c>
      <c r="C180" s="360" t="s">
        <v>2713</v>
      </c>
      <c r="D180" s="361">
        <v>42068</v>
      </c>
      <c r="E180" s="360" t="s">
        <v>928</v>
      </c>
      <c r="F180" s="360" t="s">
        <v>30</v>
      </c>
      <c r="G180" s="366" t="s">
        <v>2714</v>
      </c>
      <c r="H180" s="762">
        <v>40000</v>
      </c>
      <c r="I180" s="762">
        <v>28000</v>
      </c>
      <c r="J180" s="363" t="s">
        <v>7</v>
      </c>
      <c r="M180" s="120"/>
      <c r="N180" s="120"/>
      <c r="O180" s="120"/>
    </row>
    <row r="181" spans="2:15" s="135" customFormat="1" ht="18" customHeight="1">
      <c r="B181" s="267" t="s">
        <v>2715</v>
      </c>
      <c r="C181" s="96" t="s">
        <v>2716</v>
      </c>
      <c r="D181" s="339">
        <v>42069</v>
      </c>
      <c r="E181" s="364" t="s">
        <v>928</v>
      </c>
      <c r="F181" s="364" t="s">
        <v>30</v>
      </c>
      <c r="G181" s="365" t="s">
        <v>2717</v>
      </c>
      <c r="H181" s="763" t="s">
        <v>44</v>
      </c>
      <c r="I181" s="763" t="s">
        <v>44</v>
      </c>
      <c r="J181" s="243" t="s">
        <v>1803</v>
      </c>
      <c r="M181" s="120"/>
      <c r="N181" s="120"/>
      <c r="O181" s="120"/>
    </row>
    <row r="182" spans="2:15" s="135" customFormat="1" ht="18" customHeight="1">
      <c r="B182" s="359" t="s">
        <v>2718</v>
      </c>
      <c r="C182" s="360" t="s">
        <v>2719</v>
      </c>
      <c r="D182" s="361">
        <v>42073</v>
      </c>
      <c r="E182" s="359" t="s">
        <v>2720</v>
      </c>
      <c r="F182" s="360" t="s">
        <v>534</v>
      </c>
      <c r="G182" s="366" t="s">
        <v>2721</v>
      </c>
      <c r="H182" s="762">
        <v>1400000</v>
      </c>
      <c r="I182" s="762">
        <v>980000</v>
      </c>
      <c r="J182" s="363" t="s">
        <v>7</v>
      </c>
      <c r="M182" s="120"/>
      <c r="N182" s="120"/>
      <c r="O182" s="120"/>
    </row>
    <row r="183" spans="2:15" s="135" customFormat="1" ht="18" customHeight="1">
      <c r="B183" s="268" t="s">
        <v>2722</v>
      </c>
      <c r="C183" s="96" t="s">
        <v>2723</v>
      </c>
      <c r="D183" s="339">
        <v>42079</v>
      </c>
      <c r="E183" s="364" t="s">
        <v>928</v>
      </c>
      <c r="F183" s="364" t="s">
        <v>30</v>
      </c>
      <c r="G183" s="367" t="s">
        <v>2724</v>
      </c>
      <c r="H183" s="763">
        <v>23440000</v>
      </c>
      <c r="I183" s="763">
        <v>11368000</v>
      </c>
      <c r="J183" s="239" t="s">
        <v>2725</v>
      </c>
      <c r="M183" s="120"/>
      <c r="N183" s="120"/>
      <c r="O183" s="120"/>
    </row>
    <row r="184" spans="2:15" s="135" customFormat="1" ht="18" customHeight="1">
      <c r="B184" s="359" t="s">
        <v>2726</v>
      </c>
      <c r="C184" s="360" t="s">
        <v>2727</v>
      </c>
      <c r="D184" s="361">
        <v>42080</v>
      </c>
      <c r="E184" s="360" t="s">
        <v>928</v>
      </c>
      <c r="F184" s="360" t="s">
        <v>30</v>
      </c>
      <c r="G184" s="366" t="s">
        <v>2728</v>
      </c>
      <c r="H184" s="762">
        <v>250000</v>
      </c>
      <c r="I184" s="762">
        <v>175000</v>
      </c>
      <c r="J184" s="363" t="s">
        <v>7</v>
      </c>
      <c r="M184" s="120"/>
      <c r="N184" s="120"/>
      <c r="O184" s="120"/>
    </row>
    <row r="185" spans="2:15" s="135" customFormat="1" ht="18" customHeight="1">
      <c r="B185" s="267" t="s">
        <v>2729</v>
      </c>
      <c r="C185" s="96" t="s">
        <v>2730</v>
      </c>
      <c r="D185" s="339">
        <v>42081</v>
      </c>
      <c r="E185" s="364" t="s">
        <v>928</v>
      </c>
      <c r="F185" s="364" t="s">
        <v>30</v>
      </c>
      <c r="G185" s="365" t="s">
        <v>2731</v>
      </c>
      <c r="H185" s="763">
        <v>5600000</v>
      </c>
      <c r="I185" s="763">
        <v>3920000</v>
      </c>
      <c r="J185" s="239" t="s">
        <v>7</v>
      </c>
      <c r="M185" s="120"/>
      <c r="N185" s="120"/>
      <c r="O185" s="120"/>
    </row>
    <row r="186" spans="2:15" s="135" customFormat="1" ht="18" customHeight="1">
      <c r="B186" s="359" t="s">
        <v>2732</v>
      </c>
      <c r="C186" s="360" t="s">
        <v>2733</v>
      </c>
      <c r="D186" s="361">
        <v>42082</v>
      </c>
      <c r="E186" s="359" t="s">
        <v>2720</v>
      </c>
      <c r="F186" s="360" t="s">
        <v>534</v>
      </c>
      <c r="G186" s="366" t="s">
        <v>2734</v>
      </c>
      <c r="H186" s="762" t="s">
        <v>44</v>
      </c>
      <c r="I186" s="762" t="s">
        <v>44</v>
      </c>
      <c r="J186" s="363" t="s">
        <v>1803</v>
      </c>
      <c r="M186" s="120"/>
      <c r="N186" s="120"/>
      <c r="O186" s="120"/>
    </row>
    <row r="187" spans="2:15" s="135" customFormat="1" ht="18" customHeight="1">
      <c r="B187" s="268" t="s">
        <v>2735</v>
      </c>
      <c r="C187" s="96" t="s">
        <v>2736</v>
      </c>
      <c r="D187" s="339">
        <v>42086</v>
      </c>
      <c r="E187" s="364" t="s">
        <v>928</v>
      </c>
      <c r="F187" s="364" t="s">
        <v>30</v>
      </c>
      <c r="G187" s="367" t="s">
        <v>2737</v>
      </c>
      <c r="H187" s="763">
        <v>5200000</v>
      </c>
      <c r="I187" s="763">
        <v>3640000</v>
      </c>
      <c r="J187" s="239" t="s">
        <v>7</v>
      </c>
      <c r="M187" s="120"/>
      <c r="N187" s="120"/>
      <c r="O187" s="120"/>
    </row>
    <row r="188" spans="2:15" s="135" customFormat="1" ht="18" customHeight="1">
      <c r="B188" s="359" t="s">
        <v>2738</v>
      </c>
      <c r="C188" s="360" t="s">
        <v>2739</v>
      </c>
      <c r="D188" s="361">
        <v>42089</v>
      </c>
      <c r="E188" s="359" t="s">
        <v>1018</v>
      </c>
      <c r="F188" s="360" t="s">
        <v>1019</v>
      </c>
      <c r="G188" s="366" t="s">
        <v>2740</v>
      </c>
      <c r="H188" s="762" t="s">
        <v>44</v>
      </c>
      <c r="I188" s="762" t="s">
        <v>44</v>
      </c>
      <c r="J188" s="363" t="s">
        <v>1803</v>
      </c>
      <c r="M188" s="120"/>
      <c r="N188" s="120"/>
      <c r="O188" s="120"/>
    </row>
    <row r="189" spans="2:15" s="135" customFormat="1" ht="18" customHeight="1">
      <c r="B189" s="267" t="s">
        <v>2741</v>
      </c>
      <c r="C189" s="96" t="s">
        <v>2742</v>
      </c>
      <c r="D189" s="339">
        <v>42093</v>
      </c>
      <c r="E189" s="368" t="s">
        <v>1018</v>
      </c>
      <c r="F189" s="364" t="s">
        <v>1019</v>
      </c>
      <c r="G189" s="365" t="s">
        <v>2743</v>
      </c>
      <c r="H189" s="763" t="s">
        <v>44</v>
      </c>
      <c r="I189" s="763" t="s">
        <v>44</v>
      </c>
      <c r="J189" s="243" t="s">
        <v>1803</v>
      </c>
      <c r="M189" s="120"/>
      <c r="N189" s="120"/>
      <c r="O189" s="120"/>
    </row>
    <row r="190" spans="2:15" s="135" customFormat="1" ht="18" customHeight="1">
      <c r="B190" s="359" t="s">
        <v>2744</v>
      </c>
      <c r="C190" s="360" t="s">
        <v>2745</v>
      </c>
      <c r="D190" s="361">
        <v>42094</v>
      </c>
      <c r="E190" s="360" t="s">
        <v>928</v>
      </c>
      <c r="F190" s="360" t="s">
        <v>30</v>
      </c>
      <c r="G190" s="366" t="s">
        <v>2746</v>
      </c>
      <c r="H190" s="762">
        <v>1300000</v>
      </c>
      <c r="I190" s="762">
        <v>910000</v>
      </c>
      <c r="J190" s="363" t="s">
        <v>7</v>
      </c>
      <c r="M190" s="120"/>
      <c r="N190" s="120"/>
      <c r="O190" s="120"/>
    </row>
    <row r="191" spans="2:15" s="135" customFormat="1" ht="18" customHeight="1">
      <c r="B191" s="267" t="s">
        <v>2747</v>
      </c>
      <c r="C191" s="96" t="s">
        <v>2748</v>
      </c>
      <c r="D191" s="339">
        <v>42107</v>
      </c>
      <c r="E191" s="364" t="s">
        <v>928</v>
      </c>
      <c r="F191" s="364" t="s">
        <v>30</v>
      </c>
      <c r="G191" s="365" t="s">
        <v>2749</v>
      </c>
      <c r="H191" s="763">
        <v>1300000</v>
      </c>
      <c r="I191" s="763">
        <v>910000</v>
      </c>
      <c r="J191" s="239" t="s">
        <v>7</v>
      </c>
      <c r="M191" s="120"/>
      <c r="N191" s="120"/>
      <c r="O191" s="120"/>
    </row>
    <row r="192" spans="2:15" s="135" customFormat="1" ht="18" customHeight="1">
      <c r="B192" s="359" t="s">
        <v>2750</v>
      </c>
      <c r="C192" s="360" t="s">
        <v>2751</v>
      </c>
      <c r="D192" s="361">
        <v>42107</v>
      </c>
      <c r="E192" s="360" t="s">
        <v>928</v>
      </c>
      <c r="F192" s="360" t="s">
        <v>30</v>
      </c>
      <c r="G192" s="366" t="s">
        <v>2752</v>
      </c>
      <c r="H192" s="762" t="s">
        <v>44</v>
      </c>
      <c r="I192" s="762" t="s">
        <v>44</v>
      </c>
      <c r="J192" s="363" t="s">
        <v>1803</v>
      </c>
      <c r="M192" s="120"/>
      <c r="N192" s="120"/>
      <c r="O192" s="120"/>
    </row>
    <row r="193" spans="2:15" s="135" customFormat="1" ht="18" customHeight="1">
      <c r="B193" s="267" t="s">
        <v>2753</v>
      </c>
      <c r="C193" s="96" t="s">
        <v>2754</v>
      </c>
      <c r="D193" s="339">
        <v>42109</v>
      </c>
      <c r="E193" s="364" t="s">
        <v>1976</v>
      </c>
      <c r="F193" s="364" t="s">
        <v>640</v>
      </c>
      <c r="G193" s="365" t="s">
        <v>2755</v>
      </c>
      <c r="H193" s="763" t="s">
        <v>44</v>
      </c>
      <c r="I193" s="763" t="s">
        <v>44</v>
      </c>
      <c r="J193" s="243" t="s">
        <v>1803</v>
      </c>
      <c r="M193" s="120"/>
      <c r="N193" s="120"/>
      <c r="O193" s="120"/>
    </row>
    <row r="194" spans="2:15" s="135" customFormat="1" ht="18" customHeight="1">
      <c r="B194" s="359" t="s">
        <v>2756</v>
      </c>
      <c r="C194" s="360" t="s">
        <v>2757</v>
      </c>
      <c r="D194" s="361">
        <v>42109</v>
      </c>
      <c r="E194" s="360" t="s">
        <v>928</v>
      </c>
      <c r="F194" s="360" t="s">
        <v>30</v>
      </c>
      <c r="G194" s="366" t="s">
        <v>2758</v>
      </c>
      <c r="H194" s="762" t="s">
        <v>44</v>
      </c>
      <c r="I194" s="762" t="s">
        <v>44</v>
      </c>
      <c r="J194" s="363" t="s">
        <v>1803</v>
      </c>
      <c r="M194" s="120"/>
      <c r="N194" s="120"/>
      <c r="O194" s="120"/>
    </row>
    <row r="195" spans="2:15" s="135" customFormat="1" ht="18" customHeight="1">
      <c r="B195" s="268" t="s">
        <v>2759</v>
      </c>
      <c r="C195" s="96" t="s">
        <v>2760</v>
      </c>
      <c r="D195" s="339">
        <v>42111</v>
      </c>
      <c r="E195" s="364" t="s">
        <v>928</v>
      </c>
      <c r="F195" s="364" t="s">
        <v>30</v>
      </c>
      <c r="G195" s="367" t="s">
        <v>2761</v>
      </c>
      <c r="H195" s="763" t="s">
        <v>44</v>
      </c>
      <c r="I195" s="763" t="s">
        <v>44</v>
      </c>
      <c r="J195" s="243" t="s">
        <v>1803</v>
      </c>
      <c r="M195" s="120"/>
      <c r="N195" s="120"/>
      <c r="O195" s="120"/>
    </row>
    <row r="196" spans="2:15" s="135" customFormat="1" ht="18" customHeight="1">
      <c r="B196" s="359" t="s">
        <v>2762</v>
      </c>
      <c r="C196" s="360" t="s">
        <v>2763</v>
      </c>
      <c r="D196" s="361">
        <v>42111</v>
      </c>
      <c r="E196" s="360" t="s">
        <v>928</v>
      </c>
      <c r="F196" s="360" t="s">
        <v>30</v>
      </c>
      <c r="G196" s="366" t="s">
        <v>2764</v>
      </c>
      <c r="H196" s="762" t="s">
        <v>44</v>
      </c>
      <c r="I196" s="762" t="s">
        <v>44</v>
      </c>
      <c r="J196" s="363" t="s">
        <v>1803</v>
      </c>
      <c r="M196" s="120"/>
      <c r="N196" s="120"/>
      <c r="O196" s="120"/>
    </row>
    <row r="197" spans="2:15" s="135" customFormat="1" ht="18" customHeight="1">
      <c r="B197" s="267" t="s">
        <v>2765</v>
      </c>
      <c r="C197" s="96" t="s">
        <v>2766</v>
      </c>
      <c r="D197" s="339">
        <v>42122</v>
      </c>
      <c r="E197" s="364" t="s">
        <v>928</v>
      </c>
      <c r="F197" s="364" t="s">
        <v>30</v>
      </c>
      <c r="G197" s="365" t="s">
        <v>2767</v>
      </c>
      <c r="H197" s="763">
        <v>2600000</v>
      </c>
      <c r="I197" s="763" t="s">
        <v>44</v>
      </c>
      <c r="J197" s="239" t="s">
        <v>2768</v>
      </c>
      <c r="M197" s="120"/>
      <c r="N197" s="120"/>
      <c r="O197" s="120"/>
    </row>
    <row r="198" spans="2:15" s="135" customFormat="1" ht="18" customHeight="1">
      <c r="B198" s="359" t="s">
        <v>2769</v>
      </c>
      <c r="C198" s="360" t="s">
        <v>2770</v>
      </c>
      <c r="D198" s="361">
        <v>42131</v>
      </c>
      <c r="E198" s="360" t="s">
        <v>928</v>
      </c>
      <c r="F198" s="360" t="s">
        <v>30</v>
      </c>
      <c r="G198" s="366" t="s">
        <v>2771</v>
      </c>
      <c r="H198" s="762" t="s">
        <v>44</v>
      </c>
      <c r="I198" s="762" t="s">
        <v>44</v>
      </c>
      <c r="J198" s="363" t="s">
        <v>1803</v>
      </c>
      <c r="M198" s="120"/>
      <c r="N198" s="120"/>
      <c r="O198" s="120"/>
    </row>
    <row r="199" spans="2:15" s="135" customFormat="1" ht="18" customHeight="1">
      <c r="B199" s="267" t="s">
        <v>2772</v>
      </c>
      <c r="C199" s="96" t="s">
        <v>2773</v>
      </c>
      <c r="D199" s="339">
        <v>42131</v>
      </c>
      <c r="E199" s="364" t="s">
        <v>928</v>
      </c>
      <c r="F199" s="364" t="s">
        <v>30</v>
      </c>
      <c r="G199" s="365" t="s">
        <v>2774</v>
      </c>
      <c r="H199" s="763" t="s">
        <v>44</v>
      </c>
      <c r="I199" s="763" t="s">
        <v>44</v>
      </c>
      <c r="J199" s="243" t="s">
        <v>1803</v>
      </c>
      <c r="M199" s="120"/>
      <c r="N199" s="120"/>
      <c r="O199" s="120"/>
    </row>
    <row r="200" spans="2:15" s="135" customFormat="1" ht="18" customHeight="1">
      <c r="B200" s="359" t="s">
        <v>2775</v>
      </c>
      <c r="C200" s="360" t="s">
        <v>2776</v>
      </c>
      <c r="D200" s="361">
        <v>42149</v>
      </c>
      <c r="E200" s="360" t="s">
        <v>928</v>
      </c>
      <c r="F200" s="360" t="s">
        <v>30</v>
      </c>
      <c r="G200" s="366" t="s">
        <v>2777</v>
      </c>
      <c r="H200" s="762" t="s">
        <v>44</v>
      </c>
      <c r="I200" s="762" t="s">
        <v>44</v>
      </c>
      <c r="J200" s="363" t="s">
        <v>1803</v>
      </c>
      <c r="M200" s="120"/>
      <c r="N200" s="120"/>
      <c r="O200" s="120"/>
    </row>
    <row r="201" spans="2:15" s="135" customFormat="1" ht="18" customHeight="1">
      <c r="B201" s="267" t="s">
        <v>2778</v>
      </c>
      <c r="C201" s="96" t="s">
        <v>2779</v>
      </c>
      <c r="D201" s="339">
        <v>42157</v>
      </c>
      <c r="E201" s="364" t="s">
        <v>928</v>
      </c>
      <c r="F201" s="364" t="s">
        <v>30</v>
      </c>
      <c r="G201" s="365" t="s">
        <v>2780</v>
      </c>
      <c r="H201" s="763" t="s">
        <v>44</v>
      </c>
      <c r="I201" s="763" t="s">
        <v>44</v>
      </c>
      <c r="J201" s="243" t="s">
        <v>1803</v>
      </c>
      <c r="M201" s="120"/>
      <c r="N201" s="120"/>
      <c r="O201" s="120"/>
    </row>
    <row r="202" spans="2:15" s="135" customFormat="1" ht="18" customHeight="1">
      <c r="B202" s="359" t="s">
        <v>2781</v>
      </c>
      <c r="C202" s="360" t="s">
        <v>2782</v>
      </c>
      <c r="D202" s="361">
        <v>42158</v>
      </c>
      <c r="E202" s="360" t="s">
        <v>928</v>
      </c>
      <c r="F202" s="360" t="s">
        <v>30</v>
      </c>
      <c r="G202" s="366" t="s">
        <v>2783</v>
      </c>
      <c r="H202" s="762" t="s">
        <v>44</v>
      </c>
      <c r="I202" s="762" t="s">
        <v>44</v>
      </c>
      <c r="J202" s="363" t="s">
        <v>1803</v>
      </c>
      <c r="M202" s="120"/>
      <c r="N202" s="120"/>
      <c r="O202" s="120"/>
    </row>
    <row r="203" spans="2:15" s="135" customFormat="1" ht="18" customHeight="1">
      <c r="B203" s="268" t="s">
        <v>2784</v>
      </c>
      <c r="C203" s="96" t="s">
        <v>2785</v>
      </c>
      <c r="D203" s="339">
        <v>42171</v>
      </c>
      <c r="E203" s="364" t="s">
        <v>928</v>
      </c>
      <c r="F203" s="364" t="s">
        <v>30</v>
      </c>
      <c r="G203" s="367" t="s">
        <v>2786</v>
      </c>
      <c r="H203" s="764" t="s">
        <v>44</v>
      </c>
      <c r="I203" s="764" t="s">
        <v>44</v>
      </c>
      <c r="J203" s="239" t="s">
        <v>1803</v>
      </c>
      <c r="M203" s="120"/>
      <c r="N203" s="120"/>
      <c r="O203" s="120"/>
    </row>
    <row r="204" spans="2:15" s="135" customFormat="1" ht="18" customHeight="1">
      <c r="B204" s="359" t="s">
        <v>2787</v>
      </c>
      <c r="C204" s="360" t="s">
        <v>2788</v>
      </c>
      <c r="D204" s="361">
        <v>42171</v>
      </c>
      <c r="E204" s="360" t="s">
        <v>928</v>
      </c>
      <c r="F204" s="360" t="s">
        <v>30</v>
      </c>
      <c r="G204" s="366" t="s">
        <v>2789</v>
      </c>
      <c r="H204" s="762" t="s">
        <v>44</v>
      </c>
      <c r="I204" s="762" t="s">
        <v>44</v>
      </c>
      <c r="J204" s="363" t="s">
        <v>1803</v>
      </c>
      <c r="M204" s="120"/>
      <c r="N204" s="120"/>
      <c r="O204" s="120"/>
    </row>
    <row r="205" spans="2:15" s="135" customFormat="1" ht="18" customHeight="1">
      <c r="B205" s="268" t="s">
        <v>2790</v>
      </c>
      <c r="C205" s="96" t="s">
        <v>2791</v>
      </c>
      <c r="D205" s="339">
        <v>42184</v>
      </c>
      <c r="E205" s="364" t="s">
        <v>928</v>
      </c>
      <c r="F205" s="364" t="s">
        <v>30</v>
      </c>
      <c r="G205" s="365" t="s">
        <v>2792</v>
      </c>
      <c r="H205" s="764" t="s">
        <v>44</v>
      </c>
      <c r="I205" s="764" t="s">
        <v>44</v>
      </c>
      <c r="J205" s="239" t="s">
        <v>1803</v>
      </c>
      <c r="M205" s="120"/>
      <c r="N205" s="120"/>
      <c r="O205" s="120"/>
    </row>
    <row r="206" spans="2:15" s="135" customFormat="1" ht="18" customHeight="1">
      <c r="B206" s="359" t="s">
        <v>2793</v>
      </c>
      <c r="C206" s="360" t="s">
        <v>2794</v>
      </c>
      <c r="D206" s="361">
        <v>42188</v>
      </c>
      <c r="E206" s="360" t="s">
        <v>928</v>
      </c>
      <c r="F206" s="360" t="s">
        <v>30</v>
      </c>
      <c r="G206" s="366" t="s">
        <v>2795</v>
      </c>
      <c r="H206" s="762" t="s">
        <v>44</v>
      </c>
      <c r="I206" s="762" t="s">
        <v>44</v>
      </c>
      <c r="J206" s="363" t="s">
        <v>1803</v>
      </c>
      <c r="M206" s="120"/>
      <c r="N206" s="120"/>
      <c r="O206" s="120"/>
    </row>
    <row r="207" spans="2:15" s="135" customFormat="1" ht="18" customHeight="1">
      <c r="B207" s="268" t="s">
        <v>2796</v>
      </c>
      <c r="C207" s="96" t="s">
        <v>2797</v>
      </c>
      <c r="D207" s="339">
        <v>42188</v>
      </c>
      <c r="E207" s="364" t="s">
        <v>928</v>
      </c>
      <c r="F207" s="364" t="s">
        <v>30</v>
      </c>
      <c r="G207" s="365" t="s">
        <v>2798</v>
      </c>
      <c r="H207" s="763" t="s">
        <v>44</v>
      </c>
      <c r="I207" s="763" t="s">
        <v>44</v>
      </c>
      <c r="J207" s="243" t="s">
        <v>1803</v>
      </c>
      <c r="M207" s="120"/>
      <c r="N207" s="120"/>
      <c r="O207" s="120"/>
    </row>
    <row r="208" spans="2:15" s="135" customFormat="1" ht="18" customHeight="1">
      <c r="B208" s="359" t="s">
        <v>2799</v>
      </c>
      <c r="C208" s="360" t="s">
        <v>2800</v>
      </c>
      <c r="D208" s="361">
        <v>42188</v>
      </c>
      <c r="E208" s="360" t="s">
        <v>928</v>
      </c>
      <c r="F208" s="360" t="s">
        <v>30</v>
      </c>
      <c r="G208" s="366" t="s">
        <v>2801</v>
      </c>
      <c r="H208" s="762" t="s">
        <v>44</v>
      </c>
      <c r="I208" s="762" t="s">
        <v>44</v>
      </c>
      <c r="J208" s="363" t="s">
        <v>1803</v>
      </c>
      <c r="M208" s="120"/>
      <c r="N208" s="120"/>
      <c r="O208" s="120"/>
    </row>
    <row r="209" spans="2:15" s="135" customFormat="1" ht="18" customHeight="1">
      <c r="B209" s="268" t="s">
        <v>2802</v>
      </c>
      <c r="C209" s="96" t="s">
        <v>2803</v>
      </c>
      <c r="D209" s="339">
        <v>42191</v>
      </c>
      <c r="E209" s="364" t="s">
        <v>928</v>
      </c>
      <c r="F209" s="364" t="s">
        <v>30</v>
      </c>
      <c r="G209" s="367" t="s">
        <v>2804</v>
      </c>
      <c r="H209" s="764" t="s">
        <v>44</v>
      </c>
      <c r="I209" s="764" t="s">
        <v>44</v>
      </c>
      <c r="J209" s="239" t="s">
        <v>1803</v>
      </c>
      <c r="M209" s="120"/>
      <c r="N209" s="120"/>
      <c r="O209" s="120"/>
    </row>
    <row r="210" spans="2:15" s="135" customFormat="1" ht="18" customHeight="1">
      <c r="B210" s="359" t="s">
        <v>2805</v>
      </c>
      <c r="C210" s="360" t="s">
        <v>2806</v>
      </c>
      <c r="D210" s="361">
        <v>42223</v>
      </c>
      <c r="E210" s="360" t="s">
        <v>2807</v>
      </c>
      <c r="F210" s="360" t="s">
        <v>2808</v>
      </c>
      <c r="G210" s="366" t="s">
        <v>2809</v>
      </c>
      <c r="H210" s="762" t="s">
        <v>44</v>
      </c>
      <c r="I210" s="762" t="s">
        <v>44</v>
      </c>
      <c r="J210" s="363" t="s">
        <v>1803</v>
      </c>
      <c r="M210" s="120"/>
      <c r="N210" s="120"/>
      <c r="O210" s="120"/>
    </row>
    <row r="211" spans="2:15" s="135" customFormat="1" ht="18" customHeight="1">
      <c r="B211" s="268" t="s">
        <v>2810</v>
      </c>
      <c r="C211" s="96" t="s">
        <v>2811</v>
      </c>
      <c r="D211" s="339">
        <v>42223</v>
      </c>
      <c r="E211" s="364" t="s">
        <v>2807</v>
      </c>
      <c r="F211" s="364" t="s">
        <v>2808</v>
      </c>
      <c r="G211" s="365" t="s">
        <v>2812</v>
      </c>
      <c r="H211" s="763" t="s">
        <v>44</v>
      </c>
      <c r="I211" s="763" t="s">
        <v>44</v>
      </c>
      <c r="J211" s="243" t="s">
        <v>1803</v>
      </c>
      <c r="M211" s="120"/>
      <c r="N211" s="120"/>
      <c r="O211" s="120"/>
    </row>
    <row r="212" spans="2:15" s="135" customFormat="1" ht="18" customHeight="1">
      <c r="B212" s="359" t="s">
        <v>2813</v>
      </c>
      <c r="C212" s="360" t="s">
        <v>2814</v>
      </c>
      <c r="D212" s="361">
        <v>42223</v>
      </c>
      <c r="E212" s="360" t="s">
        <v>2807</v>
      </c>
      <c r="F212" s="360" t="s">
        <v>2808</v>
      </c>
      <c r="G212" s="366" t="s">
        <v>2815</v>
      </c>
      <c r="H212" s="762" t="s">
        <v>44</v>
      </c>
      <c r="I212" s="762" t="s">
        <v>44</v>
      </c>
      <c r="J212" s="363" t="s">
        <v>1803</v>
      </c>
      <c r="M212" s="120"/>
      <c r="N212" s="120"/>
      <c r="O212" s="120"/>
    </row>
    <row r="213" spans="2:15" s="135" customFormat="1" ht="18" customHeight="1">
      <c r="B213" s="268" t="s">
        <v>2816</v>
      </c>
      <c r="C213" s="96" t="s">
        <v>2817</v>
      </c>
      <c r="D213" s="339">
        <v>42223</v>
      </c>
      <c r="E213" s="364" t="s">
        <v>2818</v>
      </c>
      <c r="F213" s="364" t="s">
        <v>2112</v>
      </c>
      <c r="G213" s="365" t="s">
        <v>2819</v>
      </c>
      <c r="H213" s="763" t="s">
        <v>44</v>
      </c>
      <c r="I213" s="763" t="s">
        <v>44</v>
      </c>
      <c r="J213" s="243" t="s">
        <v>1803</v>
      </c>
      <c r="M213" s="120"/>
      <c r="N213" s="120"/>
      <c r="O213" s="120"/>
    </row>
    <row r="214" spans="2:15" s="135" customFormat="1" ht="18" customHeight="1">
      <c r="B214" s="359" t="s">
        <v>2820</v>
      </c>
      <c r="C214" s="360" t="s">
        <v>2821</v>
      </c>
      <c r="D214" s="361">
        <v>42223</v>
      </c>
      <c r="E214" s="360" t="s">
        <v>928</v>
      </c>
      <c r="F214" s="360" t="s">
        <v>2086</v>
      </c>
      <c r="G214" s="366" t="s">
        <v>2822</v>
      </c>
      <c r="H214" s="762" t="s">
        <v>44</v>
      </c>
      <c r="I214" s="762" t="s">
        <v>44</v>
      </c>
      <c r="J214" s="363" t="s">
        <v>1803</v>
      </c>
      <c r="M214" s="120"/>
      <c r="N214" s="120"/>
      <c r="O214" s="120"/>
    </row>
    <row r="215" spans="2:15" s="135" customFormat="1" ht="18" customHeight="1">
      <c r="B215" s="268" t="s">
        <v>2823</v>
      </c>
      <c r="C215" s="96" t="s">
        <v>2824</v>
      </c>
      <c r="D215" s="339">
        <v>42223</v>
      </c>
      <c r="E215" s="364" t="s">
        <v>928</v>
      </c>
      <c r="F215" s="364" t="s">
        <v>2086</v>
      </c>
      <c r="G215" s="365" t="s">
        <v>2825</v>
      </c>
      <c r="H215" s="763" t="s">
        <v>44</v>
      </c>
      <c r="I215" s="763" t="s">
        <v>44</v>
      </c>
      <c r="J215" s="243" t="s">
        <v>1803</v>
      </c>
      <c r="M215" s="120"/>
      <c r="N215" s="120"/>
      <c r="O215" s="120"/>
    </row>
    <row r="216" spans="2:15" s="135" customFormat="1" ht="18" customHeight="1">
      <c r="B216" s="359" t="s">
        <v>2826</v>
      </c>
      <c r="C216" s="360" t="s">
        <v>2827</v>
      </c>
      <c r="D216" s="361">
        <v>42223</v>
      </c>
      <c r="E216" s="360" t="s">
        <v>2818</v>
      </c>
      <c r="F216" s="360" t="s">
        <v>2112</v>
      </c>
      <c r="G216" s="366" t="s">
        <v>2828</v>
      </c>
      <c r="H216" s="762" t="s">
        <v>44</v>
      </c>
      <c r="I216" s="762" t="s">
        <v>44</v>
      </c>
      <c r="J216" s="363" t="s">
        <v>1803</v>
      </c>
      <c r="M216" s="120"/>
      <c r="N216" s="120"/>
      <c r="O216" s="120"/>
    </row>
    <row r="217" spans="2:15" s="135" customFormat="1" ht="18" customHeight="1">
      <c r="B217" s="267" t="s">
        <v>2829</v>
      </c>
      <c r="C217" s="96" t="s">
        <v>2830</v>
      </c>
      <c r="D217" s="339">
        <v>42230</v>
      </c>
      <c r="E217" s="364" t="s">
        <v>928</v>
      </c>
      <c r="F217" s="364" t="s">
        <v>30</v>
      </c>
      <c r="G217" s="365" t="s">
        <v>2831</v>
      </c>
      <c r="H217" s="763" t="s">
        <v>44</v>
      </c>
      <c r="I217" s="763" t="s">
        <v>44</v>
      </c>
      <c r="J217" s="243" t="s">
        <v>1803</v>
      </c>
      <c r="M217" s="120"/>
      <c r="N217" s="120"/>
      <c r="O217" s="120"/>
    </row>
    <row r="218" spans="2:15" s="135" customFormat="1" ht="18" customHeight="1">
      <c r="B218" s="359" t="s">
        <v>2832</v>
      </c>
      <c r="C218" s="360" t="s">
        <v>2833</v>
      </c>
      <c r="D218" s="361">
        <v>42250</v>
      </c>
      <c r="E218" s="360" t="s">
        <v>928</v>
      </c>
      <c r="F218" s="360" t="s">
        <v>30</v>
      </c>
      <c r="G218" s="366" t="s">
        <v>2834</v>
      </c>
      <c r="H218" s="762" t="s">
        <v>44</v>
      </c>
      <c r="I218" s="762" t="s">
        <v>44</v>
      </c>
      <c r="J218" s="363" t="s">
        <v>1803</v>
      </c>
      <c r="M218" s="120"/>
      <c r="N218" s="120"/>
      <c r="O218" s="120"/>
    </row>
    <row r="219" spans="2:15" s="135" customFormat="1" ht="18" customHeight="1">
      <c r="B219" s="267" t="s">
        <v>2835</v>
      </c>
      <c r="C219" s="96" t="s">
        <v>2836</v>
      </c>
      <c r="D219" s="339">
        <v>42250</v>
      </c>
      <c r="E219" s="364" t="s">
        <v>928</v>
      </c>
      <c r="F219" s="364" t="s">
        <v>30</v>
      </c>
      <c r="G219" s="365" t="s">
        <v>2837</v>
      </c>
      <c r="H219" s="763" t="s">
        <v>44</v>
      </c>
      <c r="I219" s="763" t="s">
        <v>44</v>
      </c>
      <c r="J219" s="243" t="s">
        <v>1803</v>
      </c>
      <c r="M219" s="120"/>
      <c r="N219" s="120"/>
      <c r="O219" s="120"/>
    </row>
    <row r="220" spans="2:15" s="135" customFormat="1" ht="18" customHeight="1">
      <c r="B220" s="359" t="s">
        <v>2838</v>
      </c>
      <c r="C220" s="360" t="s">
        <v>2839</v>
      </c>
      <c r="D220" s="361">
        <v>42265</v>
      </c>
      <c r="E220" s="360" t="s">
        <v>928</v>
      </c>
      <c r="F220" s="360" t="s">
        <v>30</v>
      </c>
      <c r="G220" s="366" t="s">
        <v>2840</v>
      </c>
      <c r="H220" s="762" t="s">
        <v>44</v>
      </c>
      <c r="I220" s="762" t="s">
        <v>44</v>
      </c>
      <c r="J220" s="363" t="s">
        <v>1803</v>
      </c>
      <c r="M220" s="120"/>
      <c r="N220" s="120"/>
      <c r="O220" s="120"/>
    </row>
    <row r="221" spans="2:15" s="135" customFormat="1" ht="18" customHeight="1">
      <c r="B221" s="268" t="s">
        <v>2841</v>
      </c>
      <c r="C221" s="96" t="s">
        <v>2842</v>
      </c>
      <c r="D221" s="339">
        <v>42297</v>
      </c>
      <c r="E221" s="364" t="s">
        <v>928</v>
      </c>
      <c r="F221" s="364" t="s">
        <v>30</v>
      </c>
      <c r="G221" s="367" t="s">
        <v>2843</v>
      </c>
      <c r="H221" s="764" t="s">
        <v>44</v>
      </c>
      <c r="I221" s="764" t="s">
        <v>44</v>
      </c>
      <c r="J221" s="239" t="s">
        <v>1803</v>
      </c>
      <c r="M221" s="120"/>
      <c r="N221" s="120"/>
      <c r="O221" s="120"/>
    </row>
    <row r="222" spans="2:15" s="135" customFormat="1" ht="18" customHeight="1">
      <c r="B222" s="369" t="s">
        <v>2844</v>
      </c>
      <c r="C222" s="360" t="s">
        <v>2845</v>
      </c>
      <c r="D222" s="361">
        <v>42297</v>
      </c>
      <c r="E222" s="360" t="s">
        <v>2818</v>
      </c>
      <c r="F222" s="360" t="s">
        <v>2112</v>
      </c>
      <c r="G222" s="370" t="s">
        <v>2846</v>
      </c>
      <c r="H222" s="765" t="s">
        <v>44</v>
      </c>
      <c r="I222" s="765" t="s">
        <v>44</v>
      </c>
      <c r="J222" s="371" t="s">
        <v>1803</v>
      </c>
      <c r="M222" s="120"/>
      <c r="N222" s="120"/>
      <c r="O222" s="120"/>
    </row>
    <row r="223" spans="2:15" s="135" customFormat="1" ht="18" customHeight="1">
      <c r="B223" s="267" t="s">
        <v>2847</v>
      </c>
      <c r="C223" s="96" t="s">
        <v>2848</v>
      </c>
      <c r="D223" s="339">
        <v>42297</v>
      </c>
      <c r="E223" s="364" t="s">
        <v>2818</v>
      </c>
      <c r="F223" s="364" t="s">
        <v>2112</v>
      </c>
      <c r="G223" s="365" t="s">
        <v>2849</v>
      </c>
      <c r="H223" s="763" t="s">
        <v>44</v>
      </c>
      <c r="I223" s="763" t="s">
        <v>44</v>
      </c>
      <c r="J223" s="243" t="s">
        <v>1803</v>
      </c>
      <c r="M223" s="120"/>
      <c r="N223" s="120"/>
      <c r="O223" s="120"/>
    </row>
    <row r="224" spans="2:15" s="135" customFormat="1" ht="18" customHeight="1">
      <c r="B224" s="369" t="s">
        <v>2850</v>
      </c>
      <c r="C224" s="360" t="s">
        <v>2851</v>
      </c>
      <c r="D224" s="361">
        <v>42297</v>
      </c>
      <c r="E224" s="360" t="s">
        <v>2818</v>
      </c>
      <c r="F224" s="360" t="s">
        <v>2112</v>
      </c>
      <c r="G224" s="370" t="s">
        <v>2852</v>
      </c>
      <c r="H224" s="765" t="s">
        <v>44</v>
      </c>
      <c r="I224" s="765" t="s">
        <v>44</v>
      </c>
      <c r="J224" s="371" t="s">
        <v>1803</v>
      </c>
      <c r="M224" s="120"/>
      <c r="N224" s="120"/>
      <c r="O224" s="120"/>
    </row>
    <row r="225" spans="2:15" s="133" customFormat="1" ht="18" customHeight="1">
      <c r="B225" s="267" t="s">
        <v>2853</v>
      </c>
      <c r="C225" s="96" t="s">
        <v>2854</v>
      </c>
      <c r="D225" s="339">
        <v>42300</v>
      </c>
      <c r="E225" s="364" t="s">
        <v>928</v>
      </c>
      <c r="F225" s="364" t="s">
        <v>30</v>
      </c>
      <c r="G225" s="365" t="s">
        <v>2855</v>
      </c>
      <c r="H225" s="763" t="s">
        <v>44</v>
      </c>
      <c r="I225" s="763" t="s">
        <v>44</v>
      </c>
      <c r="J225" s="243" t="s">
        <v>1803</v>
      </c>
      <c r="K225" s="290"/>
      <c r="L225" s="290"/>
      <c r="M225" s="120"/>
      <c r="N225" s="120"/>
      <c r="O225" s="120"/>
    </row>
    <row r="226" spans="2:15" s="133" customFormat="1" ht="18" customHeight="1">
      <c r="B226" s="369" t="s">
        <v>2856</v>
      </c>
      <c r="C226" s="360" t="s">
        <v>2857</v>
      </c>
      <c r="D226" s="361">
        <v>42303</v>
      </c>
      <c r="E226" s="360" t="s">
        <v>928</v>
      </c>
      <c r="F226" s="360" t="s">
        <v>30</v>
      </c>
      <c r="G226" s="370" t="s">
        <v>2858</v>
      </c>
      <c r="H226" s="765" t="s">
        <v>44</v>
      </c>
      <c r="I226" s="765" t="s">
        <v>44</v>
      </c>
      <c r="J226" s="371" t="s">
        <v>1803</v>
      </c>
      <c r="K226" s="290"/>
      <c r="L226" s="290"/>
      <c r="M226" s="120"/>
      <c r="N226" s="120"/>
      <c r="O226" s="120"/>
    </row>
    <row r="227" spans="2:15" s="133" customFormat="1" ht="18" customHeight="1">
      <c r="B227" s="267" t="s">
        <v>2859</v>
      </c>
      <c r="C227" s="96" t="s">
        <v>2860</v>
      </c>
      <c r="D227" s="339">
        <v>42320</v>
      </c>
      <c r="E227" s="364" t="s">
        <v>928</v>
      </c>
      <c r="F227" s="364" t="s">
        <v>30</v>
      </c>
      <c r="G227" s="365" t="s">
        <v>2861</v>
      </c>
      <c r="H227" s="763" t="s">
        <v>44</v>
      </c>
      <c r="I227" s="763" t="s">
        <v>44</v>
      </c>
      <c r="J227" s="243" t="s">
        <v>1803</v>
      </c>
      <c r="K227" s="290"/>
      <c r="L227" s="290"/>
      <c r="M227" s="120"/>
      <c r="N227" s="120"/>
      <c r="O227" s="120"/>
    </row>
    <row r="228" spans="2:15" s="133" customFormat="1" ht="18" customHeight="1">
      <c r="B228" s="369" t="s">
        <v>2862</v>
      </c>
      <c r="C228" s="360" t="s">
        <v>2863</v>
      </c>
      <c r="D228" s="361">
        <v>42340</v>
      </c>
      <c r="E228" s="360" t="s">
        <v>928</v>
      </c>
      <c r="F228" s="360" t="s">
        <v>30</v>
      </c>
      <c r="G228" s="370" t="s">
        <v>2864</v>
      </c>
      <c r="H228" s="765" t="s">
        <v>44</v>
      </c>
      <c r="I228" s="765" t="s">
        <v>44</v>
      </c>
      <c r="J228" s="371" t="s">
        <v>1803</v>
      </c>
      <c r="K228" s="290"/>
      <c r="L228" s="290"/>
      <c r="M228" s="120"/>
      <c r="N228" s="120"/>
      <c r="O228" s="120"/>
    </row>
    <row r="229" spans="2:15" s="133" customFormat="1" ht="18" customHeight="1">
      <c r="B229" s="267" t="s">
        <v>2865</v>
      </c>
      <c r="C229" s="96" t="s">
        <v>2866</v>
      </c>
      <c r="D229" s="339">
        <v>42345</v>
      </c>
      <c r="E229" s="268" t="s">
        <v>2867</v>
      </c>
      <c r="F229" s="364" t="s">
        <v>18</v>
      </c>
      <c r="G229" s="365" t="s">
        <v>2868</v>
      </c>
      <c r="H229" s="763" t="s">
        <v>44</v>
      </c>
      <c r="I229" s="763" t="s">
        <v>44</v>
      </c>
      <c r="J229" s="243" t="s">
        <v>1803</v>
      </c>
      <c r="K229" s="290"/>
      <c r="L229" s="290"/>
      <c r="M229" s="120"/>
      <c r="N229" s="120"/>
      <c r="O229" s="120"/>
    </row>
    <row r="230" spans="2:15" s="133" customFormat="1" ht="18" customHeight="1">
      <c r="B230" s="369" t="s">
        <v>2869</v>
      </c>
      <c r="C230" s="360" t="s">
        <v>2870</v>
      </c>
      <c r="D230" s="361">
        <v>42349</v>
      </c>
      <c r="E230" s="360" t="s">
        <v>928</v>
      </c>
      <c r="F230" s="360" t="s">
        <v>30</v>
      </c>
      <c r="G230" s="370" t="s">
        <v>2871</v>
      </c>
      <c r="H230" s="765" t="s">
        <v>44</v>
      </c>
      <c r="I230" s="765" t="s">
        <v>44</v>
      </c>
      <c r="J230" s="371" t="s">
        <v>1803</v>
      </c>
      <c r="K230" s="290"/>
      <c r="L230" s="290"/>
      <c r="M230" s="120"/>
      <c r="N230" s="120"/>
      <c r="O230" s="120"/>
    </row>
    <row r="231" spans="2:15" s="133" customFormat="1" ht="18" customHeight="1">
      <c r="B231" s="267" t="s">
        <v>2872</v>
      </c>
      <c r="C231" s="96" t="s">
        <v>2873</v>
      </c>
      <c r="D231" s="339">
        <v>42352</v>
      </c>
      <c r="E231" s="268" t="s">
        <v>2867</v>
      </c>
      <c r="F231" s="364" t="s">
        <v>18</v>
      </c>
      <c r="G231" s="365" t="s">
        <v>2874</v>
      </c>
      <c r="H231" s="763" t="s">
        <v>44</v>
      </c>
      <c r="I231" s="763" t="s">
        <v>44</v>
      </c>
      <c r="J231" s="243" t="s">
        <v>1803</v>
      </c>
      <c r="K231" s="290"/>
      <c r="L231" s="290"/>
      <c r="M231" s="120"/>
      <c r="N231" s="120"/>
      <c r="O231" s="120"/>
    </row>
    <row r="232" spans="2:15" s="133" customFormat="1" ht="18" customHeight="1">
      <c r="B232" s="369" t="s">
        <v>2875</v>
      </c>
      <c r="C232" s="360" t="s">
        <v>2876</v>
      </c>
      <c r="D232" s="361">
        <v>42359</v>
      </c>
      <c r="E232" s="360" t="s">
        <v>928</v>
      </c>
      <c r="F232" s="360" t="s">
        <v>30</v>
      </c>
      <c r="G232" s="370" t="s">
        <v>2877</v>
      </c>
      <c r="H232" s="765" t="s">
        <v>44</v>
      </c>
      <c r="I232" s="765" t="s">
        <v>44</v>
      </c>
      <c r="J232" s="371" t="s">
        <v>1803</v>
      </c>
      <c r="K232" s="290"/>
      <c r="L232" s="290"/>
      <c r="M232" s="120"/>
      <c r="N232" s="120"/>
      <c r="O232" s="120"/>
    </row>
    <row r="233" spans="2:15" s="133" customFormat="1" ht="18" customHeight="1">
      <c r="B233" s="267" t="s">
        <v>2878</v>
      </c>
      <c r="C233" s="96" t="s">
        <v>2879</v>
      </c>
      <c r="D233" s="339">
        <v>42359</v>
      </c>
      <c r="E233" s="364" t="s">
        <v>928</v>
      </c>
      <c r="F233" s="364" t="s">
        <v>30</v>
      </c>
      <c r="G233" s="365" t="s">
        <v>2880</v>
      </c>
      <c r="H233" s="763" t="s">
        <v>44</v>
      </c>
      <c r="I233" s="763" t="s">
        <v>44</v>
      </c>
      <c r="J233" s="243" t="s">
        <v>1803</v>
      </c>
      <c r="K233" s="290"/>
      <c r="L233" s="290"/>
      <c r="M233" s="120"/>
      <c r="N233" s="120"/>
      <c r="O233" s="120"/>
    </row>
    <row r="234" spans="2:15" s="133" customFormat="1" ht="18" customHeight="1">
      <c r="B234" s="369" t="s">
        <v>2881</v>
      </c>
      <c r="C234" s="360" t="s">
        <v>2882</v>
      </c>
      <c r="D234" s="361">
        <v>42359</v>
      </c>
      <c r="E234" s="360" t="s">
        <v>928</v>
      </c>
      <c r="F234" s="360" t="s">
        <v>30</v>
      </c>
      <c r="G234" s="370" t="s">
        <v>2883</v>
      </c>
      <c r="H234" s="765" t="s">
        <v>44</v>
      </c>
      <c r="I234" s="765" t="s">
        <v>44</v>
      </c>
      <c r="J234" s="371" t="s">
        <v>1803</v>
      </c>
      <c r="K234" s="290"/>
      <c r="L234" s="290"/>
      <c r="M234" s="120"/>
      <c r="N234" s="120"/>
      <c r="O234" s="120"/>
    </row>
    <row r="235" spans="2:15" s="134" customFormat="1" ht="18" customHeight="1">
      <c r="B235" s="821" t="s">
        <v>2884</v>
      </c>
      <c r="C235" s="821"/>
      <c r="D235" s="821"/>
      <c r="E235" s="821"/>
      <c r="F235" s="821"/>
      <c r="G235" s="821"/>
      <c r="H235" s="292">
        <f>SUM(H172:H234)</f>
        <v>74230000</v>
      </c>
      <c r="I235" s="292">
        <f>SUM(I172:I234)</f>
        <v>41881000</v>
      </c>
      <c r="J235" s="37"/>
    </row>
    <row r="236" spans="2:15" s="134" customFormat="1" ht="18" customHeight="1" thickBot="1">
      <c r="B236" s="819" t="s">
        <v>2193</v>
      </c>
      <c r="C236" s="819"/>
      <c r="D236" s="819"/>
      <c r="E236" s="819"/>
      <c r="F236" s="819"/>
      <c r="G236" s="819"/>
      <c r="H236" s="39">
        <f>H27+H51+H93+H171+H235</f>
        <v>387125000</v>
      </c>
      <c r="I236" s="39">
        <f>I27+I51+I93+I171+I235</f>
        <v>213727722.63</v>
      </c>
      <c r="J236" s="40"/>
    </row>
    <row r="237" spans="2:15" ht="18" customHeight="1">
      <c r="B237" s="125" t="s">
        <v>1156</v>
      </c>
    </row>
    <row r="238" spans="2:15" ht="18" customHeight="1">
      <c r="B238" s="125" t="s">
        <v>1157</v>
      </c>
    </row>
    <row r="239" spans="2:15" ht="18" customHeight="1">
      <c r="B239" s="55" t="s">
        <v>59</v>
      </c>
    </row>
    <row r="240" spans="2:15" ht="18" customHeight="1">
      <c r="B240" s="56" t="s">
        <v>60</v>
      </c>
    </row>
    <row r="241" spans="2:14" ht="18" customHeight="1">
      <c r="B241" s="56" t="s">
        <v>61</v>
      </c>
    </row>
    <row r="242" spans="2:14" ht="18" customHeight="1">
      <c r="B242" s="56" t="s">
        <v>62</v>
      </c>
    </row>
    <row r="243" spans="2:14" ht="18" customHeight="1">
      <c r="B243" s="56" t="s">
        <v>63</v>
      </c>
    </row>
    <row r="244" spans="2:14" ht="18" customHeight="1">
      <c r="B244" s="56" t="s">
        <v>64</v>
      </c>
    </row>
    <row r="245" spans="2:14" ht="18" customHeight="1">
      <c r="B245" s="56" t="s">
        <v>65</v>
      </c>
      <c r="N245" s="794" t="s">
        <v>3754</v>
      </c>
    </row>
  </sheetData>
  <mergeCells count="7">
    <mergeCell ref="B236:G236"/>
    <mergeCell ref="B1:J1"/>
    <mergeCell ref="B27:G27"/>
    <mergeCell ref="B51:G51"/>
    <mergeCell ref="B93:G93"/>
    <mergeCell ref="B171:G171"/>
    <mergeCell ref="B235:G235"/>
  </mergeCells>
  <pageMargins left="0.51181102362204722" right="0.51181102362204722" top="0.78740157480314965" bottom="0.78740157480314965" header="0.31496062992125984" footer="0.31496062992125984"/>
  <pageSetup paperSize="9" scale="51"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19</vt:i4>
      </vt:variant>
    </vt:vector>
  </HeadingPairs>
  <TitlesOfParts>
    <vt:vector size="29" baseType="lpstr">
      <vt:lpstr>CCL 15</vt:lpstr>
      <vt:lpstr>NFP 15</vt:lpstr>
      <vt:lpstr>SCM 15</vt:lpstr>
      <vt:lpstr>SDP 15</vt:lpstr>
      <vt:lpstr>SEP 15</vt:lpstr>
      <vt:lpstr>SPG - PGs não Recolhidas</vt:lpstr>
      <vt:lpstr>SPG - Multas</vt:lpstr>
      <vt:lpstr>SRP 15</vt:lpstr>
      <vt:lpstr>SSM 15</vt:lpstr>
      <vt:lpstr>SDT 15</vt:lpstr>
      <vt:lpstr>'CCL 15'!Area_de_impressao</vt:lpstr>
      <vt:lpstr>'NFP 15'!Area_de_impressao</vt:lpstr>
      <vt:lpstr>'SCM 15'!Area_de_impressao</vt:lpstr>
      <vt:lpstr>'SDP 15'!Area_de_impressao</vt:lpstr>
      <vt:lpstr>'SDT 15'!Area_de_impressao</vt:lpstr>
      <vt:lpstr>'SEP 15'!Area_de_impressao</vt:lpstr>
      <vt:lpstr>'SPG - Multas'!Area_de_impressao</vt:lpstr>
      <vt:lpstr>'SPG - PGs não Recolhidas'!Area_de_impressao</vt:lpstr>
      <vt:lpstr>'SRP 15'!Area_de_impressao</vt:lpstr>
      <vt:lpstr>'SSM 15'!Area_de_impressao</vt:lpstr>
      <vt:lpstr>'CCL 15'!Titulos_de_impressao</vt:lpstr>
      <vt:lpstr>'NFP 15'!Titulos_de_impressao</vt:lpstr>
      <vt:lpstr>'SCM 15'!Titulos_de_impressao</vt:lpstr>
      <vt:lpstr>'SDP 15'!Titulos_de_impressao</vt:lpstr>
      <vt:lpstr>'SEP 15'!Titulos_de_impressao</vt:lpstr>
      <vt:lpstr>'SPG - Multas'!Titulos_de_impressao</vt:lpstr>
      <vt:lpstr>'SPG - PGs não Recolhidas'!Titulos_de_impressao</vt:lpstr>
      <vt:lpstr>'SRP 15'!Titulos_de_impressao</vt:lpstr>
      <vt:lpstr>'SSM 15'!Titulos_de_impressao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2016-05-05T15:39:44Z</cp:lastPrinted>
  <dcterms:created xsi:type="dcterms:W3CDTF">2014-02-11T20:07:21Z</dcterms:created>
  <dcterms:modified xsi:type="dcterms:W3CDTF">2016-05-11T19:56:26Z</dcterms:modified>
</cp:coreProperties>
</file>