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tiago.borges\Downloads\"/>
    </mc:Choice>
  </mc:AlternateContent>
  <xr:revisionPtr revIDLastSave="0" documentId="13_ncr:1_{FFD4B7D4-F04F-4CE6-8D26-2BE9F923C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2 05" sheetId="5" r:id="rId1"/>
  </sheets>
  <externalReferences>
    <externalReference r:id="rId2"/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5" l="1"/>
  <c r="I23" i="5" s="1"/>
  <c r="E20" i="5"/>
  <c r="E23" i="5" s="1"/>
  <c r="F20" i="5"/>
  <c r="G20" i="5"/>
  <c r="H20" i="5"/>
  <c r="H22" i="5" l="1"/>
  <c r="G22" i="5"/>
  <c r="F22" i="5"/>
  <c r="F23" i="5"/>
  <c r="H23" i="5" l="1"/>
  <c r="G23" i="5"/>
</calcChain>
</file>

<file path=xl/sharedStrings.xml><?xml version="1.0" encoding="utf-8"?>
<sst xmlns="http://schemas.openxmlformats.org/spreadsheetml/2006/main" count="34" uniqueCount="32">
  <si>
    <t>Ano</t>
  </si>
  <si>
    <t>Ação</t>
  </si>
  <si>
    <t>Plano Orçamentário</t>
  </si>
  <si>
    <t>Dotação Inicial</t>
  </si>
  <si>
    <t>Dotação Atual</t>
  </si>
  <si>
    <t>Empenhado</t>
  </si>
  <si>
    <t>Liquidado</t>
  </si>
  <si>
    <t>Pago</t>
  </si>
  <si>
    <t>15YU - Revisão e Automação dos Processos de Outorga e Fiscalização de Pesquisa e Lavra Mineral da ANM</t>
  </si>
  <si>
    <t>0001 - Revisão e Automação dos Processos de Outorga de Pesquisa e Lavra Mineral da ANM</t>
  </si>
  <si>
    <t>0002 - Revisão e Automação dos Processos de Fiscalização de Pesquisa e Lavra Mineral da ANM</t>
  </si>
  <si>
    <t>215Z - Regulação, Outorga e Fiscalização da Mineração</t>
  </si>
  <si>
    <t>000A - Fiscalização Minerária</t>
  </si>
  <si>
    <t>0003 - Regulação da Atividade de Mineração</t>
  </si>
  <si>
    <t>0004 - Gestão das Receitas</t>
  </si>
  <si>
    <t>0005 - Participação Pública nas Agendas Regulatórias e Eventos Institucionais do Setor de Mineração</t>
  </si>
  <si>
    <t>0007 - Monitoramento e Fiscalização de Barragens</t>
  </si>
  <si>
    <t>0008 - Outorga Mineral</t>
  </si>
  <si>
    <t>0009 - Ordenamento Mineral</t>
  </si>
  <si>
    <t>2000 - Administração da Unidade</t>
  </si>
  <si>
    <t>000W - Administração da ANM</t>
  </si>
  <si>
    <t>000X - Gestão e Manutenção dos Recursos de Tecnologia da Informação da ANM</t>
  </si>
  <si>
    <t>000Y - Reformas de Unidades da ANM</t>
  </si>
  <si>
    <t>000Z - Comunicação Social e Relações Institucionais</t>
  </si>
  <si>
    <t>0002 - Capacitação de Servidores Públicos Federais</t>
  </si>
  <si>
    <t>TOTAL</t>
  </si>
  <si>
    <t>Gráfico:</t>
  </si>
  <si>
    <t>216H - Ajuda de Custo para Moradia ou Auxílio-Moradia a Agentes Públicos</t>
  </si>
  <si>
    <t>0000 - Ajuda de Custo para Moradia ou Auxílio-Moradia a Agentes Públicos</t>
  </si>
  <si>
    <t>EXECUÇÃO ORÇAMENTÁRIA AGÊNCIA NACIONAL DE MINERAÇÃO - ANM</t>
  </si>
  <si>
    <t xml:space="preserve">DESPESAS DISCRICIONÁRIAS </t>
  </si>
  <si>
    <t>2023
Data Base
22/05/2023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</si>
</sst>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0"/>
      <name val="Arial"/>
      <family val="2"/>
    </font>
    <font>
      <sz val="10"/>
      <color theme="4" tint="-0.499984740745262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24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 style="dashDot">
        <color theme="4" tint="-0.499984740745262"/>
      </bottom>
      <diagonal/>
    </border>
    <border>
      <left style="dashDot">
        <color theme="4" tint="-0.499984740745262"/>
      </left>
      <right/>
      <top style="dashDot">
        <color theme="4" tint="-0.499984740745262"/>
      </top>
      <bottom style="dashDot">
        <color theme="4" tint="-0.499984740745262"/>
      </bottom>
      <diagonal/>
    </border>
    <border>
      <left style="dashDot">
        <color theme="4" tint="-0.499984740745262"/>
      </left>
      <right style="dashDot">
        <color theme="4" tint="-0.499984740745262"/>
      </right>
      <top style="dashDot">
        <color theme="4" tint="-0.499984740745262"/>
      </top>
      <bottom/>
      <diagonal/>
    </border>
    <border>
      <left style="dashDot">
        <color theme="4" tint="-0.499984740745262"/>
      </left>
      <right style="dashDot">
        <color theme="4" tint="-0.499984740745262"/>
      </right>
      <top/>
      <bottom style="dashDot">
        <color theme="4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9" fillId="0" borderId="0" xfId="0" applyFont="1"/>
    <xf numFmtId="3" fontId="9" fillId="0" borderId="0" xfId="0" applyNumberFormat="1" applyFont="1"/>
    <xf numFmtId="43" fontId="0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11" fillId="0" borderId="0" xfId="0" applyFont="1"/>
    <xf numFmtId="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 i="1">
                <a:solidFill>
                  <a:schemeClr val="accent1">
                    <a:lumMod val="50000"/>
                  </a:schemeClr>
                </a:solidFill>
              </a:rPr>
              <a:t>Execução Orçamentária ANM-Despesas</a:t>
            </a:r>
            <a:r>
              <a:rPr lang="pt-BR" b="1" i="1" baseline="0">
                <a:solidFill>
                  <a:schemeClr val="accent1">
                    <a:lumMod val="50000"/>
                  </a:schemeClr>
                </a:solidFill>
              </a:rPr>
              <a:t> Discricionárias 2023</a:t>
            </a:r>
          </a:p>
          <a:p>
            <a:pPr>
              <a:defRPr b="1" i="1">
                <a:solidFill>
                  <a:schemeClr val="accent1">
                    <a:lumMod val="50000"/>
                  </a:schemeClr>
                </a:solidFill>
              </a:defRPr>
            </a:pPr>
            <a:r>
              <a:rPr lang="pt-BR" b="1" i="1" baseline="0">
                <a:solidFill>
                  <a:schemeClr val="accent1">
                    <a:lumMod val="50000"/>
                  </a:schemeClr>
                </a:solidFill>
              </a:rPr>
              <a:t>22/05/2023</a:t>
            </a:r>
          </a:p>
          <a:p>
            <a:pPr>
              <a:defRPr b="1" i="1">
                <a:solidFill>
                  <a:schemeClr val="accent1">
                    <a:lumMod val="50000"/>
                  </a:schemeClr>
                </a:solidFill>
              </a:defRPr>
            </a:pPr>
            <a:endParaRPr lang="pt-BR" b="1" i="1">
              <a:solidFill>
                <a:schemeClr val="accent1">
                  <a:lumMod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Série1</c:v>
          </c:tx>
          <c:spPr>
            <a:solidFill>
              <a:schemeClr val="tx2">
                <a:lumMod val="50000"/>
              </a:schemeClr>
            </a:solidFill>
            <a:ln>
              <a:noFill/>
            </a:ln>
            <a:effectLst>
              <a:outerShdw blurRad="215900" dist="38100" dir="18900000" sx="140000" sy="140000" algn="bl" rotWithShape="0">
                <a:prstClr val="black">
                  <a:alpha val="40000"/>
                </a:prst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C-DCED-495D-AC8F-A31C201103F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DCED-495D-AC8F-A31C201103FF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DCED-495D-AC8F-A31C201103FF}"/>
              </c:ext>
            </c:extLst>
          </c:dPt>
          <c:dPt>
            <c:idx val="4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>
                <a:outerShdw blurRad="215900" dist="38100" dir="18900000" sx="140000" sy="140000" algn="bl" rotWithShape="0">
                  <a:prstClr val="black">
                    <a:alpha val="4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E-DCED-495D-AC8F-A31C201103FF}"/>
              </c:ext>
            </c:extLst>
          </c:dPt>
          <c:dLbls>
            <c:dLbl>
              <c:idx val="0"/>
              <c:layout>
                <c:manualLayout>
                  <c:x val="5.9962521063605702E-3"/>
                  <c:y val="-7.7145612343297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ED-495D-AC8F-A31C201103FF}"/>
                </c:ext>
              </c:extLst>
            </c:dLbl>
            <c:dLbl>
              <c:idx val="1"/>
              <c:layout>
                <c:manualLayout>
                  <c:x val="3.9975014042404047E-3"/>
                  <c:y val="-5.7859209257473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CED-495D-AC8F-A31C201103FF}"/>
                </c:ext>
              </c:extLst>
            </c:dLbl>
            <c:dLbl>
              <c:idx val="2"/>
              <c:layout>
                <c:manualLayout>
                  <c:x val="5.9962521063606075E-3"/>
                  <c:y val="-4.6287367405978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ED-495D-AC8F-A31C201103FF}"/>
                </c:ext>
              </c:extLst>
            </c:dLbl>
            <c:dLbl>
              <c:idx val="3"/>
              <c:layout>
                <c:manualLayout>
                  <c:x val="1.9987507021202023E-3"/>
                  <c:y val="-5.0144648023143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ED-495D-AC8F-A31C201103FF}"/>
                </c:ext>
              </c:extLst>
            </c:dLbl>
            <c:dLbl>
              <c:idx val="4"/>
              <c:layout>
                <c:manualLayout>
                  <c:x val="1.9987507021202023E-3"/>
                  <c:y val="-5.0144648023143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CED-495D-AC8F-A31C201103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1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'22 05'!$E$22:$I$22</c:f>
              <c:strCache>
                <c:ptCount val="5"/>
                <c:pt idx="0">
                  <c:v>Dotação Inicial</c:v>
                </c:pt>
                <c:pt idx="1">
                  <c:v>Dotação Atual</c:v>
                </c:pt>
                <c:pt idx="2">
                  <c:v>Empenhado</c:v>
                </c:pt>
                <c:pt idx="3">
                  <c:v>Liquidado</c:v>
                </c:pt>
                <c:pt idx="4">
                  <c:v>Pago</c:v>
                </c:pt>
              </c:strCache>
            </c:strRef>
          </c:cat>
          <c:val>
            <c:numRef>
              <c:f>'22 05'!$E$23:$I$23</c:f>
              <c:numCache>
                <c:formatCode>#,##0</c:formatCode>
                <c:ptCount val="5"/>
                <c:pt idx="0">
                  <c:v>94207555</c:v>
                </c:pt>
                <c:pt idx="1">
                  <c:v>94207555</c:v>
                </c:pt>
                <c:pt idx="2">
                  <c:v>69358737.25999999</c:v>
                </c:pt>
                <c:pt idx="3">
                  <c:v>19908901.82</c:v>
                </c:pt>
                <c:pt idx="4">
                  <c:v>19301479.019999996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DCED-495D-AC8F-A31C20110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gapDepth val="143"/>
        <c:shape val="box"/>
        <c:axId val="1503651407"/>
        <c:axId val="1415545663"/>
        <c:axId val="0"/>
      </c:bar3DChart>
      <c:catAx>
        <c:axId val="15036514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15545663"/>
        <c:crosses val="autoZero"/>
        <c:auto val="1"/>
        <c:lblAlgn val="ctr"/>
        <c:lblOffset val="100"/>
        <c:noMultiLvlLbl val="0"/>
      </c:catAx>
      <c:valAx>
        <c:axId val="1415545663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503651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199230</xdr:colOff>
      <xdr:row>0</xdr:row>
      <xdr:rowOff>71438</xdr:rowOff>
    </xdr:from>
    <xdr:to>
      <xdr:col>24</xdr:col>
      <xdr:colOff>11906</xdr:colOff>
      <xdr:row>10</xdr:row>
      <xdr:rowOff>59531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9D75747-B442-41FC-AEEC-C5C0FBC8C0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mbr-my.sharepoint.com/personal/tiago_borges_anm_gov_br/Documents/Execu&#231;&#227;o%20Or&#231;ament&#225;ria%20-%20Despesas%20Discricion&#225;rias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mbr-my.sharepoint.com/personal/tiago_borges_anm_gov_br/Documents/Execu&#231;&#227;o%20Or&#231;amentaria%20-%20Despesas%20Discricion&#225;rias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mbr-my.sharepoint.com/personal/tiago_borges_anm_gov_br/Documents/Execu&#231;&#227;o%20Or&#231;ament&#225;ria%20-%20Despesas%20Discricion&#225;ria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</sheetNames>
    <sheetDataSet>
      <sheetData sheetId="0">
        <row r="43">
          <cell r="E43" t="str">
            <v>Dotação Inicial</v>
          </cell>
          <cell r="F43" t="str">
            <v>Dotação Atual</v>
          </cell>
          <cell r="G43" t="str">
            <v>Empenhado</v>
          </cell>
          <cell r="H43" t="str">
            <v>Liquidado</v>
          </cell>
          <cell r="I43" t="str">
            <v>Pago</v>
          </cell>
        </row>
        <row r="44">
          <cell r="E44">
            <v>79307555</v>
          </cell>
          <cell r="F44">
            <v>79307555</v>
          </cell>
          <cell r="G44">
            <v>76495659.12000002</v>
          </cell>
          <cell r="H44">
            <v>60080454.359999992</v>
          </cell>
          <cell r="I44">
            <v>59018099.31000001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</sheetNames>
    <sheetDataSet>
      <sheetData sheetId="0">
        <row r="43">
          <cell r="E43" t="str">
            <v>Dotação Inicial</v>
          </cell>
          <cell r="F43" t="str">
            <v>Dotação Atual</v>
          </cell>
          <cell r="G43" t="str">
            <v>Empenhado</v>
          </cell>
          <cell r="H43" t="str">
            <v>Liquidado</v>
          </cell>
          <cell r="I43" t="str">
            <v>Pago</v>
          </cell>
        </row>
        <row r="44">
          <cell r="E44">
            <v>69285773</v>
          </cell>
          <cell r="F44">
            <v>71990099</v>
          </cell>
          <cell r="G44">
            <v>62422902.850000001</v>
          </cell>
          <cell r="H44">
            <v>38523048.32</v>
          </cell>
          <cell r="I44">
            <v>38284229.489999995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</sheetNames>
    <sheetDataSet>
      <sheetData sheetId="0">
        <row r="43">
          <cell r="D43" t="str">
            <v>Dotação Inicial</v>
          </cell>
          <cell r="E43" t="str">
            <v>Dotação Atual</v>
          </cell>
          <cell r="F43" t="str">
            <v>Empenhado</v>
          </cell>
          <cell r="G43" t="str">
            <v>Liquidado</v>
          </cell>
          <cell r="H43" t="str">
            <v>Pago</v>
          </cell>
        </row>
        <row r="44">
          <cell r="D44">
            <v>77919986</v>
          </cell>
          <cell r="E44">
            <v>91510304</v>
          </cell>
          <cell r="F44">
            <v>82985185.799999997</v>
          </cell>
          <cell r="G44">
            <v>44739568.789999999</v>
          </cell>
          <cell r="H44">
            <v>44587043.460000001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9435-EC2C-4BDC-9CFB-87D60970C638}">
  <sheetPr codeName="Planilha4"/>
  <dimension ref="B1:U25"/>
  <sheetViews>
    <sheetView showGridLines="0" tabSelected="1" zoomScale="80" zoomScaleNormal="80" workbookViewId="0">
      <selection activeCell="B5" sqref="B5:B40"/>
    </sheetView>
  </sheetViews>
  <sheetFormatPr defaultRowHeight="15" x14ac:dyDescent="0.25"/>
  <cols>
    <col min="1" max="1" width="2.5703125" customWidth="1"/>
    <col min="2" max="2" width="12.140625" customWidth="1"/>
    <col min="3" max="3" width="21.5703125" style="1" customWidth="1"/>
    <col min="4" max="4" width="32.28515625" style="1" customWidth="1"/>
    <col min="5" max="9" width="14.5703125" customWidth="1"/>
    <col min="14" max="14" width="13.7109375" bestFit="1" customWidth="1"/>
  </cols>
  <sheetData>
    <row r="1" spans="2:9" ht="31.5" x14ac:dyDescent="0.5">
      <c r="B1" s="20" t="s">
        <v>29</v>
      </c>
    </row>
    <row r="2" spans="2:9" ht="31.5" x14ac:dyDescent="0.5">
      <c r="B2" s="20" t="s">
        <v>30</v>
      </c>
    </row>
    <row r="4" spans="2:9" s="2" customFormat="1" ht="36" customHeight="1" x14ac:dyDescent="0.25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</row>
    <row r="5" spans="2:9" ht="64.5" customHeight="1" x14ac:dyDescent="0.25">
      <c r="B5" s="26" t="s">
        <v>31</v>
      </c>
      <c r="C5" s="28" t="s">
        <v>8</v>
      </c>
      <c r="D5" s="7" t="s">
        <v>9</v>
      </c>
      <c r="E5" s="8">
        <v>7500000</v>
      </c>
      <c r="F5" s="8">
        <v>7500000</v>
      </c>
      <c r="G5" s="8">
        <v>6014625.5199999996</v>
      </c>
      <c r="H5" s="8">
        <v>1409649.29</v>
      </c>
      <c r="I5" s="8">
        <v>1380808.28</v>
      </c>
    </row>
    <row r="6" spans="2:9" ht="69" customHeight="1" x14ac:dyDescent="0.25">
      <c r="B6" s="21"/>
      <c r="C6" s="28"/>
      <c r="D6" s="7" t="s">
        <v>10</v>
      </c>
      <c r="E6" s="8">
        <v>7500000</v>
      </c>
      <c r="F6" s="8">
        <v>7500000</v>
      </c>
      <c r="G6" s="8">
        <v>6126666.1100000003</v>
      </c>
      <c r="H6" s="8">
        <v>1057240.29</v>
      </c>
      <c r="I6" s="8">
        <v>1057240.29</v>
      </c>
    </row>
    <row r="7" spans="2:9" ht="36" customHeight="1" x14ac:dyDescent="0.25">
      <c r="B7" s="21"/>
      <c r="C7" s="29" t="s">
        <v>11</v>
      </c>
      <c r="D7" s="9" t="s">
        <v>12</v>
      </c>
      <c r="E7" s="8">
        <v>14725812</v>
      </c>
      <c r="F7" s="8">
        <v>13163812</v>
      </c>
      <c r="G7" s="8">
        <v>9226703.4299999978</v>
      </c>
      <c r="H7" s="8">
        <v>1536198.08</v>
      </c>
      <c r="I7" s="8">
        <v>1498961.86</v>
      </c>
    </row>
    <row r="8" spans="2:9" ht="36" customHeight="1" x14ac:dyDescent="0.25">
      <c r="B8" s="21"/>
      <c r="C8" s="29"/>
      <c r="D8" s="9" t="s">
        <v>13</v>
      </c>
      <c r="E8" s="8">
        <v>2120004</v>
      </c>
      <c r="F8" s="8">
        <v>2120004</v>
      </c>
      <c r="G8" s="8">
        <v>519440.84</v>
      </c>
      <c r="H8" s="8">
        <v>159673.28</v>
      </c>
      <c r="I8" s="8">
        <v>159673.28</v>
      </c>
    </row>
    <row r="9" spans="2:9" ht="36" customHeight="1" x14ac:dyDescent="0.25">
      <c r="B9" s="21"/>
      <c r="C9" s="29"/>
      <c r="D9" s="9" t="s">
        <v>14</v>
      </c>
      <c r="E9" s="8">
        <v>1580000</v>
      </c>
      <c r="F9" s="8">
        <v>980000</v>
      </c>
      <c r="G9" s="8">
        <v>683700.64999999991</v>
      </c>
      <c r="H9" s="8">
        <v>277161.44</v>
      </c>
      <c r="I9" s="8">
        <v>274432.19</v>
      </c>
    </row>
    <row r="10" spans="2:9" ht="69.95" customHeight="1" x14ac:dyDescent="0.25">
      <c r="B10" s="21"/>
      <c r="C10" s="29"/>
      <c r="D10" s="9" t="s">
        <v>15</v>
      </c>
      <c r="E10" s="8">
        <v>1045960</v>
      </c>
      <c r="F10" s="8">
        <v>1295960</v>
      </c>
      <c r="G10" s="8">
        <v>1288000</v>
      </c>
      <c r="H10" s="8">
        <v>718076.82000000007</v>
      </c>
      <c r="I10" s="8">
        <v>718076.82000000007</v>
      </c>
    </row>
    <row r="11" spans="2:9" ht="36" customHeight="1" x14ac:dyDescent="0.25">
      <c r="B11" s="21"/>
      <c r="C11" s="29"/>
      <c r="D11" s="9" t="s">
        <v>16</v>
      </c>
      <c r="E11" s="8">
        <v>2220004</v>
      </c>
      <c r="F11" s="8">
        <v>2885004</v>
      </c>
      <c r="G11" s="8">
        <v>2656220.48</v>
      </c>
      <c r="H11" s="8">
        <v>679678.67</v>
      </c>
      <c r="I11" s="8">
        <v>679678.67</v>
      </c>
    </row>
    <row r="12" spans="2:9" ht="36" customHeight="1" x14ac:dyDescent="0.25">
      <c r="B12" s="21"/>
      <c r="C12" s="29"/>
      <c r="D12" s="9" t="s">
        <v>17</v>
      </c>
      <c r="E12" s="8">
        <v>2984488</v>
      </c>
      <c r="F12" s="8">
        <v>2851488</v>
      </c>
      <c r="G12" s="8">
        <v>2125943.52</v>
      </c>
      <c r="H12" s="8">
        <v>701735.47</v>
      </c>
      <c r="I12" s="8">
        <v>677979.15</v>
      </c>
    </row>
    <row r="13" spans="2:9" ht="36" customHeight="1" x14ac:dyDescent="0.25">
      <c r="B13" s="21"/>
      <c r="C13" s="29"/>
      <c r="D13" s="9" t="s">
        <v>18</v>
      </c>
      <c r="E13" s="8">
        <v>734040</v>
      </c>
      <c r="F13" s="8">
        <v>384040</v>
      </c>
      <c r="G13" s="8">
        <v>384040</v>
      </c>
      <c r="H13" s="8">
        <v>250285.35</v>
      </c>
      <c r="I13" s="8">
        <v>250285.35</v>
      </c>
    </row>
    <row r="14" spans="2:9" ht="36" customHeight="1" x14ac:dyDescent="0.25">
      <c r="B14" s="21"/>
      <c r="C14" s="28" t="s">
        <v>19</v>
      </c>
      <c r="D14" s="7" t="s">
        <v>20</v>
      </c>
      <c r="E14" s="8">
        <v>35189987</v>
      </c>
      <c r="F14" s="8">
        <v>35919987</v>
      </c>
      <c r="G14" s="8">
        <v>31692296.09</v>
      </c>
      <c r="H14" s="8">
        <v>10782140.699999999</v>
      </c>
      <c r="I14" s="8">
        <v>10476161.619999999</v>
      </c>
    </row>
    <row r="15" spans="2:9" ht="60.95" customHeight="1" x14ac:dyDescent="0.25">
      <c r="B15" s="21"/>
      <c r="C15" s="28"/>
      <c r="D15" s="7" t="s">
        <v>21</v>
      </c>
      <c r="E15" s="8">
        <v>13727262</v>
      </c>
      <c r="F15" s="8">
        <v>14727262</v>
      </c>
      <c r="G15" s="8">
        <v>6584966.1200000001</v>
      </c>
      <c r="H15" s="8">
        <v>1783786.36</v>
      </c>
      <c r="I15" s="8">
        <v>1585066.27</v>
      </c>
    </row>
    <row r="16" spans="2:9" ht="36" customHeight="1" x14ac:dyDescent="0.25">
      <c r="B16" s="21"/>
      <c r="C16" s="28"/>
      <c r="D16" s="7" t="s">
        <v>22</v>
      </c>
      <c r="E16" s="8">
        <v>1999999</v>
      </c>
      <c r="F16" s="8">
        <v>1999999</v>
      </c>
      <c r="G16" s="8">
        <v>0</v>
      </c>
      <c r="H16" s="8">
        <v>0</v>
      </c>
      <c r="I16" s="8">
        <v>0</v>
      </c>
    </row>
    <row r="17" spans="2:21" ht="36" customHeight="1" x14ac:dyDescent="0.25">
      <c r="B17" s="21"/>
      <c r="C17" s="28"/>
      <c r="D17" s="7" t="s">
        <v>23</v>
      </c>
      <c r="E17" s="8">
        <v>799999</v>
      </c>
      <c r="F17" s="8">
        <v>799999</v>
      </c>
      <c r="G17" s="8">
        <v>156735</v>
      </c>
      <c r="H17" s="8">
        <v>0</v>
      </c>
      <c r="I17" s="8">
        <v>0</v>
      </c>
      <c r="M17" s="23"/>
      <c r="N17" s="23"/>
      <c r="O17" s="23"/>
      <c r="P17" s="23"/>
      <c r="R17" s="23"/>
      <c r="S17" s="23"/>
      <c r="T17" s="23"/>
      <c r="U17" s="23"/>
    </row>
    <row r="18" spans="2:21" ht="36" customHeight="1" x14ac:dyDescent="0.25">
      <c r="B18" s="21"/>
      <c r="C18" s="22"/>
      <c r="D18" s="14" t="s">
        <v>24</v>
      </c>
      <c r="E18" s="15">
        <v>1500000</v>
      </c>
      <c r="F18" s="15">
        <v>1500000</v>
      </c>
      <c r="G18" s="15">
        <v>1319399.5</v>
      </c>
      <c r="H18" s="15">
        <v>380975.26</v>
      </c>
      <c r="I18" s="15">
        <v>370814.43</v>
      </c>
      <c r="M18" s="24"/>
      <c r="N18" s="25"/>
      <c r="O18" s="25"/>
      <c r="P18" s="25"/>
      <c r="R18" s="24"/>
      <c r="S18" s="25"/>
      <c r="T18" s="25"/>
      <c r="U18" s="25"/>
    </row>
    <row r="19" spans="2:21" s="11" customFormat="1" ht="36" customHeight="1" x14ac:dyDescent="0.2">
      <c r="B19" s="27"/>
      <c r="C19" s="19" t="s">
        <v>27</v>
      </c>
      <c r="D19" s="19" t="s">
        <v>28</v>
      </c>
      <c r="E19" s="8">
        <v>580000</v>
      </c>
      <c r="F19" s="8">
        <v>580000</v>
      </c>
      <c r="G19" s="8">
        <v>580000</v>
      </c>
      <c r="H19" s="8">
        <v>172300.81</v>
      </c>
      <c r="I19" s="8">
        <v>172300.81</v>
      </c>
      <c r="M19" s="12"/>
      <c r="N19" s="13"/>
      <c r="O19" s="13"/>
      <c r="P19" s="13"/>
      <c r="R19" s="12"/>
      <c r="S19" s="13"/>
      <c r="T19" s="13"/>
      <c r="U19" s="13"/>
    </row>
    <row r="20" spans="2:21" ht="36" customHeight="1" x14ac:dyDescent="0.25">
      <c r="B20" s="21"/>
      <c r="C20" s="16"/>
      <c r="D20" s="17" t="s">
        <v>25</v>
      </c>
      <c r="E20" s="18">
        <f t="shared" ref="E20:H20" si="0">SUM(E5:E19)</f>
        <v>94207555</v>
      </c>
      <c r="F20" s="18">
        <f t="shared" si="0"/>
        <v>94207555</v>
      </c>
      <c r="G20" s="18">
        <f t="shared" si="0"/>
        <v>69358737.25999999</v>
      </c>
      <c r="H20" s="18">
        <f t="shared" si="0"/>
        <v>19908901.82</v>
      </c>
      <c r="I20" s="18">
        <f>SUM(I5:I19)</f>
        <v>19301479.019999996</v>
      </c>
    </row>
    <row r="22" spans="2:21" x14ac:dyDescent="0.25">
      <c r="D22" t="s">
        <v>26</v>
      </c>
      <c r="E22" t="s">
        <v>3</v>
      </c>
      <c r="F22" s="3" t="str">
        <f>F4</f>
        <v>Dotação Atual</v>
      </c>
      <c r="G22" s="3" t="str">
        <f>G4</f>
        <v>Empenhado</v>
      </c>
      <c r="H22" s="3" t="str">
        <f>H4</f>
        <v>Liquidado</v>
      </c>
      <c r="I22" s="3" t="s">
        <v>7</v>
      </c>
    </row>
    <row r="23" spans="2:21" x14ac:dyDescent="0.25">
      <c r="E23" s="10">
        <f>E20</f>
        <v>94207555</v>
      </c>
      <c r="F23" s="4">
        <f>F20</f>
        <v>94207555</v>
      </c>
      <c r="G23" s="4">
        <f>G20</f>
        <v>69358737.25999999</v>
      </c>
      <c r="H23" s="4">
        <f>H20</f>
        <v>19908901.82</v>
      </c>
      <c r="I23" s="4">
        <f>I20</f>
        <v>19301479.019999996</v>
      </c>
    </row>
    <row r="24" spans="2:21" x14ac:dyDescent="0.25">
      <c r="N24" s="5"/>
    </row>
    <row r="25" spans="2:21" x14ac:dyDescent="0.25">
      <c r="N25" s="5"/>
    </row>
  </sheetData>
  <mergeCells count="8">
    <mergeCell ref="R17:U17"/>
    <mergeCell ref="R18:U18"/>
    <mergeCell ref="B5:B20"/>
    <mergeCell ref="C5:C6"/>
    <mergeCell ref="C7:C13"/>
    <mergeCell ref="C14:C18"/>
    <mergeCell ref="M17:P17"/>
    <mergeCell ref="M18:P18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22 05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Siliane Xavier Lopes</dc:creator>
  <cp:lastModifiedBy>Tiago Santos de Sousa Borges</cp:lastModifiedBy>
  <cp:lastPrinted>2023-05-25T14:32:31Z</cp:lastPrinted>
  <dcterms:created xsi:type="dcterms:W3CDTF">2023-04-03T09:15:26Z</dcterms:created>
  <dcterms:modified xsi:type="dcterms:W3CDTF">2023-05-25T14:45:36Z</dcterms:modified>
</cp:coreProperties>
</file>