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78C64DCA-AC4D-483A-9B23-6B7C21B6BD4C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igura 1" sheetId="80" r:id="rId1"/>
    <sheet name="Figura 2 " sheetId="77" r:id="rId2"/>
    <sheet name="Figura 3" sheetId="49" r:id="rId3"/>
    <sheet name="Tabela 1" sheetId="78" r:id="rId4"/>
    <sheet name="Figura 4" sheetId="54" r:id="rId5"/>
    <sheet name="Tabela 2" sheetId="81" r:id="rId6"/>
    <sheet name="Figura 5" sheetId="71" r:id="rId7"/>
    <sheet name="Figura 6" sheetId="73" r:id="rId8"/>
    <sheet name="Tabela 3" sheetId="82" r:id="rId9"/>
    <sheet name="Tabela 4" sheetId="59" r:id="rId10"/>
    <sheet name="Figura 7" sheetId="56" r:id="rId11"/>
    <sheet name="Tabela 5" sheetId="41" r:id="rId12"/>
    <sheet name="Tabela 6" sheetId="68" r:id="rId13"/>
    <sheet name="Figura 8" sheetId="63" r:id="rId14"/>
    <sheet name="Figura 9" sheetId="64" r:id="rId15"/>
    <sheet name="Figura 10" sheetId="65" r:id="rId16"/>
    <sheet name="Tabela 7" sheetId="58" r:id="rId17"/>
    <sheet name="Tabela 8" sheetId="11" r:id="rId18"/>
    <sheet name="Figura 11" sheetId="39" r:id="rId19"/>
    <sheet name="Figura 12" sheetId="14" r:id="rId20"/>
    <sheet name="Figura 13" sheetId="15" r:id="rId21"/>
    <sheet name="Figura 14" sheetId="16" r:id="rId22"/>
    <sheet name="Figura 15" sheetId="17" r:id="rId23"/>
    <sheet name="Tabela 9" sheetId="83" r:id="rId24"/>
    <sheet name="Tabela 10" sheetId="79" r:id="rId25"/>
    <sheet name="Figura 16" sheetId="28" r:id="rId26"/>
    <sheet name="Tabela 11" sheetId="20" r:id="rId27"/>
    <sheet name="Figura 17" sheetId="21" r:id="rId28"/>
    <sheet name="Tabela 12" sheetId="61" r:id="rId29"/>
    <sheet name="Figura 23" sheetId="24" r:id="rId30"/>
    <sheet name="Figura 24" sheetId="26" r:id="rId31"/>
    <sheet name="Figura 25" sheetId="27" r:id="rId32"/>
    <sheet name="Figura 26" sheetId="25" r:id="rId33"/>
    <sheet name="Anexo A" sheetId="72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buh2" localSheetId="0">'[1]Base grupos'!$1:$1048576</definedName>
    <definedName name="_buh2" localSheetId="3">'[1]Base grupos'!$1:$1048576</definedName>
    <definedName name="_buh2" localSheetId="24">'[1]Base grupos'!$1:$1048576</definedName>
    <definedName name="_buh2" localSheetId="5">'[1]Base grupos'!$1:$1048576</definedName>
    <definedName name="_buh2" localSheetId="8">'[1]Base grupos'!$1:$1048576</definedName>
    <definedName name="_buh2" localSheetId="23">'[1]Base grupos'!$1:$1048576</definedName>
    <definedName name="_buh2">'[2]Base grupos'!$1:$1048576</definedName>
    <definedName name="_xlnm._FilterDatabase" localSheetId="14" hidden="1">'Figura 9'!$A$26:$M$26</definedName>
    <definedName name="_xlnm._FilterDatabase" localSheetId="28" hidden="1">'Tabela 12'!$E$2:$E$104</definedName>
    <definedName name="_Toc359935456" localSheetId="0">'Figura 1'!$A$1</definedName>
    <definedName name="_Toc359935457" localSheetId="2">'Figura 3'!$A$1</definedName>
    <definedName name="_Toc359935467" localSheetId="7">'Figura 6'!$A$1</definedName>
    <definedName name="b" localSheetId="0">'[3]1 ano_all'!$H$5</definedName>
    <definedName name="b" localSheetId="3">'[4]1 ano_all'!$H$5</definedName>
    <definedName name="b" localSheetId="24">'[3]1 ano_all'!$H$5</definedName>
    <definedName name="b" localSheetId="5">'[3]1 ano_all'!$H$5</definedName>
    <definedName name="b" localSheetId="8">'[3]1 ano_all'!$H$5</definedName>
    <definedName name="b" localSheetId="23">'[3]1 ano_all'!$H$5</definedName>
    <definedName name="b">'[5]1 ano_all'!$H$5</definedName>
    <definedName name="buh" localSheetId="0">'[1]Base assinantes'!$1:$1048576</definedName>
    <definedName name="buh" localSheetId="3">'[1]Base assinantes'!$1:$1048576</definedName>
    <definedName name="buh" localSheetId="24">'[1]Base assinantes'!$1:$1048576</definedName>
    <definedName name="buh" localSheetId="5">'[1]Base assinantes'!$1:$1048576</definedName>
    <definedName name="buh" localSheetId="8">'[1]Base assinantes'!$1:$1048576</definedName>
    <definedName name="buh" localSheetId="23">'[1]Base assinantes'!$1:$1048576</definedName>
    <definedName name="buh">'[2]Base assinantes'!$1:$1048576</definedName>
    <definedName name="contaorigem" localSheetId="0">[1]dinâmica2!$J$5:$K$10</definedName>
    <definedName name="contaorigem" localSheetId="3">[1]dinâmica2!$J$5:$K$10</definedName>
    <definedName name="contaorigem" localSheetId="24">[1]dinâmica2!$J$5:$K$10</definedName>
    <definedName name="contaorigem" localSheetId="5">[1]dinâmica2!$J$5:$K$10</definedName>
    <definedName name="contaorigem" localSheetId="8">[1]dinâmica2!$J$5:$K$10</definedName>
    <definedName name="contaorigem" localSheetId="23">[1]dinâmica2!$J$5:$K$10</definedName>
    <definedName name="contaorigem">[2]dinâmica2!$J$5:$K$10</definedName>
    <definedName name="contecanais" localSheetId="0">[1]dinâmica!$J$32:$K$52</definedName>
    <definedName name="contecanais" localSheetId="3">[1]dinâmica!$J$32:$K$52</definedName>
    <definedName name="contecanais" localSheetId="24">[1]dinâmica!$J$32:$K$52</definedName>
    <definedName name="contecanais" localSheetId="5">[1]dinâmica!$J$32:$K$52</definedName>
    <definedName name="contecanais" localSheetId="8">[1]dinâmica!$J$32:$K$52</definedName>
    <definedName name="contecanais" localSheetId="23">[1]dinâmica!$J$32:$K$52</definedName>
    <definedName name="contecanais">[2]dinâmica!$J$32:$K$52</definedName>
    <definedName name="Customers">[6]Levine!$B$2:$B$21</definedName>
    <definedName name="intercept">[6]Sokal!$E$2</definedName>
    <definedName name="m" localSheetId="0">'[3]1 ano_all'!$H$4</definedName>
    <definedName name="m" localSheetId="3">'[4]1 ano_all'!$H$4</definedName>
    <definedName name="m" localSheetId="24">'[3]1 ano_all'!$H$4</definedName>
    <definedName name="m" localSheetId="5">'[3]1 ano_all'!$H$4</definedName>
    <definedName name="m" localSheetId="8">'[3]1 ano_all'!$H$4</definedName>
    <definedName name="m" localSheetId="23">'[3]1 ano_all'!$H$4</definedName>
    <definedName name="m">'[5]1 ano_all'!$H$4</definedName>
    <definedName name="n" localSheetId="0">'[3]1 ano_all'!$H$6</definedName>
    <definedName name="n" localSheetId="3">'[4]1 ano_all'!$H$6</definedName>
    <definedName name="n" localSheetId="24">'[3]1 ano_all'!$H$6</definedName>
    <definedName name="n" localSheetId="5">'[3]1 ano_all'!$H$6</definedName>
    <definedName name="n" localSheetId="8">'[3]1 ano_all'!$H$6</definedName>
    <definedName name="n" localSheetId="23">'[3]1 ano_all'!$H$6</definedName>
    <definedName name="n">'[5]1 ano_all'!$H$6</definedName>
    <definedName name="publiorigem" localSheetId="0">[1]dinâmica3!$J$5:$K$10</definedName>
    <definedName name="publiorigem" localSheetId="3">[1]dinâmica3!$J$5:$K$10</definedName>
    <definedName name="publiorigem" localSheetId="24">[1]dinâmica3!$J$5:$K$10</definedName>
    <definedName name="publiorigem" localSheetId="5">[1]dinâmica3!$J$5:$K$10</definedName>
    <definedName name="publiorigem" localSheetId="8">[1]dinâmica3!$J$5:$K$10</definedName>
    <definedName name="publiorigem" localSheetId="23">[1]dinâmica3!$J$5:$K$10</definedName>
    <definedName name="publiorigem">[2]dinâmica3!$J$5:$K$10</definedName>
    <definedName name="Sales">[6]Levine!$C$2:$C$21</definedName>
    <definedName name="slope">[6]Sokal!$D$2</definedName>
    <definedName name="SSX" localSheetId="0">'[3]1 ano_all'!$H$9</definedName>
    <definedName name="SSX" localSheetId="3">'[4]1 ano_all'!$H$9</definedName>
    <definedName name="SSX" localSheetId="24">'[3]1 ano_all'!$H$9</definedName>
    <definedName name="SSX" localSheetId="5">'[3]1 ano_all'!$H$9</definedName>
    <definedName name="SSX" localSheetId="8">'[3]1 ano_all'!$H$9</definedName>
    <definedName name="SSX" localSheetId="23">'[3]1 ano_all'!$H$9</definedName>
    <definedName name="SSX">'[5]1 ano_all'!$H$9</definedName>
    <definedName name="SSxy">[6]Formulas!$F$8</definedName>
    <definedName name="SSy">[6]Formulas!$E$8</definedName>
    <definedName name="Sx">[6]Formulas!$B$8</definedName>
    <definedName name="Sy">[6]Formulas!$C$8</definedName>
    <definedName name="SYX" localSheetId="0">'[3]1 ano_all'!$H$7</definedName>
    <definedName name="SYX" localSheetId="3">'[4]1 ano_all'!$H$7</definedName>
    <definedName name="SYX" localSheetId="24">'[3]1 ano_all'!$H$7</definedName>
    <definedName name="SYX" localSheetId="5">'[3]1 ano_all'!$H$7</definedName>
    <definedName name="SYX" localSheetId="8">'[3]1 ano_all'!$H$7</definedName>
    <definedName name="SYX" localSheetId="23">'[3]1 ano_all'!$H$7</definedName>
    <definedName name="SYX">'[5]1 ano_all'!$H$7</definedName>
    <definedName name="t" localSheetId="0">'[3]1 ano_all'!$H$10</definedName>
    <definedName name="t" localSheetId="3">'[4]1 ano_all'!$H$10</definedName>
    <definedName name="t" localSheetId="24">'[3]1 ano_all'!$H$10</definedName>
    <definedName name="t" localSheetId="5">'[3]1 ano_all'!$H$10</definedName>
    <definedName name="t" localSheetId="8">'[3]1 ano_all'!$H$10</definedName>
    <definedName name="t" localSheetId="23">'[3]1 ano_all'!$H$10</definedName>
    <definedName name="t">'[5]1 ano_all'!$H$10</definedName>
    <definedName name="totalgrupo" localSheetId="0">[1]dinâmica!$F$4:$H$26</definedName>
    <definedName name="totalgrupo" localSheetId="3">[1]dinâmica!$F$4:$H$26</definedName>
    <definedName name="totalgrupo" localSheetId="24">[1]dinâmica!$F$4:$H$26</definedName>
    <definedName name="totalgrupo" localSheetId="5">[1]dinâmica!$F$4:$H$26</definedName>
    <definedName name="totalgrupo" localSheetId="8">[1]dinâmica!$F$4:$H$26</definedName>
    <definedName name="totalgrupo" localSheetId="23">[1]dinâmica!$F$4:$H$26</definedName>
    <definedName name="totalgrupo">[2]dinâmica!$F$4:$H$26</definedName>
    <definedName name="XA">[6]Levine3!$A$2:$A$12</definedName>
    <definedName name="XAVG" localSheetId="0">'[3]1 ano_all'!$H$8</definedName>
    <definedName name="XAVG" localSheetId="3">'[4]1 ano_all'!$H$8</definedName>
    <definedName name="XAVG" localSheetId="24">'[3]1 ano_all'!$H$8</definedName>
    <definedName name="XAVG" localSheetId="5">'[3]1 ano_all'!$H$8</definedName>
    <definedName name="XAVG" localSheetId="8">'[3]1 ano_all'!$H$8</definedName>
    <definedName name="XAVG" localSheetId="23">'[3]1 ano_all'!$H$8</definedName>
    <definedName name="XAVG">'[5]1 ano_all'!$H$8</definedName>
    <definedName name="YA">[6]Levine3!$B$2:$B$12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83" l="1"/>
  <c r="C24" i="83"/>
  <c r="E23" i="83"/>
  <c r="C23" i="83"/>
  <c r="E22" i="83"/>
  <c r="C22" i="83"/>
  <c r="E21" i="83"/>
  <c r="C21" i="83"/>
  <c r="E20" i="83"/>
  <c r="C20" i="83"/>
  <c r="E19" i="83"/>
  <c r="C19" i="83"/>
  <c r="E18" i="83"/>
  <c r="C18" i="83"/>
  <c r="E17" i="83"/>
  <c r="C17" i="83"/>
  <c r="E16" i="83"/>
  <c r="C16" i="83"/>
  <c r="E15" i="83"/>
  <c r="C15" i="83"/>
  <c r="E14" i="83"/>
  <c r="C14" i="83"/>
  <c r="E13" i="83"/>
  <c r="C13" i="83"/>
  <c r="E12" i="83"/>
  <c r="C12" i="83"/>
  <c r="E11" i="83"/>
  <c r="C11" i="83"/>
  <c r="E10" i="83"/>
  <c r="C10" i="83"/>
  <c r="E9" i="83"/>
  <c r="C9" i="83"/>
  <c r="E8" i="83"/>
  <c r="C8" i="83"/>
  <c r="E7" i="83"/>
  <c r="C7" i="83"/>
  <c r="E6" i="83"/>
  <c r="C6" i="83"/>
  <c r="E5" i="83"/>
  <c r="C5" i="83"/>
  <c r="E4" i="83"/>
  <c r="C4" i="83"/>
  <c r="D4" i="79"/>
  <c r="D5" i="79"/>
  <c r="D6" i="79"/>
  <c r="D7" i="79"/>
  <c r="D8" i="79"/>
  <c r="D9" i="79"/>
  <c r="D10" i="79"/>
  <c r="D11" i="79"/>
  <c r="D12" i="79"/>
  <c r="D13" i="79"/>
  <c r="D14" i="79"/>
  <c r="D15" i="79"/>
  <c r="D16" i="79"/>
  <c r="D19" i="79"/>
  <c r="D21" i="79"/>
  <c r="D22" i="79"/>
  <c r="B24" i="79"/>
  <c r="C24" i="79"/>
  <c r="D25" i="79"/>
  <c r="I14" i="78"/>
  <c r="G14" i="78"/>
  <c r="E14" i="78"/>
  <c r="C14" i="78"/>
  <c r="I13" i="78"/>
  <c r="G13" i="78"/>
  <c r="E13" i="78"/>
  <c r="C13" i="78"/>
  <c r="I12" i="78"/>
  <c r="G12" i="78"/>
  <c r="E12" i="78"/>
  <c r="C12" i="78"/>
  <c r="I11" i="78"/>
  <c r="G11" i="78"/>
  <c r="E11" i="78"/>
  <c r="C11" i="78"/>
  <c r="I10" i="78"/>
  <c r="G10" i="78"/>
  <c r="E10" i="78"/>
  <c r="C10" i="78"/>
  <c r="I9" i="78"/>
  <c r="G9" i="78"/>
  <c r="E9" i="78"/>
  <c r="I8" i="78"/>
  <c r="G8" i="78"/>
  <c r="E8" i="78"/>
  <c r="C8" i="78"/>
  <c r="I7" i="78"/>
  <c r="G7" i="78"/>
  <c r="E7" i="78"/>
  <c r="C7" i="78"/>
  <c r="I6" i="78"/>
  <c r="G6" i="78"/>
  <c r="E6" i="78"/>
  <c r="C6" i="78"/>
  <c r="I5" i="78"/>
  <c r="G5" i="78"/>
  <c r="E5" i="78"/>
  <c r="C5" i="78"/>
  <c r="C26" i="77"/>
  <c r="C25" i="77"/>
  <c r="C24" i="77"/>
  <c r="C23" i="77"/>
  <c r="C22" i="77"/>
  <c r="D24" i="79" l="1"/>
  <c r="D7" i="58" l="1"/>
  <c r="D6" i="58"/>
  <c r="D5" i="58"/>
  <c r="D4" i="58"/>
  <c r="D29" i="17" l="1"/>
  <c r="F29" i="17" s="1"/>
  <c r="D30" i="17"/>
  <c r="E30" i="17" s="1"/>
  <c r="D31" i="17"/>
  <c r="E31" i="17" s="1"/>
  <c r="D32" i="17"/>
  <c r="F32" i="17" s="1"/>
  <c r="D33" i="17"/>
  <c r="E33" i="17" s="1"/>
  <c r="D34" i="17"/>
  <c r="E34" i="17" s="1"/>
  <c r="D35" i="17"/>
  <c r="F35" i="17" s="1"/>
  <c r="D36" i="17"/>
  <c r="E36" i="17" s="1"/>
  <c r="D37" i="17"/>
  <c r="E37" i="17" s="1"/>
  <c r="D38" i="17"/>
  <c r="F38" i="17" s="1"/>
  <c r="D39" i="17"/>
  <c r="E39" i="17" s="1"/>
  <c r="D40" i="17"/>
  <c r="E40" i="17" s="1"/>
  <c r="D41" i="17"/>
  <c r="F41" i="17" s="1"/>
  <c r="D42" i="17"/>
  <c r="E42" i="17" s="1"/>
  <c r="D43" i="17"/>
  <c r="E43" i="17" s="1"/>
  <c r="D44" i="17"/>
  <c r="F44" i="17" s="1"/>
  <c r="D45" i="17"/>
  <c r="E45" i="17" s="1"/>
  <c r="D46" i="17"/>
  <c r="E46" i="17" s="1"/>
  <c r="D47" i="17"/>
  <c r="F47" i="17" s="1"/>
  <c r="D28" i="17"/>
  <c r="E28" i="17" s="1"/>
  <c r="N31" i="49"/>
  <c r="E41" i="17" l="1"/>
  <c r="E32" i="17"/>
  <c r="E44" i="17"/>
  <c r="E29" i="17"/>
  <c r="F40" i="17"/>
  <c r="F37" i="17"/>
  <c r="E38" i="17"/>
  <c r="F46" i="17"/>
  <c r="F34" i="17"/>
  <c r="E47" i="17"/>
  <c r="E35" i="17"/>
  <c r="F43" i="17"/>
  <c r="F31" i="17"/>
  <c r="F28" i="17"/>
  <c r="F45" i="17"/>
  <c r="F42" i="17"/>
  <c r="F39" i="17"/>
  <c r="F36" i="17"/>
  <c r="F33" i="17"/>
  <c r="F30" i="17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31" i="28"/>
  <c r="F41" i="27" l="1"/>
  <c r="G41" i="27" s="1"/>
  <c r="F40" i="27"/>
  <c r="G40" i="27" s="1"/>
  <c r="F34" i="27"/>
  <c r="G34" i="27" s="1"/>
  <c r="F36" i="27"/>
  <c r="G36" i="27" s="1"/>
  <c r="F37" i="27"/>
  <c r="G37" i="27" s="1"/>
  <c r="F43" i="27"/>
  <c r="G43" i="27" s="1"/>
  <c r="F44" i="27"/>
  <c r="G44" i="27" s="1"/>
  <c r="F33" i="27"/>
  <c r="G33" i="27" s="1"/>
  <c r="F46" i="27"/>
  <c r="G46" i="27" s="1"/>
  <c r="F45" i="27"/>
  <c r="G45" i="27" s="1"/>
  <c r="F39" i="27"/>
  <c r="G39" i="27" s="1"/>
  <c r="F35" i="27"/>
  <c r="G35" i="27" s="1"/>
  <c r="F38" i="27"/>
  <c r="G38" i="27" s="1"/>
  <c r="F42" i="27"/>
  <c r="G42" i="27" s="1"/>
  <c r="D28" i="25"/>
  <c r="E28" i="25" s="1"/>
  <c r="D29" i="25"/>
  <c r="E29" i="25" s="1"/>
  <c r="D27" i="25"/>
  <c r="E27" i="25" s="1"/>
  <c r="D26" i="25"/>
  <c r="E26" i="25" s="1"/>
</calcChain>
</file>

<file path=xl/sharedStrings.xml><?xml version="1.0" encoding="utf-8"?>
<sst xmlns="http://schemas.openxmlformats.org/spreadsheetml/2006/main" count="807" uniqueCount="332">
  <si>
    <t>Canal</t>
  </si>
  <si>
    <t>Outras Obras</t>
  </si>
  <si>
    <t>CINEMAX</t>
  </si>
  <si>
    <t>HBO</t>
  </si>
  <si>
    <t>HBO FAMILY</t>
  </si>
  <si>
    <t>HBO PLUS</t>
  </si>
  <si>
    <t>MAXPRIME</t>
  </si>
  <si>
    <t>MEGAPIX</t>
  </si>
  <si>
    <t>TELECINE ACTION</t>
  </si>
  <si>
    <t>TELECINE CULT</t>
  </si>
  <si>
    <t>TELECINE FUN</t>
  </si>
  <si>
    <t>TELECINE PIPOCA</t>
  </si>
  <si>
    <t>TELECINE PREMIUM</t>
  </si>
  <si>
    <t>TELECINE TOUCH</t>
  </si>
  <si>
    <t>TNT</t>
  </si>
  <si>
    <t>AXN</t>
  </si>
  <si>
    <t>GNT</t>
  </si>
  <si>
    <t>MultiShow</t>
  </si>
  <si>
    <t>Canal Brasil</t>
  </si>
  <si>
    <t>CANAL BRASIL</t>
  </si>
  <si>
    <t>Grupo 1</t>
  </si>
  <si>
    <t>MULTISHOW</t>
  </si>
  <si>
    <t>SONY</t>
  </si>
  <si>
    <t>WARNER CHANNEL</t>
  </si>
  <si>
    <t>Grupo 2</t>
  </si>
  <si>
    <t>UNIVERSAL CHANNEL</t>
  </si>
  <si>
    <t>Total Geral</t>
  </si>
  <si>
    <t>Tipo</t>
  </si>
  <si>
    <t>Animação</t>
  </si>
  <si>
    <t>Documentário</t>
  </si>
  <si>
    <t>Ficção</t>
  </si>
  <si>
    <t>Obra de Variedade Ancorada por Apresentador</t>
  </si>
  <si>
    <t>Pornográfico</t>
  </si>
  <si>
    <t>Programa Jornalístico</t>
  </si>
  <si>
    <t>Reality Show</t>
  </si>
  <si>
    <t>-</t>
  </si>
  <si>
    <t>Registro/transmissão de Evento Esportivo</t>
  </si>
  <si>
    <t>Registro/transmissão de Evento não Esportivo</t>
  </si>
  <si>
    <t>Televenda/Informercial</t>
  </si>
  <si>
    <t>Videomusical</t>
  </si>
  <si>
    <t>Televenda/ Informercial</t>
  </si>
  <si>
    <t>Brasileira</t>
  </si>
  <si>
    <t>Estrangeira</t>
  </si>
  <si>
    <t>DEMAIS CANAIS</t>
  </si>
  <si>
    <t>Demais Canais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</si>
  <si>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</si>
  <si>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</si>
  <si>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</si>
  <si>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</si>
  <si>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</si>
  <si>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</si>
  <si>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</si>
  <si>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</si>
  <si>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</si>
  <si>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</si>
  <si>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</si>
  <si>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</si>
  <si>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Outros</t>
  </si>
  <si>
    <t>Brasileiros</t>
  </si>
  <si>
    <t>Estrangeiros</t>
  </si>
  <si>
    <t>Total</t>
  </si>
  <si>
    <t xml:space="preserve">Brasileira </t>
  </si>
  <si>
    <t>Ano</t>
  </si>
  <si>
    <t>Porcentagem de Brasileiro</t>
  </si>
  <si>
    <t>ANO</t>
  </si>
  <si>
    <t>Telecine Cult</t>
  </si>
  <si>
    <t>Longa Metragem</t>
  </si>
  <si>
    <t>Título</t>
  </si>
  <si>
    <t>Palavra encantada</t>
  </si>
  <si>
    <t>Canais</t>
  </si>
  <si>
    <t>Ano de Produção</t>
  </si>
  <si>
    <t xml:space="preserve"> % 2012-2013</t>
  </si>
  <si>
    <t>Obra/programa não Seriada(o)</t>
  </si>
  <si>
    <t>%</t>
  </si>
  <si>
    <t>Obra/programa Seriada(o)</t>
  </si>
  <si>
    <t>Grupo 3</t>
  </si>
  <si>
    <t>Figura 1 - Evolução do Número Total de Assinantes (Mil) - 2002 a 2012</t>
  </si>
  <si>
    <t>Assinantes</t>
  </si>
  <si>
    <t>População</t>
  </si>
  <si>
    <t>Cabo</t>
  </si>
  <si>
    <t>DTH</t>
  </si>
  <si>
    <t>MMDS</t>
  </si>
  <si>
    <t>Operadoras</t>
  </si>
  <si>
    <t>SKY</t>
  </si>
  <si>
    <t>Telefônica</t>
  </si>
  <si>
    <t>GVT</t>
  </si>
  <si>
    <t xml:space="preserve">Sudeste </t>
  </si>
  <si>
    <t xml:space="preserve">Nordeste </t>
  </si>
  <si>
    <t>NET/Embratel</t>
  </si>
  <si>
    <t>Oi</t>
  </si>
  <si>
    <t>CTBC</t>
  </si>
  <si>
    <t>ViaCabo</t>
  </si>
  <si>
    <t>Sercomtel</t>
  </si>
  <si>
    <t>Fonte: Teleco</t>
  </si>
  <si>
    <t>CBEQ</t>
  </si>
  <si>
    <t>CBEQI</t>
  </si>
  <si>
    <t>SB</t>
  </si>
  <si>
    <t>SBsR</t>
  </si>
  <si>
    <t>Região</t>
  </si>
  <si>
    <t>Acesso a TV Paga</t>
  </si>
  <si>
    <t>Sem Acesso</t>
  </si>
  <si>
    <t xml:space="preserve">Sul </t>
  </si>
  <si>
    <t xml:space="preserve">Centro-Oeste </t>
  </si>
  <si>
    <t xml:space="preserve">Norte </t>
  </si>
  <si>
    <t>Figura 2 – Densidade do Serviço de TV por Assinatura por Região – 2013</t>
  </si>
  <si>
    <t>Figura 1 - Evolução do Número de Assinantes por Tecnologia (Mil) - 2002 a 2013</t>
  </si>
  <si>
    <t>Classificação</t>
  </si>
  <si>
    <t>Figura 4 – Número de Canais de Programação conforme Classificação ANCINE em  Datas Específicas</t>
  </si>
  <si>
    <t>Figura 6 – Grupo 1 - Porcentagem de Horas de Programação por Tipo - 2013</t>
  </si>
  <si>
    <t>Tabela 4 – Canais Monitorados: Variação na Quantidade de Horas de Programação Brasileira 2012/2013</t>
  </si>
  <si>
    <t xml:space="preserve">Canais </t>
  </si>
  <si>
    <t>Exibições Programadas 
2013</t>
  </si>
  <si>
    <t>Público  
(Cinema)</t>
  </si>
  <si>
    <t>Cilada.com</t>
  </si>
  <si>
    <t>Megapix, Multishow, Telecine Action, Telecine 
Fun, Telecine Pipoca, Telecine Premium</t>
  </si>
  <si>
    <t>O homem do futuro</t>
  </si>
  <si>
    <t xml:space="preserve">Telecine Fun, Telecine Pipoca, Telecine 
Premium </t>
  </si>
  <si>
    <t>Não se preocupe, nada vai dar certo!</t>
  </si>
  <si>
    <t>Megapix, Telecine Fun, Telecine Pipoca, 
Telecine Premium, TNT</t>
  </si>
  <si>
    <t>As aventuras de agamenon, 
o repórter</t>
  </si>
  <si>
    <t>Megapix, Telecine Fun, Telecine Pipoca, 
Telecine Premium</t>
  </si>
  <si>
    <t>Qualquer gato vira-lata</t>
  </si>
  <si>
    <t>Se eu fosse você 2</t>
  </si>
  <si>
    <t>Megapix, Telecine Fun, Telecine Pipoca</t>
  </si>
  <si>
    <t>E aí... Comeu?</t>
  </si>
  <si>
    <t>Telecine Fun, Telecine Pipoca, Telecine 
Premium</t>
  </si>
  <si>
    <t>Billi pig</t>
  </si>
  <si>
    <t>Megapix, Telecine Action, Telecine Fun,  Telecine Pipoca, Telecine Premium, Telecine Touch</t>
  </si>
  <si>
    <t>Tropa de elite</t>
  </si>
  <si>
    <t>Megapix, Telecine Action, TNT</t>
  </si>
  <si>
    <t>O palhaço</t>
  </si>
  <si>
    <t>Megapix, Telecine Cult, Telecine Pipoca, Telecine Premium, TNT</t>
  </si>
  <si>
    <t>Turma da mônica em cinegibi - 
O filme</t>
  </si>
  <si>
    <t>400 contra 1</t>
  </si>
  <si>
    <t>AXN, Canal Brasil, Telecine Action, Telecine 
Touch</t>
  </si>
  <si>
    <t>Família vende tudo</t>
  </si>
  <si>
    <t>Megapix, Sony, Telecine Action, Telecine Fun, Telecine Pipoca,  Telecine Premium</t>
  </si>
  <si>
    <t>Até que a sorte nos separe</t>
  </si>
  <si>
    <t>Telecine Pipoca, Telecine Premium</t>
  </si>
  <si>
    <t>Tropa de elite 2 - 
O inimigo agora é outro</t>
  </si>
  <si>
    <t>Megapix, Telecine Action</t>
  </si>
  <si>
    <t>Xingu</t>
  </si>
  <si>
    <t>Megapix, Telecine Action, Telecine Pipoca,
Telecine Premium</t>
  </si>
  <si>
    <t>Paraísos artificiais</t>
  </si>
  <si>
    <t>Megapix, Telecine Pipoca, Telecine Premium,
Telecine Touch</t>
  </si>
  <si>
    <t>Quincas berro d'água</t>
  </si>
  <si>
    <t>Telecine Fun, Telecine Pipoca</t>
  </si>
  <si>
    <t>Bruna surfistinha</t>
  </si>
  <si>
    <t>Megapix, Telecine Touch</t>
  </si>
  <si>
    <t>Totalmente inocentes</t>
  </si>
  <si>
    <t>Megapix, Telecine Fun, Telecine Pipoca, Telecine Premium</t>
  </si>
  <si>
    <t>Muita calma nessa hora</t>
  </si>
  <si>
    <t>De pernas pro ar</t>
  </si>
  <si>
    <t>Canal Brasil, Telecine Fun</t>
  </si>
  <si>
    <t>O mistério do samba</t>
  </si>
  <si>
    <t>Canal Brasil, GNT</t>
  </si>
  <si>
    <t>As melhores coisas do mundo</t>
  </si>
  <si>
    <t>Megapix, Telecine Touch, Warner Channel</t>
  </si>
  <si>
    <t>A grande família - o filme</t>
  </si>
  <si>
    <t>Olhos azuis</t>
  </si>
  <si>
    <t>GNT, Telecine Cult, TNT</t>
  </si>
  <si>
    <t>Os inquilinos</t>
  </si>
  <si>
    <t>AXN, Canal Brasil, Sony</t>
  </si>
  <si>
    <t>Vou rifar meu coração</t>
  </si>
  <si>
    <t>Reis e ratos</t>
  </si>
  <si>
    <t>E a vida continua... (2012)</t>
  </si>
  <si>
    <t>Telecine Pipoca, Telecine Premium, Telecine 
Touch</t>
  </si>
  <si>
    <t>Zuzu angel</t>
  </si>
  <si>
    <t>Canal Brasil, TNT</t>
  </si>
  <si>
    <t>O menino da porteira</t>
  </si>
  <si>
    <t>AXN, Megapix, Sony</t>
  </si>
  <si>
    <t>2 coelhos</t>
  </si>
  <si>
    <t>Desenrola</t>
  </si>
  <si>
    <t>Megapix, Telecine Fun</t>
  </si>
  <si>
    <t>Uma professora muito maluquinha</t>
  </si>
  <si>
    <t>Meu país</t>
  </si>
  <si>
    <t>Megapix, Telecine Fun, Telecine Pipoca, 
Telecine Premium, Telecine Touch</t>
  </si>
  <si>
    <t>Gonzaga - de pai pra filho</t>
  </si>
  <si>
    <t>Janela da alma</t>
  </si>
  <si>
    <t>Onde está a felicidade?</t>
  </si>
  <si>
    <t>Os normais 2 - 
A noite mais maluca de todas</t>
  </si>
  <si>
    <t>Saneamento básico, o filme</t>
  </si>
  <si>
    <t>Em teu nome...</t>
  </si>
  <si>
    <t>AXN, Canal Brasil</t>
  </si>
  <si>
    <t>O coronel e o lobisomem</t>
  </si>
  <si>
    <t>Dom</t>
  </si>
  <si>
    <t>Canal Brasil, Warner Channel</t>
  </si>
  <si>
    <t>Era uma vez no rio de janeiro</t>
  </si>
  <si>
    <t>AXN, Megapix</t>
  </si>
  <si>
    <t>31 minutos - o filme</t>
  </si>
  <si>
    <t>Assalto ao banco central</t>
  </si>
  <si>
    <t>Telecine Action, Telecine Touch</t>
  </si>
  <si>
    <t>A guerra dos rocha</t>
  </si>
  <si>
    <t>Boca</t>
  </si>
  <si>
    <t>Cidade de deus</t>
  </si>
  <si>
    <t>Canal Brasil, Megapix, Telecine Action</t>
  </si>
  <si>
    <t>Disparos</t>
  </si>
  <si>
    <t>Olho de boi</t>
  </si>
  <si>
    <t>Mutum</t>
  </si>
  <si>
    <t>O diário de tati</t>
  </si>
  <si>
    <t>Eu receberia as piores notícias dos seus 
lindos lábios</t>
  </si>
  <si>
    <t>Megapix, Telecine Cult</t>
  </si>
  <si>
    <t>O homem que copiava</t>
  </si>
  <si>
    <t>De pernas pro ar 2</t>
  </si>
  <si>
    <t>A mulher invisível</t>
  </si>
  <si>
    <t>TNT, Warner Channel</t>
  </si>
  <si>
    <t>Proibido proibir</t>
  </si>
  <si>
    <t>Só dez por cento é mentira</t>
  </si>
  <si>
    <t>O grilo feliz e os insetos gigantes</t>
  </si>
  <si>
    <t>Linha de passe</t>
  </si>
  <si>
    <t>Telecine Cult, TNT</t>
  </si>
  <si>
    <t>Chico xavier</t>
  </si>
  <si>
    <t>Vida sobre rodas</t>
  </si>
  <si>
    <t>Telecine Action, Telecine Pipoca</t>
  </si>
  <si>
    <t>Um assalto de fé</t>
  </si>
  <si>
    <t>Salve geral</t>
  </si>
  <si>
    <t>Contra todos</t>
  </si>
  <si>
    <t>O xangô de baker street</t>
  </si>
  <si>
    <t>O que é isso, companheiro?</t>
  </si>
  <si>
    <t>Histórias de amor duram apenas 
90 minutos</t>
  </si>
  <si>
    <t>É proibido fumar</t>
  </si>
  <si>
    <t>Dias e noites</t>
  </si>
  <si>
    <t>À beira do caminho</t>
  </si>
  <si>
    <t>Sexo com amor?</t>
  </si>
  <si>
    <t>Segurança nacional</t>
  </si>
  <si>
    <t>Canal Brasil, Universal Channel</t>
  </si>
  <si>
    <t>Redentor</t>
  </si>
  <si>
    <t>Houve uma vez dois verões</t>
  </si>
  <si>
    <t>Lula - o filho do brasil</t>
  </si>
  <si>
    <t>Eu, tu, eles</t>
  </si>
  <si>
    <t>A paixão de jacobina</t>
  </si>
  <si>
    <t>Viva são joão!</t>
  </si>
  <si>
    <t>Canal Brasil, Cinemax</t>
  </si>
  <si>
    <t>Tempos de paz</t>
  </si>
  <si>
    <t>Ó paí, ó</t>
  </si>
  <si>
    <t>Meu nome não é johnny</t>
  </si>
  <si>
    <t>Deus é brasileiro</t>
  </si>
  <si>
    <t>Canal Brasil, Cinemax, HBO, HBO Family, 
HBO Plus, Maxprime</t>
  </si>
  <si>
    <t>Casa da mãe joana</t>
  </si>
  <si>
    <t>Seja o que deus quiser!</t>
  </si>
  <si>
    <t>Cinemax, HBO</t>
  </si>
  <si>
    <t>Praça saens peña</t>
  </si>
  <si>
    <t>Se nada mais der certo</t>
  </si>
  <si>
    <t>Fica comigo esta noite</t>
  </si>
  <si>
    <t>Filhas do vento</t>
  </si>
  <si>
    <t>O banheiro do papa</t>
  </si>
  <si>
    <t>Kenoma</t>
  </si>
  <si>
    <t>Eden</t>
  </si>
  <si>
    <t>Central do brasil</t>
  </si>
  <si>
    <t>Casa de areia</t>
  </si>
  <si>
    <t>Baile perfumado</t>
  </si>
  <si>
    <t xml:space="preserve">Total </t>
  </si>
  <si>
    <t>Grupo Controlador / Programadora</t>
  </si>
  <si>
    <t>Número de Canais ¹</t>
  </si>
  <si>
    <t>Número de Assinantes ²</t>
  </si>
  <si>
    <t>País</t>
  </si>
  <si>
    <t>Band / Newco</t>
  </si>
  <si>
    <t>BBC</t>
  </si>
  <si>
    <t>Conceito A</t>
  </si>
  <si>
    <t>Discovery</t>
  </si>
  <si>
    <t>Disney</t>
  </si>
  <si>
    <t>Eurochannel</t>
  </si>
  <si>
    <t>Fundação Padre Anchieta</t>
  </si>
  <si>
    <t>Gamecorp</t>
  </si>
  <si>
    <t>Globo</t>
  </si>
  <si>
    <t xml:space="preserve">Liberty </t>
  </si>
  <si>
    <t>Lsat</t>
  </si>
  <si>
    <t>Mídia do Brasil</t>
  </si>
  <si>
    <t>NBC Universal</t>
  </si>
  <si>
    <t xml:space="preserve">News Corp. </t>
  </si>
  <si>
    <t>Novas Mídias Digitais</t>
  </si>
  <si>
    <t>PBI</t>
  </si>
  <si>
    <t>Sony Pictures Entertainment</t>
  </si>
  <si>
    <t>Synapse</t>
  </si>
  <si>
    <t>Time Warner</t>
  </si>
  <si>
    <t>Tunna</t>
  </si>
  <si>
    <t>Viacom</t>
  </si>
  <si>
    <t>BRA</t>
  </si>
  <si>
    <t>USA</t>
  </si>
  <si>
    <t>Origem Grupo</t>
  </si>
  <si>
    <t>Número de Canais</t>
  </si>
  <si>
    <t>Número de Assinantes</t>
  </si>
  <si>
    <t>GRB</t>
  </si>
  <si>
    <t xml:space="preserve">Número de Assinantes </t>
  </si>
  <si>
    <t>ARG</t>
  </si>
  <si>
    <t>FRA</t>
  </si>
  <si>
    <t>Pramer</t>
  </si>
  <si>
    <t>Rede De Televisão De Sergipe Ltda</t>
  </si>
  <si>
    <t>Tv Meteorológica Ltda</t>
  </si>
  <si>
    <t>TV5 Monde</t>
  </si>
  <si>
    <t>Tabela 2 – Número de Canais de Espaço Qualificado, Quantidade de Assinantes do Conjunto de Canais e País de Origem por Grupo – 2013</t>
  </si>
  <si>
    <t>Figura 5 – Número de Canais de Espaço Qualificado no Brasil por Grupo – 2013</t>
  </si>
  <si>
    <t>Fontes: O Mercado de TV por Assinatura no Brasil em 2013. Converge Comunicações; Sistema Ancine Digital; e apuração própria.</t>
  </si>
  <si>
    <t>Figura 6 – Número de Assinantes do Conjunto de Canais de Espaço Qualificado no Brasil por Grupo – 2013</t>
  </si>
  <si>
    <t>Tabela 3 – Número de Canais de Espaço Qualificado, Quantidade de Assinantes do Conjunto de Canais e País de Origem por Grupo – 2013</t>
  </si>
  <si>
    <t>Tabela 4 – Quantidade Programação Seriada / Não-Seriada por Canal - 2013</t>
  </si>
  <si>
    <t>Figura 7 – Canis Monitorados: Porcentagem de Programação Seriada – 2012 e 2013</t>
  </si>
  <si>
    <t>Tabela 6 – Quantidade de Horas de Programação por Tipo – Grupos – 2013</t>
  </si>
  <si>
    <t>Tabela 5 – Quantidade de Horas de Programação por Tipo – 2013</t>
  </si>
  <si>
    <t>Registro/ Transmissão de Evento não Esportivo</t>
  </si>
  <si>
    <t>Figura 9 – Grupo 2 - Porcentagem de Horas de Programação por Tipo – 2013</t>
  </si>
  <si>
    <t>Registro/ Transmissão de Evento Esportivo</t>
  </si>
  <si>
    <t>Figura 10 – Grupo 3 - Porcentagem de Horas de Programação por Tipo - 2013</t>
  </si>
  <si>
    <t>Tabela 8 - Canais Monitorados: Quantidade de Horas de Programação Brasileira/Estrangeira - 2013</t>
  </si>
  <si>
    <t>Figura 11 – Evolução na Quantidade de Horas de Conteúdo Brasileiro 2012-2013 – 17 Canais Predominantes em Conteúdo Estrangeiro</t>
  </si>
  <si>
    <t>Figura 13 - Quantidade Mensal de Horas de Programação Brasileira por Canal - 2013</t>
  </si>
  <si>
    <t>Figura 12 - Quantidade de Horas de Conteúdo Brasileiro/Estrangeiro Comparado - 2013</t>
  </si>
  <si>
    <t>Figura 15 - Porcentagem de Horas com Veiculação de Longas Metragens por Canal - 2013</t>
  </si>
  <si>
    <t>Figura 14 - Quantidade Mensal de Horas de Programação de Conteúdo Brasileiro Por Canal - Canais com Predominância de Programação Estrangeira - 2013</t>
  </si>
  <si>
    <t>Tabela 9 - Quantidade de Longas Metragens Brasileiros/Estrangeiros Programados por Canal - 2013</t>
  </si>
  <si>
    <t>Tabela 10 - Quantidade de Longas Metragens Brasileiros 2012/2013 por Canal -</t>
  </si>
  <si>
    <t>Figura 16 - Percentual de Horas de Programação de Longas Metragens Brasileiros/Estrangeiros por Canal - 2013</t>
  </si>
  <si>
    <t>Tabela 11 - Quantidade Média de Exibições Programadas de Longa Metragem por Canal - 2013</t>
  </si>
  <si>
    <t>Figura 17 - Quantidade Média de Exibições Programadas de Longas Metragens Brasileiros/Estrangeiros por Canal - 2013</t>
  </si>
  <si>
    <r>
      <t xml:space="preserve">Tabela 12 – </t>
    </r>
    <r>
      <rPr>
        <sz val="11"/>
        <color rgb="FF000000"/>
        <rFont val="Century Gothic"/>
        <family val="2"/>
      </rPr>
      <t>Longas Metragens Brasileiros com Dez ou Mais Exibições Programadas – 2013</t>
    </r>
  </si>
  <si>
    <t>Figura 23 - Número de Horas de Conteúdo Brasileiro por Ano - 14 Canais - 2010 a 2013</t>
  </si>
  <si>
    <t>Figura 24 - Número de Horas de Programação por Mês - 14 Canais - 2010, 2012 e 2013</t>
  </si>
  <si>
    <t>Figura 25 - Número de Horas de Programação de Conteúdo Brasileiro por Ano e Canal - 14 Canais - 2010 a 2013</t>
  </si>
  <si>
    <t>Figura 26 - Percentual de Horas de Conteúdo Brasileiro na Programação Total por Ano - 14 Canais - 2010 a 2013</t>
  </si>
  <si>
    <t>Band/Newco</t>
  </si>
  <si>
    <t>Tabela 1 – Percentual do Número de Assinantes por Distribuidora – 2010 a 2013</t>
  </si>
  <si>
    <t>Assinantes 
(Em mil)</t>
  </si>
  <si>
    <t>Total geral
Sem Canal Brasil</t>
  </si>
  <si>
    <t>Fontes: ANATEL/IBGE. *População de 2003 a 2013 revisada segundo nova estimativa do IBGE, publicada em 2013.</t>
  </si>
  <si>
    <t>*Dados não atualizados pelas empresas, fornecidos no ato de credenciamento, em período anterior à dezembro de 2013</t>
  </si>
  <si>
    <t xml:space="preserve"> Fonte: O Mercado de TV por Assinatura no Brasil em 2013. Converge Comunicações; Sistema Ancine Digital; e apuração própria.</t>
  </si>
  <si>
    <t>0*</t>
  </si>
  <si>
    <t>3000*</t>
  </si>
  <si>
    <t>1.403.145*</t>
  </si>
  <si>
    <t>6.000.000*</t>
  </si>
  <si>
    <t>12.081.215*</t>
  </si>
  <si>
    <t>Atualizado em 07/07/2014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</si>
</sst>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0.0%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sz val="9"/>
      <color rgb="FF000000"/>
      <name val="Calibri"/>
      <family val="2"/>
    </font>
    <font>
      <sz val="10"/>
      <color indexed="8"/>
      <name val="Arial"/>
      <family val="2"/>
    </font>
    <font>
      <i/>
      <sz val="9"/>
      <color theme="1"/>
      <name val="Century Gothic"/>
      <family val="2"/>
    </font>
    <font>
      <sz val="11"/>
      <name val="Century Gothic"/>
      <family val="2"/>
    </font>
    <font>
      <sz val="8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rgb="FF85B22C"/>
        <bgColor theme="4" tint="0.79998168889431442"/>
      </patternFill>
    </fill>
    <fill>
      <patternFill patternType="solid">
        <fgColor rgb="FF85B221"/>
        <bgColor indexed="64"/>
      </patternFill>
    </fill>
    <fill>
      <patternFill patternType="solid">
        <fgColor rgb="FF85B221"/>
        <bgColor theme="4" tint="0.79998168889431442"/>
      </patternFill>
    </fill>
    <fill>
      <patternFill patternType="solid">
        <fgColor rgb="FFBEDF7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8">
    <xf numFmtId="0" fontId="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0" fillId="0" borderId="0" applyFont="0" applyFill="0" applyBorder="0" applyAlignment="0" applyProtection="0"/>
    <xf numFmtId="0" fontId="24" fillId="0" borderId="0">
      <alignment vertical="top"/>
    </xf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422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65" fontId="0" fillId="0" borderId="0" xfId="13" applyNumberFormat="1" applyFont="1" applyBorder="1"/>
    <xf numFmtId="2" fontId="0" fillId="0" borderId="0" xfId="0" applyNumberFormat="1" applyBorder="1"/>
    <xf numFmtId="0" fontId="9" fillId="0" borderId="4" xfId="0" applyFont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horizontal="center" vertical="center"/>
    </xf>
    <xf numFmtId="164" fontId="9" fillId="0" borderId="5" xfId="13" applyNumberFormat="1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5" fontId="9" fillId="0" borderId="12" xfId="13" applyNumberFormat="1" applyFont="1" applyBorder="1" applyAlignment="1">
      <alignment horizontal="center" vertical="center"/>
    </xf>
    <xf numFmtId="165" fontId="9" fillId="0" borderId="2" xfId="13" applyNumberFormat="1" applyFont="1" applyBorder="1" applyAlignment="1">
      <alignment horizontal="center" vertical="center"/>
    </xf>
    <xf numFmtId="165" fontId="9" fillId="0" borderId="8" xfId="13" applyNumberFormat="1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2" xfId="0" applyNumberFormat="1" applyBorder="1"/>
    <xf numFmtId="164" fontId="0" fillId="0" borderId="14" xfId="0" applyNumberFormat="1" applyBorder="1"/>
    <xf numFmtId="0" fontId="17" fillId="3" borderId="10" xfId="0" applyFont="1" applyFill="1" applyBorder="1"/>
    <xf numFmtId="0" fontId="17" fillId="3" borderId="13" xfId="0" applyFont="1" applyFill="1" applyBorder="1"/>
    <xf numFmtId="164" fontId="0" fillId="0" borderId="5" xfId="0" applyNumberFormat="1" applyBorder="1"/>
    <xf numFmtId="164" fontId="0" fillId="0" borderId="9" xfId="0" applyNumberFormat="1" applyBorder="1"/>
    <xf numFmtId="0" fontId="0" fillId="0" borderId="0" xfId="0" applyBorder="1"/>
    <xf numFmtId="164" fontId="0" fillId="0" borderId="0" xfId="0" applyNumberFormat="1"/>
    <xf numFmtId="164" fontId="0" fillId="0" borderId="1" xfId="0" applyNumberFormat="1" applyBorder="1"/>
    <xf numFmtId="0" fontId="0" fillId="0" borderId="4" xfId="0" applyBorder="1"/>
    <xf numFmtId="0" fontId="0" fillId="0" borderId="15" xfId="0" applyBorder="1"/>
    <xf numFmtId="0" fontId="0" fillId="0" borderId="0" xfId="0" applyBorder="1"/>
    <xf numFmtId="0" fontId="16" fillId="3" borderId="4" xfId="0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165" fontId="0" fillId="0" borderId="0" xfId="0" applyNumberFormat="1"/>
    <xf numFmtId="0" fontId="0" fillId="0" borderId="0" xfId="0"/>
    <xf numFmtId="0" fontId="0" fillId="0" borderId="0" xfId="0" applyFill="1"/>
    <xf numFmtId="164" fontId="0" fillId="0" borderId="0" xfId="0" applyNumberFormat="1"/>
    <xf numFmtId="165" fontId="0" fillId="0" borderId="0" xfId="13" applyNumberFormat="1" applyFont="1"/>
    <xf numFmtId="0" fontId="16" fillId="4" borderId="4" xfId="0" applyFont="1" applyFill="1" applyBorder="1"/>
    <xf numFmtId="0" fontId="16" fillId="4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16" fillId="5" borderId="4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6" fillId="5" borderId="4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164" fontId="8" fillId="0" borderId="9" xfId="0" applyNumberFormat="1" applyFont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wrapText="1"/>
    </xf>
    <xf numFmtId="164" fontId="16" fillId="5" borderId="1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65" fontId="16" fillId="4" borderId="0" xfId="13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/>
    <xf numFmtId="0" fontId="5" fillId="0" borderId="1" xfId="0" applyFont="1" applyBorder="1"/>
    <xf numFmtId="9" fontId="0" fillId="0" borderId="0" xfId="13" applyFont="1" applyAlignment="1">
      <alignment vertical="center"/>
    </xf>
    <xf numFmtId="164" fontId="16" fillId="2" borderId="10" xfId="0" applyNumberFormat="1" applyFont="1" applyFill="1" applyBorder="1" applyAlignment="1">
      <alignment horizontal="center" vertical="center" wrapText="1"/>
    </xf>
    <xf numFmtId="165" fontId="16" fillId="2" borderId="10" xfId="13" applyNumberFormat="1" applyFont="1" applyFill="1" applyBorder="1" applyAlignment="1">
      <alignment horizontal="center" vertical="center" wrapText="1"/>
    </xf>
    <xf numFmtId="165" fontId="16" fillId="2" borderId="0" xfId="13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0" applyFont="1"/>
    <xf numFmtId="0" fontId="20" fillId="0" borderId="4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4" fontId="21" fillId="2" borderId="0" xfId="0" applyNumberFormat="1" applyFont="1" applyFill="1"/>
    <xf numFmtId="0" fontId="20" fillId="2" borderId="4" xfId="0" applyFont="1" applyFill="1" applyBorder="1"/>
    <xf numFmtId="0" fontId="20" fillId="0" borderId="4" xfId="0" applyFont="1" applyBorder="1"/>
    <xf numFmtId="14" fontId="20" fillId="2" borderId="10" xfId="0" applyNumberFormat="1" applyFont="1" applyFill="1" applyBorder="1"/>
    <xf numFmtId="0" fontId="20" fillId="0" borderId="10" xfId="0" applyFont="1" applyBorder="1"/>
    <xf numFmtId="0" fontId="20" fillId="0" borderId="6" xfId="0" applyFont="1" applyBorder="1"/>
    <xf numFmtId="0" fontId="20" fillId="0" borderId="5" xfId="0" applyFont="1" applyBorder="1"/>
    <xf numFmtId="0" fontId="20" fillId="0" borderId="16" xfId="0" applyFont="1" applyBorder="1"/>
    <xf numFmtId="0" fontId="20" fillId="0" borderId="3" xfId="0" applyFont="1" applyBorder="1"/>
    <xf numFmtId="0" fontId="20" fillId="0" borderId="1" xfId="0" applyFont="1" applyBorder="1"/>
    <xf numFmtId="0" fontId="20" fillId="0" borderId="26" xfId="0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6" fillId="2" borderId="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5" fontId="16" fillId="0" borderId="1" xfId="13" applyNumberFormat="1" applyFont="1" applyFill="1" applyBorder="1" applyAlignment="1">
      <alignment horizontal="center" vertical="center" wrapText="1"/>
    </xf>
    <xf numFmtId="165" fontId="6" fillId="0" borderId="2" xfId="13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5" fontId="16" fillId="0" borderId="5" xfId="13" applyNumberFormat="1" applyFont="1" applyFill="1" applyBorder="1" applyAlignment="1">
      <alignment horizontal="center" vertical="center" wrapText="1"/>
    </xf>
    <xf numFmtId="165" fontId="6" fillId="0" borderId="8" xfId="13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65" fontId="16" fillId="0" borderId="9" xfId="13" applyNumberFormat="1" applyFont="1" applyFill="1" applyBorder="1" applyAlignment="1">
      <alignment horizontal="center" vertical="center" wrapText="1"/>
    </xf>
    <xf numFmtId="165" fontId="6" fillId="0" borderId="12" xfId="13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5" fillId="6" borderId="3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NumberFormat="1" applyFont="1" applyFill="1" applyBorder="1" applyAlignment="1">
      <alignment horizontal="center" vertical="center"/>
    </xf>
    <xf numFmtId="3" fontId="4" fillId="6" borderId="2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22" fillId="6" borderId="3" xfId="0" applyFont="1" applyFill="1" applyBorder="1" applyAlignment="1">
      <alignment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/>
    </xf>
    <xf numFmtId="0" fontId="22" fillId="6" borderId="3" xfId="0" applyNumberFormat="1" applyFont="1" applyFill="1" applyBorder="1" applyAlignment="1">
      <alignment horizontal="center" vertical="center"/>
    </xf>
    <xf numFmtId="3" fontId="22" fillId="6" borderId="2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6" xfId="0" applyFont="1" applyFill="1" applyBorder="1"/>
    <xf numFmtId="164" fontId="3" fillId="0" borderId="5" xfId="0" applyNumberFormat="1" applyFont="1" applyFill="1" applyBorder="1" applyAlignment="1">
      <alignment horizontal="center" vertical="center"/>
    </xf>
    <xf numFmtId="165" fontId="16" fillId="0" borderId="8" xfId="13" applyNumberFormat="1" applyFont="1" applyFill="1" applyBorder="1" applyAlignment="1">
      <alignment horizontal="center" vertical="center"/>
    </xf>
    <xf numFmtId="0" fontId="3" fillId="0" borderId="3" xfId="0" applyFont="1" applyFill="1" applyBorder="1"/>
    <xf numFmtId="164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/>
    <xf numFmtId="164" fontId="3" fillId="0" borderId="9" xfId="0" applyNumberFormat="1" applyFont="1" applyFill="1" applyBorder="1" applyAlignment="1">
      <alignment horizontal="center" vertical="center"/>
    </xf>
    <xf numFmtId="10" fontId="16" fillId="0" borderId="11" xfId="13" applyNumberFormat="1" applyFont="1" applyFill="1" applyBorder="1" applyAlignment="1">
      <alignment horizontal="center" vertical="center"/>
    </xf>
    <xf numFmtId="165" fontId="3" fillId="0" borderId="5" xfId="13" applyNumberFormat="1" applyFont="1" applyFill="1" applyBorder="1" applyAlignment="1">
      <alignment horizontal="center" vertical="center"/>
    </xf>
    <xf numFmtId="165" fontId="3" fillId="0" borderId="8" xfId="13" applyNumberFormat="1" applyFont="1" applyFill="1" applyBorder="1" applyAlignment="1">
      <alignment horizontal="center" vertical="center"/>
    </xf>
    <xf numFmtId="165" fontId="3" fillId="0" borderId="10" xfId="13" applyNumberFormat="1" applyFont="1" applyFill="1" applyBorder="1" applyAlignment="1">
      <alignment horizontal="center" vertical="center"/>
    </xf>
    <xf numFmtId="165" fontId="3" fillId="0" borderId="11" xfId="13" applyNumberFormat="1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16" fillId="4" borderId="0" xfId="0" applyFont="1" applyFill="1" applyBorder="1"/>
    <xf numFmtId="0" fontId="2" fillId="0" borderId="7" xfId="0" applyFont="1" applyBorder="1"/>
    <xf numFmtId="0" fontId="23" fillId="0" borderId="0" xfId="0" applyFont="1" applyAlignment="1">
      <alignment horizontal="left"/>
    </xf>
    <xf numFmtId="0" fontId="16" fillId="4" borderId="4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3" fontId="1" fillId="0" borderId="12" xfId="0" applyNumberFormat="1" applyFont="1" applyBorder="1" applyAlignment="1">
      <alignment horizontal="center" vertical="center"/>
    </xf>
    <xf numFmtId="0" fontId="25" fillId="0" borderId="6" xfId="0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15" fillId="0" borderId="1" xfId="0" applyFont="1" applyBorder="1" applyAlignment="1">
      <alignment vertical="center"/>
    </xf>
    <xf numFmtId="46" fontId="15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46" fontId="15" fillId="0" borderId="5" xfId="0" applyNumberFormat="1" applyFont="1" applyBorder="1" applyAlignment="1">
      <alignment horizontal="center" vertical="center"/>
    </xf>
    <xf numFmtId="10" fontId="15" fillId="0" borderId="8" xfId="0" applyNumberFormat="1" applyFont="1" applyBorder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46" fontId="15" fillId="0" borderId="9" xfId="0" applyNumberFormat="1" applyFont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10" fontId="15" fillId="0" borderId="12" xfId="0" applyNumberFormat="1" applyFont="1" applyBorder="1" applyAlignment="1">
      <alignment horizontal="center" vertical="center"/>
    </xf>
    <xf numFmtId="10" fontId="14" fillId="0" borderId="5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" fillId="0" borderId="0" xfId="0" applyFont="1"/>
    <xf numFmtId="165" fontId="1" fillId="0" borderId="0" xfId="13" applyNumberFormat="1" applyFont="1"/>
    <xf numFmtId="0" fontId="1" fillId="0" borderId="4" xfId="0" applyFont="1" applyBorder="1"/>
    <xf numFmtId="165" fontId="1" fillId="0" borderId="10" xfId="13" applyNumberFormat="1" applyFont="1" applyBorder="1"/>
    <xf numFmtId="0" fontId="1" fillId="0" borderId="6" xfId="0" applyFont="1" applyBorder="1"/>
    <xf numFmtId="165" fontId="1" fillId="0" borderId="5" xfId="13" applyNumberFormat="1" applyFont="1" applyBorder="1"/>
    <xf numFmtId="165" fontId="1" fillId="0" borderId="16" xfId="13" applyNumberFormat="1" applyFont="1" applyBorder="1"/>
    <xf numFmtId="0" fontId="1" fillId="0" borderId="3" xfId="0" applyFont="1" applyBorder="1"/>
    <xf numFmtId="165" fontId="1" fillId="0" borderId="1" xfId="13" applyNumberFormat="1" applyFont="1" applyBorder="1"/>
    <xf numFmtId="165" fontId="1" fillId="0" borderId="2" xfId="13" applyNumberFormat="1" applyFont="1" applyBorder="1"/>
    <xf numFmtId="165" fontId="17" fillId="0" borderId="8" xfId="13" applyNumberFormat="1" applyFont="1" applyBorder="1" applyAlignment="1">
      <alignment horizontal="center"/>
    </xf>
    <xf numFmtId="165" fontId="17" fillId="0" borderId="2" xfId="13" applyNumberFormat="1" applyFont="1" applyBorder="1" applyAlignment="1">
      <alignment horizontal="center"/>
    </xf>
    <xf numFmtId="165" fontId="17" fillId="0" borderId="12" xfId="13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164" fontId="1" fillId="0" borderId="12" xfId="0" applyNumberFormat="1" applyFont="1" applyFill="1" applyBorder="1"/>
    <xf numFmtId="164" fontId="1" fillId="0" borderId="5" xfId="0" applyNumberFormat="1" applyFont="1" applyBorder="1"/>
    <xf numFmtId="164" fontId="1" fillId="0" borderId="8" xfId="0" applyNumberFormat="1" applyFont="1" applyBorder="1"/>
    <xf numFmtId="0" fontId="1" fillId="0" borderId="9" xfId="0" applyFont="1" applyBorder="1"/>
    <xf numFmtId="164" fontId="1" fillId="0" borderId="9" xfId="0" applyNumberFormat="1" applyFont="1" applyBorder="1"/>
    <xf numFmtId="164" fontId="1" fillId="0" borderId="12" xfId="0" applyNumberFormat="1" applyFont="1" applyBorder="1"/>
    <xf numFmtId="0" fontId="17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1" fillId="0" borderId="1" xfId="13" applyNumberFormat="1" applyFont="1" applyBorder="1"/>
    <xf numFmtId="164" fontId="1" fillId="0" borderId="9" xfId="13" applyNumberFormat="1" applyFont="1" applyBorder="1"/>
    <xf numFmtId="165" fontId="1" fillId="0" borderId="12" xfId="13" applyNumberFormat="1" applyFont="1" applyBorder="1"/>
    <xf numFmtId="164" fontId="1" fillId="0" borderId="5" xfId="13" applyNumberFormat="1" applyFont="1" applyBorder="1"/>
    <xf numFmtId="165" fontId="1" fillId="0" borderId="8" xfId="13" applyNumberFormat="1" applyFont="1" applyBorder="1"/>
    <xf numFmtId="165" fontId="16" fillId="0" borderId="5" xfId="13" applyNumberFormat="1" applyFont="1" applyBorder="1"/>
    <xf numFmtId="165" fontId="16" fillId="0" borderId="1" xfId="13" applyNumberFormat="1" applyFont="1" applyBorder="1"/>
    <xf numFmtId="165" fontId="16" fillId="0" borderId="9" xfId="13" applyNumberFormat="1" applyFont="1" applyBorder="1"/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" fillId="0" borderId="5" xfId="0" applyFont="1" applyBorder="1"/>
    <xf numFmtId="164" fontId="16" fillId="4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3" xfId="0" applyNumberFormat="1" applyFont="1" applyFill="1" applyBorder="1" applyAlignment="1">
      <alignment horizontal="center" vertical="center"/>
    </xf>
    <xf numFmtId="3" fontId="22" fillId="0" borderId="2" xfId="0" applyNumberFormat="1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horizontal="center"/>
    </xf>
    <xf numFmtId="0" fontId="11" fillId="0" borderId="0" xfId="1" applyFont="1" applyAlignment="1">
      <alignment horizontal="left" vertical="center"/>
    </xf>
    <xf numFmtId="0" fontId="10" fillId="0" borderId="0" xfId="1"/>
    <xf numFmtId="0" fontId="16" fillId="2" borderId="10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0" fillId="0" borderId="0" xfId="1" applyBorder="1"/>
    <xf numFmtId="0" fontId="1" fillId="0" borderId="19" xfId="1" applyFont="1" applyBorder="1" applyAlignment="1">
      <alignment vertical="center" wrapText="1"/>
    </xf>
    <xf numFmtId="3" fontId="1" fillId="0" borderId="19" xfId="1" applyNumberFormat="1" applyFont="1" applyBorder="1" applyAlignment="1">
      <alignment horizontal="center" vertical="center" wrapText="1"/>
    </xf>
    <xf numFmtId="165" fontId="1" fillId="0" borderId="20" xfId="1" applyNumberFormat="1" applyFont="1" applyBorder="1" applyAlignment="1">
      <alignment horizontal="center" vertical="center" wrapText="1"/>
    </xf>
    <xf numFmtId="3" fontId="1" fillId="0" borderId="20" xfId="1" applyNumberFormat="1" applyFont="1" applyBorder="1" applyAlignment="1">
      <alignment horizontal="center" vertical="center" wrapText="1"/>
    </xf>
    <xf numFmtId="3" fontId="1" fillId="0" borderId="23" xfId="1" applyNumberFormat="1" applyFont="1" applyBorder="1" applyAlignment="1">
      <alignment horizontal="center" vertical="center" wrapText="1"/>
    </xf>
    <xf numFmtId="165" fontId="1" fillId="0" borderId="23" xfId="1" applyNumberFormat="1" applyFont="1" applyBorder="1" applyAlignment="1">
      <alignment horizontal="center" vertical="center" wrapText="1"/>
    </xf>
    <xf numFmtId="3" fontId="10" fillId="0" borderId="0" xfId="1" applyNumberFormat="1"/>
    <xf numFmtId="0" fontId="1" fillId="0" borderId="18" xfId="1" applyFont="1" applyBorder="1" applyAlignment="1">
      <alignment vertical="center" wrapText="1"/>
    </xf>
    <xf numFmtId="3" fontId="1" fillId="0" borderId="18" xfId="1" applyNumberFormat="1" applyFont="1" applyBorder="1" applyAlignment="1">
      <alignment horizontal="center" vertical="center" wrapText="1"/>
    </xf>
    <xf numFmtId="3" fontId="1" fillId="0" borderId="17" xfId="1" applyNumberFormat="1" applyFont="1" applyBorder="1" applyAlignment="1">
      <alignment horizontal="center" vertical="center" wrapText="1"/>
    </xf>
    <xf numFmtId="3" fontId="1" fillId="0" borderId="24" xfId="1" applyNumberFormat="1" applyFont="1" applyBorder="1" applyAlignment="1">
      <alignment horizontal="center" vertical="center" wrapText="1"/>
    </xf>
    <xf numFmtId="0" fontId="1" fillId="0" borderId="21" xfId="1" applyFont="1" applyBorder="1" applyAlignment="1">
      <alignment vertical="center" wrapText="1"/>
    </xf>
    <xf numFmtId="3" fontId="1" fillId="0" borderId="21" xfId="1" applyNumberFormat="1" applyFont="1" applyBorder="1" applyAlignment="1">
      <alignment horizontal="center" vertical="center" wrapText="1"/>
    </xf>
    <xf numFmtId="165" fontId="1" fillId="0" borderId="27" xfId="1" applyNumberFormat="1" applyFont="1" applyBorder="1" applyAlignment="1">
      <alignment horizontal="center" vertical="center" wrapText="1"/>
    </xf>
    <xf numFmtId="3" fontId="1" fillId="0" borderId="22" xfId="1" applyNumberFormat="1" applyFont="1" applyBorder="1" applyAlignment="1">
      <alignment horizontal="center" vertical="center" wrapText="1"/>
    </xf>
    <xf numFmtId="3" fontId="1" fillId="0" borderId="25" xfId="1" applyNumberFormat="1" applyFont="1" applyBorder="1" applyAlignment="1">
      <alignment horizontal="center" vertical="center" wrapText="1"/>
    </xf>
    <xf numFmtId="165" fontId="1" fillId="0" borderId="28" xfId="1" applyNumberFormat="1" applyFont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left" vertical="center" wrapText="1"/>
    </xf>
    <xf numFmtId="3" fontId="16" fillId="2" borderId="4" xfId="1" applyNumberFormat="1" applyFont="1" applyFill="1" applyBorder="1" applyAlignment="1">
      <alignment horizontal="center" vertical="center" wrapText="1"/>
    </xf>
    <xf numFmtId="165" fontId="1" fillId="4" borderId="10" xfId="1" applyNumberFormat="1" applyFont="1" applyFill="1" applyBorder="1" applyAlignment="1">
      <alignment horizontal="center" vertical="center" wrapText="1"/>
    </xf>
    <xf numFmtId="3" fontId="16" fillId="2" borderId="10" xfId="1" applyNumberFormat="1" applyFont="1" applyFill="1" applyBorder="1" applyAlignment="1">
      <alignment horizontal="center" vertical="center" wrapText="1"/>
    </xf>
    <xf numFmtId="3" fontId="16" fillId="4" borderId="10" xfId="1" applyNumberFormat="1" applyFont="1" applyFill="1" applyBorder="1" applyAlignment="1">
      <alignment horizontal="center" vertical="center" wrapText="1"/>
    </xf>
    <xf numFmtId="165" fontId="1" fillId="4" borderId="11" xfId="1" applyNumberFormat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vertical="center" wrapText="1"/>
    </xf>
    <xf numFmtId="0" fontId="10" fillId="0" borderId="0" xfId="1" applyFill="1" applyBorder="1" applyAlignment="1">
      <alignment vertical="center" wrapText="1"/>
    </xf>
    <xf numFmtId="165" fontId="0" fillId="0" borderId="0" xfId="16" applyNumberFormat="1" applyFont="1" applyBorder="1"/>
    <xf numFmtId="10" fontId="10" fillId="0" borderId="0" xfId="1" applyNumberFormat="1"/>
    <xf numFmtId="165" fontId="0" fillId="0" borderId="0" xfId="16" applyNumberFormat="1" applyFont="1"/>
    <xf numFmtId="165" fontId="16" fillId="2" borderId="11" xfId="16" applyNumberFormat="1" applyFont="1" applyFill="1" applyBorder="1" applyAlignment="1">
      <alignment horizontal="center"/>
    </xf>
    <xf numFmtId="0" fontId="14" fillId="2" borderId="11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165" fontId="16" fillId="6" borderId="8" xfId="16" applyNumberFormat="1" applyFont="1" applyFill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0" fontId="14" fillId="6" borderId="16" xfId="1" applyFont="1" applyFill="1" applyBorder="1" applyAlignment="1">
      <alignment horizontal="center" vertical="center" wrapText="1"/>
    </xf>
    <xf numFmtId="165" fontId="1" fillId="0" borderId="12" xfId="16" applyNumberFormat="1" applyFont="1" applyBorder="1" applyAlignment="1">
      <alignment horizontal="center"/>
    </xf>
    <xf numFmtId="0" fontId="14" fillId="0" borderId="12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7" xfId="1" applyFont="1" applyBorder="1" applyAlignment="1">
      <alignment vertical="center"/>
    </xf>
    <xf numFmtId="165" fontId="1" fillId="0" borderId="2" xfId="16" applyNumberFormat="1" applyFont="1" applyBorder="1" applyAlignment="1">
      <alignment horizontal="center"/>
    </xf>
    <xf numFmtId="0" fontId="14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3" xfId="1" applyFont="1" applyBorder="1" applyAlignment="1">
      <alignment vertical="center"/>
    </xf>
    <xf numFmtId="165" fontId="1" fillId="0" borderId="8" xfId="16" applyNumberFormat="1" applyFont="1" applyBorder="1" applyAlignment="1">
      <alignment horizontal="center"/>
    </xf>
    <xf numFmtId="0" fontId="14" fillId="0" borderId="8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vertical="center"/>
    </xf>
    <xf numFmtId="0" fontId="16" fillId="5" borderId="1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8" fillId="0" borderId="0" xfId="1" applyFont="1" applyAlignment="1">
      <alignment vertical="center"/>
    </xf>
    <xf numFmtId="0" fontId="10" fillId="0" borderId="0" xfId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2" fontId="1" fillId="0" borderId="1" xfId="1" applyNumberFormat="1" applyFont="1" applyBorder="1" applyAlignment="1">
      <alignment vertical="center"/>
    </xf>
    <xf numFmtId="2" fontId="1" fillId="0" borderId="1" xfId="1" applyNumberFormat="1" applyFont="1" applyBorder="1"/>
    <xf numFmtId="166" fontId="1" fillId="0" borderId="1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0" fontId="1" fillId="0" borderId="0" xfId="17"/>
    <xf numFmtId="0" fontId="27" fillId="0" borderId="0" xfId="17" applyFont="1"/>
    <xf numFmtId="0" fontId="27" fillId="0" borderId="0" xfId="17" applyFont="1" applyAlignment="1">
      <alignment vertical="center"/>
    </xf>
    <xf numFmtId="0" fontId="1" fillId="0" borderId="0" xfId="17" applyFont="1" applyFill="1" applyBorder="1" applyAlignment="1">
      <alignment horizontal="center"/>
    </xf>
    <xf numFmtId="3" fontId="1" fillId="0" borderId="0" xfId="17" applyNumberFormat="1" applyFont="1" applyFill="1" applyBorder="1" applyAlignment="1">
      <alignment horizontal="center"/>
    </xf>
    <xf numFmtId="0" fontId="1" fillId="6" borderId="12" xfId="17" applyFont="1" applyFill="1" applyBorder="1" applyAlignment="1">
      <alignment horizontal="center"/>
    </xf>
    <xf numFmtId="3" fontId="16" fillId="6" borderId="9" xfId="17" applyNumberFormat="1" applyFont="1" applyFill="1" applyBorder="1" applyAlignment="1">
      <alignment horizontal="center"/>
    </xf>
    <xf numFmtId="0" fontId="1" fillId="6" borderId="9" xfId="17" applyFont="1" applyFill="1" applyBorder="1" applyAlignment="1">
      <alignment horizontal="center"/>
    </xf>
    <xf numFmtId="0" fontId="1" fillId="6" borderId="7" xfId="17" applyFont="1" applyFill="1" applyBorder="1" applyAlignment="1">
      <alignment horizontal="left"/>
    </xf>
    <xf numFmtId="0" fontId="1" fillId="6" borderId="2" xfId="17" applyFont="1" applyFill="1" applyBorder="1" applyAlignment="1">
      <alignment horizontal="center"/>
    </xf>
    <xf numFmtId="3" fontId="16" fillId="6" borderId="1" xfId="17" applyNumberFormat="1" applyFont="1" applyFill="1" applyBorder="1" applyAlignment="1">
      <alignment horizontal="center"/>
    </xf>
    <xf numFmtId="0" fontId="1" fillId="6" borderId="1" xfId="17" applyFont="1" applyFill="1" applyBorder="1" applyAlignment="1">
      <alignment horizontal="center"/>
    </xf>
    <xf numFmtId="0" fontId="1" fillId="6" borderId="3" xfId="17" applyFont="1" applyFill="1" applyBorder="1" applyAlignment="1">
      <alignment horizontal="left"/>
    </xf>
    <xf numFmtId="3" fontId="1" fillId="6" borderId="0" xfId="17" applyNumberFormat="1" applyFill="1" applyBorder="1" applyAlignment="1">
      <alignment horizontal="center"/>
    </xf>
    <xf numFmtId="0" fontId="1" fillId="0" borderId="2" xfId="17" applyFont="1" applyFill="1" applyBorder="1" applyAlignment="1">
      <alignment horizontal="center"/>
    </xf>
    <xf numFmtId="3" fontId="1" fillId="0" borderId="1" xfId="17" applyNumberFormat="1" applyBorder="1" applyAlignment="1">
      <alignment horizontal="center"/>
    </xf>
    <xf numFmtId="0" fontId="1" fillId="0" borderId="1" xfId="17" applyFont="1" applyFill="1" applyBorder="1" applyAlignment="1">
      <alignment horizontal="center"/>
    </xf>
    <xf numFmtId="0" fontId="1" fillId="0" borderId="3" xfId="17" applyFont="1" applyFill="1" applyBorder="1" applyAlignment="1">
      <alignment horizontal="left"/>
    </xf>
    <xf numFmtId="3" fontId="16" fillId="0" borderId="1" xfId="17" applyNumberFormat="1" applyFont="1" applyFill="1" applyBorder="1" applyAlignment="1">
      <alignment horizontal="center"/>
    </xf>
    <xf numFmtId="0" fontId="1" fillId="0" borderId="26" xfId="17" applyFont="1" applyFill="1" applyBorder="1" applyAlignment="1">
      <alignment horizontal="center"/>
    </xf>
    <xf numFmtId="0" fontId="1" fillId="6" borderId="26" xfId="17" applyFont="1" applyFill="1" applyBorder="1" applyAlignment="1">
      <alignment horizontal="center"/>
    </xf>
    <xf numFmtId="0" fontId="1" fillId="6" borderId="0" xfId="17" applyFont="1" applyFill="1" applyBorder="1" applyAlignment="1">
      <alignment horizontal="center"/>
    </xf>
    <xf numFmtId="3" fontId="1" fillId="0" borderId="0" xfId="17" applyNumberFormat="1" applyBorder="1" applyAlignment="1">
      <alignment horizontal="center"/>
    </xf>
    <xf numFmtId="0" fontId="1" fillId="0" borderId="8" xfId="17" applyFont="1" applyFill="1" applyBorder="1" applyAlignment="1">
      <alignment horizontal="center"/>
    </xf>
    <xf numFmtId="0" fontId="1" fillId="0" borderId="10" xfId="17" applyFont="1" applyFill="1" applyBorder="1" applyAlignment="1">
      <alignment horizontal="center"/>
    </xf>
    <xf numFmtId="0" fontId="1" fillId="0" borderId="4" xfId="17" applyFont="1" applyFill="1" applyBorder="1" applyAlignment="1">
      <alignment horizontal="left"/>
    </xf>
    <xf numFmtId="0" fontId="16" fillId="4" borderId="0" xfId="17" applyFont="1" applyFill="1" applyAlignment="1">
      <alignment horizontal="center"/>
    </xf>
    <xf numFmtId="0" fontId="16" fillId="4" borderId="10" xfId="17" applyFont="1" applyFill="1" applyBorder="1" applyAlignment="1">
      <alignment horizontal="center"/>
    </xf>
    <xf numFmtId="0" fontId="16" fillId="4" borderId="4" xfId="17" applyFont="1" applyFill="1" applyBorder="1" applyAlignment="1">
      <alignment horizontal="center"/>
    </xf>
    <xf numFmtId="0" fontId="11" fillId="0" borderId="0" xfId="17" applyFont="1"/>
    <xf numFmtId="0" fontId="16" fillId="4" borderId="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1" fillId="0" borderId="5" xfId="1" applyFont="1" applyBorder="1" applyAlignment="1">
      <alignment horizontal="center" vertical="center"/>
    </xf>
    <xf numFmtId="3" fontId="1" fillId="0" borderId="8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1" fillId="0" borderId="26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center" vertical="center"/>
    </xf>
    <xf numFmtId="0" fontId="12" fillId="0" borderId="0" xfId="1" applyFont="1" applyAlignment="1"/>
    <xf numFmtId="0" fontId="14" fillId="0" borderId="5" xfId="1" applyFont="1" applyBorder="1" applyAlignment="1">
      <alignment horizontal="center" vertical="center"/>
    </xf>
    <xf numFmtId="165" fontId="15" fillId="0" borderId="5" xfId="16" applyNumberFormat="1" applyFont="1" applyBorder="1" applyAlignment="1">
      <alignment horizontal="center" vertical="center"/>
    </xf>
    <xf numFmtId="165" fontId="15" fillId="0" borderId="8" xfId="16" applyNumberFormat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165" fontId="15" fillId="0" borderId="10" xfId="16" applyNumberFormat="1" applyFont="1" applyBorder="1" applyAlignment="1">
      <alignment horizontal="center" vertical="center"/>
    </xf>
    <xf numFmtId="165" fontId="15" fillId="0" borderId="11" xfId="16" applyNumberFormat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165" fontId="14" fillId="2" borderId="10" xfId="16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 wrapText="1"/>
    </xf>
    <xf numFmtId="0" fontId="18" fillId="0" borderId="0" xfId="1" applyFont="1"/>
    <xf numFmtId="0" fontId="18" fillId="0" borderId="0" xfId="1" applyFont="1" applyBorder="1"/>
    <xf numFmtId="0" fontId="16" fillId="2" borderId="4" xfId="1" applyFont="1" applyFill="1" applyBorder="1" applyAlignment="1">
      <alignment horizontal="center" vertical="center" wrapText="1"/>
    </xf>
    <xf numFmtId="0" fontId="16" fillId="2" borderId="8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6" fillId="2" borderId="16" xfId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4" fillId="2" borderId="11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0" xfId="0" applyFont="1" applyAlignment="1">
      <alignment horizontal="left" vertical="center"/>
    </xf>
  </cellXfs>
  <cellStyles count="18">
    <cellStyle name="Normal" xfId="0" builtinId="0"/>
    <cellStyle name="Normal 11 2 2 2 2 2 2 2 2" xfId="1" xr:uid="{00000000-0005-0000-0000-000001000000}"/>
    <cellStyle name="Normal 17" xfId="2" xr:uid="{00000000-0005-0000-0000-000002000000}"/>
    <cellStyle name="Normal 2" xfId="3" xr:uid="{00000000-0005-0000-0000-000003000000}"/>
    <cellStyle name="Normal 20 3" xfId="4" xr:uid="{00000000-0005-0000-0000-000004000000}"/>
    <cellStyle name="Normal 24" xfId="5" xr:uid="{00000000-0005-0000-0000-000005000000}"/>
    <cellStyle name="Normal 25 3 2" xfId="6" xr:uid="{00000000-0005-0000-0000-000006000000}"/>
    <cellStyle name="Normal 26" xfId="7" xr:uid="{00000000-0005-0000-0000-000007000000}"/>
    <cellStyle name="Normal 27" xfId="8" xr:uid="{00000000-0005-0000-0000-000008000000}"/>
    <cellStyle name="Normal 28 2" xfId="9" xr:uid="{00000000-0005-0000-0000-000009000000}"/>
    <cellStyle name="Normal 3" xfId="14" xr:uid="{00000000-0005-0000-0000-00000A000000}"/>
    <cellStyle name="Normal 32" xfId="10" xr:uid="{00000000-0005-0000-0000-00000B000000}"/>
    <cellStyle name="Normal 33" xfId="11" xr:uid="{00000000-0005-0000-0000-00000C000000}"/>
    <cellStyle name="Normal 4" xfId="12" xr:uid="{00000000-0005-0000-0000-00000D000000}"/>
    <cellStyle name="Normal 5" xfId="17" xr:uid="{00000000-0005-0000-0000-00000E000000}"/>
    <cellStyle name="Porcentagem" xfId="13" builtinId="5"/>
    <cellStyle name="Porcentagem 2" xfId="15" xr:uid="{00000000-0005-0000-0000-000010000000}"/>
    <cellStyle name="Porcentagem 3" xfId="16" xr:uid="{00000000-0005-0000-0000-000011000000}"/>
  </cellStyles>
  <dxfs count="0"/>
  <tableStyles count="0" defaultTableStyle="TableStyleMedium2" defaultPivotStyle="PivotStyleLight16"/>
  <colors>
    <mruColors>
      <color rgb="FF5A781E"/>
      <color rgb="FF85B22C"/>
      <color rgb="FFBEDF7B"/>
      <color rgb="FF3A4D13"/>
      <color rgb="FF385921"/>
      <color rgb="FF72B644"/>
      <color rgb="FFB2C9AB"/>
      <color rgb="FF78A06C"/>
      <color rgb="FF54724A"/>
      <color rgb="FF374A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1'!$A$27</c:f>
              <c:strCache>
                <c:ptCount val="1"/>
                <c:pt idx="0">
                  <c:v>Assinantes</c:v>
                </c:pt>
              </c:strCache>
            </c:strRef>
          </c:tx>
          <c:spPr>
            <a:ln>
              <a:solidFill>
                <a:srgbClr val="5A781E"/>
              </a:solidFill>
            </a:ln>
          </c:spPr>
          <c:marker>
            <c:symbol val="none"/>
          </c:marker>
          <c:cat>
            <c:numRef>
              <c:f>'Figura 1'!$C$26:$M$26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'Figura 1'!$C$27:$M$27</c:f>
              <c:numCache>
                <c:formatCode>0.00</c:formatCode>
                <c:ptCount val="11"/>
                <c:pt idx="0">
                  <c:v>3548</c:v>
                </c:pt>
                <c:pt idx="1">
                  <c:v>3768</c:v>
                </c:pt>
                <c:pt idx="2">
                  <c:v>4101</c:v>
                </c:pt>
                <c:pt idx="3">
                  <c:v>4719</c:v>
                </c:pt>
                <c:pt idx="4">
                  <c:v>5336</c:v>
                </c:pt>
                <c:pt idx="5">
                  <c:v>6298.7880000000005</c:v>
                </c:pt>
                <c:pt idx="6">
                  <c:v>7449.155999999999</c:v>
                </c:pt>
                <c:pt idx="7">
                  <c:v>9768.4490000000005</c:v>
                </c:pt>
                <c:pt idx="8">
                  <c:v>12743.499000000002</c:v>
                </c:pt>
                <c:pt idx="9">
                  <c:v>16185.361999999999</c:v>
                </c:pt>
                <c:pt idx="10">
                  <c:v>18019.677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A-4EB8-81AC-80E54DB3A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99240"/>
        <c:axId val="236299632"/>
      </c:lineChart>
      <c:lineChart>
        <c:grouping val="standard"/>
        <c:varyColors val="0"/>
        <c:ser>
          <c:idx val="1"/>
          <c:order val="1"/>
          <c:tx>
            <c:strRef>
              <c:f>'Figura 1'!$A$28</c:f>
              <c:strCache>
                <c:ptCount val="1"/>
                <c:pt idx="0">
                  <c:v>População</c:v>
                </c:pt>
              </c:strCache>
            </c:strRef>
          </c:tx>
          <c:spPr>
            <a:ln>
              <a:solidFill>
                <a:srgbClr val="85B22C"/>
              </a:solidFill>
            </a:ln>
          </c:spPr>
          <c:marker>
            <c:symbol val="none"/>
          </c:marker>
          <c:cat>
            <c:numRef>
              <c:f>'Figura 1'!$C$26:$M$26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'Figura 1'!$C$28:$M$28</c:f>
              <c:numCache>
                <c:formatCode>General</c:formatCode>
                <c:ptCount val="11"/>
                <c:pt idx="0">
                  <c:v>180619.10800000001</c:v>
                </c:pt>
                <c:pt idx="1">
                  <c:v>182911.48699999999</c:v>
                </c:pt>
                <c:pt idx="2">
                  <c:v>185150.80600000001</c:v>
                </c:pt>
                <c:pt idx="3">
                  <c:v>187335.13699999999</c:v>
                </c:pt>
                <c:pt idx="4">
                  <c:v>189462.755</c:v>
                </c:pt>
                <c:pt idx="5">
                  <c:v>191532.43900000001</c:v>
                </c:pt>
                <c:pt idx="6">
                  <c:v>193543.96900000001</c:v>
                </c:pt>
                <c:pt idx="7">
                  <c:v>195497.79699999999</c:v>
                </c:pt>
                <c:pt idx="8">
                  <c:v>197397.01800000001</c:v>
                </c:pt>
                <c:pt idx="9">
                  <c:v>199242.462</c:v>
                </c:pt>
                <c:pt idx="10" formatCode="0.0">
                  <c:v>201032.71400000001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AA-4EB8-81AC-80E54DB3A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33600"/>
        <c:axId val="237433992"/>
      </c:lineChart>
      <c:catAx>
        <c:axId val="236299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pt-BR"/>
          </a:p>
        </c:txPr>
        <c:crossAx val="236299632"/>
        <c:crosses val="autoZero"/>
        <c:auto val="1"/>
        <c:lblAlgn val="ctr"/>
        <c:lblOffset val="100"/>
        <c:tickMarkSkip val="1"/>
        <c:noMultiLvlLbl val="0"/>
      </c:catAx>
      <c:valAx>
        <c:axId val="236299632"/>
        <c:scaling>
          <c:orientation val="minMax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 b="0">
                    <a:latin typeface="Century Gothic" pitchFamily="34" charset="0"/>
                  </a:defRPr>
                </a:pPr>
                <a:r>
                  <a:rPr lang="en-US" sz="1000" b="0">
                    <a:latin typeface="Century Gothic" pitchFamily="34" charset="0"/>
                  </a:rPr>
                  <a:t>Assinantes</a:t>
                </a:r>
              </a:p>
            </c:rich>
          </c:tx>
          <c:layout>
            <c:manualLayout>
              <c:xMode val="edge"/>
              <c:yMode val="edge"/>
              <c:x val="1.3781223083548665E-2"/>
              <c:y val="0.3473851465388343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6299240"/>
        <c:crosses val="autoZero"/>
        <c:crossBetween val="between"/>
      </c:valAx>
      <c:catAx>
        <c:axId val="237433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7433992"/>
        <c:crosses val="autoZero"/>
        <c:auto val="1"/>
        <c:lblAlgn val="ctr"/>
        <c:lblOffset val="100"/>
        <c:noMultiLvlLbl val="0"/>
      </c:catAx>
      <c:valAx>
        <c:axId val="2374339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 b="0">
                    <a:latin typeface="Century Gothic" pitchFamily="34" charset="0"/>
                  </a:defRPr>
                </a:pPr>
                <a:r>
                  <a:rPr lang="en-US" sz="1000" b="0">
                    <a:latin typeface="Century Gothic" pitchFamily="34" charset="0"/>
                  </a:rPr>
                  <a:t>População</a:t>
                </a:r>
              </a:p>
            </c:rich>
          </c:tx>
          <c:layout>
            <c:manualLayout>
              <c:xMode val="edge"/>
              <c:yMode val="edge"/>
              <c:x val="0.95993963932803006"/>
              <c:y val="0.3407103940858248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7433600"/>
        <c:crosses val="max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pt-BR"/>
    </a:p>
  </c:txPr>
  <c:printSettings>
    <c:headerFooter alignWithMargins="0"/>
    <c:pageMargins b="0.98425196899999956" l="0.78740157499999996" r="0.78740157499999996" t="0.98425196899999956" header="0.49212598500000243" footer="0.4921259850000024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10'!$B$27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2B3A0E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10'!$B$28:$B$30</c:f>
              <c:numCache>
                <c:formatCode>[h]:mm:ss;@</c:formatCode>
                <c:ptCount val="3"/>
                <c:pt idx="0">
                  <c:v>0.57291666666666663</c:v>
                </c:pt>
                <c:pt idx="1">
                  <c:v>0</c:v>
                </c:pt>
                <c:pt idx="2">
                  <c:v>2.177083333333333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2-48E0-A0AE-312F0C9FC9DF}"/>
            </c:ext>
          </c:extLst>
        </c:ser>
        <c:ser>
          <c:idx val="1"/>
          <c:order val="1"/>
          <c:tx>
            <c:strRef>
              <c:f>'Figura 10'!$C$27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10'!$C$28:$C$30</c:f>
              <c:numCache>
                <c:formatCode>[h]:mm:ss;@</c:formatCode>
                <c:ptCount val="3"/>
                <c:pt idx="0">
                  <c:v>33.890972222222196</c:v>
                </c:pt>
                <c:pt idx="1">
                  <c:v>75.074513888888831</c:v>
                </c:pt>
                <c:pt idx="2">
                  <c:v>27.468749999999989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8E0-A0AE-312F0C9FC9DF}"/>
            </c:ext>
          </c:extLst>
        </c:ser>
        <c:ser>
          <c:idx val="2"/>
          <c:order val="2"/>
          <c:tx>
            <c:strRef>
              <c:f>'Figura 10'!$D$27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10'!$D$28:$D$30</c:f>
              <c:numCache>
                <c:formatCode>[h]:mm:ss;@</c:formatCode>
                <c:ptCount val="3"/>
                <c:pt idx="0">
                  <c:v>207.26350694444446</c:v>
                </c:pt>
                <c:pt idx="1">
                  <c:v>63.47932870370375</c:v>
                </c:pt>
                <c:pt idx="2">
                  <c:v>74.116666666666632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8E0-A0AE-312F0C9FC9DF}"/>
            </c:ext>
          </c:extLst>
        </c:ser>
        <c:ser>
          <c:idx val="3"/>
          <c:order val="3"/>
          <c:tx>
            <c:strRef>
              <c:f>'Figura 10'!$E$27</c:f>
              <c:strCache>
                <c:ptCount val="1"/>
                <c:pt idx="0">
                  <c:v>Obra de Variedade Ancorada por Apresentador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10'!$E$28:$E$30</c:f>
              <c:numCache>
                <c:formatCode>[h]:mm:ss;@</c:formatCode>
                <c:ptCount val="3"/>
                <c:pt idx="0">
                  <c:v>60.597222222222221</c:v>
                </c:pt>
                <c:pt idx="1">
                  <c:v>188.71180555555532</c:v>
                </c:pt>
                <c:pt idx="2">
                  <c:v>85.052083333333343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C2-48E0-A0AE-312F0C9FC9DF}"/>
            </c:ext>
          </c:extLst>
        </c:ser>
        <c:ser>
          <c:idx val="4"/>
          <c:order val="4"/>
          <c:tx>
            <c:strRef>
              <c:f>'Figura 10'!$F$27</c:f>
              <c:strCache>
                <c:ptCount val="1"/>
                <c:pt idx="0">
                  <c:v>Pornográfico</c:v>
                </c:pt>
              </c:strCache>
            </c:strRef>
          </c:tx>
          <c:spPr>
            <a:solidFill>
              <a:srgbClr val="374A30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10'!$F$28:$F$30</c:f>
              <c:numCache>
                <c:formatCode>[h]:mm:ss;@</c:formatCode>
                <c:ptCount val="3"/>
                <c:pt idx="0">
                  <c:v>0.25694444444444442</c:v>
                </c:pt>
                <c:pt idx="1">
                  <c:v>1.6388888888888886</c:v>
                </c:pt>
                <c:pt idx="2">
                  <c:v>6.7847222222222223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C2-48E0-A0AE-312F0C9FC9DF}"/>
            </c:ext>
          </c:extLst>
        </c:ser>
        <c:ser>
          <c:idx val="5"/>
          <c:order val="5"/>
          <c:tx>
            <c:strRef>
              <c:f>'Figura 10'!$G$27</c:f>
              <c:strCache>
                <c:ptCount val="1"/>
                <c:pt idx="0">
                  <c:v>Programa Jornalístico</c:v>
                </c:pt>
              </c:strCache>
            </c:strRef>
          </c:tx>
          <c:spPr>
            <a:solidFill>
              <a:srgbClr val="54724A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10'!$G$28:$G$30</c:f>
              <c:numCache>
                <c:formatCode>[h]:mm:ss;@</c:formatCode>
                <c:ptCount val="3"/>
                <c:pt idx="0">
                  <c:v>4.3291666666666666</c:v>
                </c:pt>
                <c:pt idx="1">
                  <c:v>0</c:v>
                </c:pt>
                <c:pt idx="2">
                  <c:v>1.0729166666666667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C2-48E0-A0AE-312F0C9FC9DF}"/>
            </c:ext>
          </c:extLst>
        </c:ser>
        <c:ser>
          <c:idx val="6"/>
          <c:order val="6"/>
          <c:tx>
            <c:strRef>
              <c:f>'Figura 10'!$H$27</c:f>
              <c:strCache>
                <c:ptCount val="1"/>
                <c:pt idx="0">
                  <c:v>Reality Show</c:v>
                </c:pt>
              </c:strCache>
            </c:strRef>
          </c:tx>
          <c:spPr>
            <a:solidFill>
              <a:srgbClr val="78A06C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10'!$H$28:$H$30</c:f>
              <c:numCache>
                <c:formatCode>[h]:mm:ss;@</c:formatCode>
                <c:ptCount val="3"/>
                <c:pt idx="0">
                  <c:v>0</c:v>
                </c:pt>
                <c:pt idx="1">
                  <c:v>13.774305555555555</c:v>
                </c:pt>
                <c:pt idx="2">
                  <c:v>24.666666666666664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C2-48E0-A0AE-312F0C9FC9DF}"/>
            </c:ext>
          </c:extLst>
        </c:ser>
        <c:ser>
          <c:idx val="7"/>
          <c:order val="7"/>
          <c:tx>
            <c:strRef>
              <c:f>'Figura 10'!$I$27</c:f>
              <c:strCache>
                <c:ptCount val="1"/>
                <c:pt idx="0">
                  <c:v>Registro/ Transmissão de Evento Esportivo</c:v>
                </c:pt>
              </c:strCache>
            </c:strRef>
          </c:tx>
          <c:spPr>
            <a:solidFill>
              <a:srgbClr val="B2C9AB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10'!$I$28:$I$30</c:f>
              <c:numCache>
                <c:formatCode>[h]:mm:ss;@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0.41666666666666669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C2-48E0-A0AE-312F0C9FC9DF}"/>
            </c:ext>
          </c:extLst>
        </c:ser>
        <c:ser>
          <c:idx val="8"/>
          <c:order val="8"/>
          <c:tx>
            <c:strRef>
              <c:f>'Figura 10'!$J$27</c:f>
              <c:strCache>
                <c:ptCount val="1"/>
                <c:pt idx="0">
                  <c:v>Registro/ Transmissão de Evento não Esportivo</c:v>
                </c:pt>
              </c:strCache>
            </c:strRef>
          </c:tx>
          <c:spPr>
            <a:solidFill>
              <a:srgbClr val="385921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10'!$J$28:$J$30</c:f>
              <c:numCache>
                <c:formatCode>[h]:mm:ss;@</c:formatCode>
                <c:ptCount val="3"/>
                <c:pt idx="0">
                  <c:v>5.9291666666666654</c:v>
                </c:pt>
                <c:pt idx="1">
                  <c:v>0.15625</c:v>
                </c:pt>
                <c:pt idx="2">
                  <c:v>18.690972222222218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C2-48E0-A0AE-312F0C9FC9DF}"/>
            </c:ext>
          </c:extLst>
        </c:ser>
        <c:ser>
          <c:idx val="9"/>
          <c:order val="9"/>
          <c:tx>
            <c:strRef>
              <c:f>'Figura 10'!$K$27</c:f>
              <c:strCache>
                <c:ptCount val="1"/>
                <c:pt idx="0">
                  <c:v>Videomusical</c:v>
                </c:pt>
              </c:strCache>
            </c:strRef>
          </c:tx>
          <c:spPr>
            <a:solidFill>
              <a:srgbClr val="72B644"/>
            </a:solidFill>
          </c:spPr>
          <c:invertIfNegative val="0"/>
          <c:cat>
            <c:strRef>
              <c:f>'Figura 10'!$A$28:$A$30</c:f>
              <c:strCache>
                <c:ptCount val="3"/>
                <c:pt idx="0">
                  <c:v>CANAL BRASIL</c:v>
                </c:pt>
                <c:pt idx="1">
                  <c:v>GNT</c:v>
                </c:pt>
                <c:pt idx="2">
                  <c:v>MULTISHOW</c:v>
                </c:pt>
              </c:strCache>
            </c:strRef>
          </c:cat>
          <c:val>
            <c:numRef>
              <c:f>'Figura 10'!$K$28:$K$30</c:f>
              <c:numCache>
                <c:formatCode>[h]:mm:ss;@</c:formatCode>
                <c:ptCount val="3"/>
                <c:pt idx="0">
                  <c:v>42.820833333333319</c:v>
                </c:pt>
                <c:pt idx="1">
                  <c:v>0</c:v>
                </c:pt>
                <c:pt idx="2">
                  <c:v>89.940972222222214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C2-48E0-A0AE-312F0C9FC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494760"/>
        <c:axId val="238495152"/>
      </c:barChart>
      <c:catAx>
        <c:axId val="238494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495152"/>
        <c:crosses val="autoZero"/>
        <c:auto val="1"/>
        <c:lblAlgn val="ctr"/>
        <c:lblOffset val="100"/>
        <c:noMultiLvlLbl val="0"/>
      </c:catAx>
      <c:valAx>
        <c:axId val="2384951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8494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363932220058473"/>
          <c:y val="4.9891588202611706E-2"/>
          <c:w val="0.22519020783864627"/>
          <c:h val="0.8935464648531324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11'!$B$27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11'!$A$28:$A$44</c:f>
              <c:strCache>
                <c:ptCount val="17"/>
                <c:pt idx="0">
                  <c:v>UNIVERSAL CHANNEL</c:v>
                </c:pt>
                <c:pt idx="1">
                  <c:v>TELECINE CULT</c:v>
                </c:pt>
                <c:pt idx="2">
                  <c:v>HBO FAMILY</c:v>
                </c:pt>
                <c:pt idx="3">
                  <c:v>TNT</c:v>
                </c:pt>
                <c:pt idx="4">
                  <c:v>HBO PLUS</c:v>
                </c:pt>
                <c:pt idx="5">
                  <c:v>MAXPRIME</c:v>
                </c:pt>
                <c:pt idx="6">
                  <c:v>WARNER CHANNEL</c:v>
                </c:pt>
                <c:pt idx="7">
                  <c:v>TELECINE TOUCH</c:v>
                </c:pt>
                <c:pt idx="8">
                  <c:v>AXN</c:v>
                </c:pt>
                <c:pt idx="9">
                  <c:v>SONY</c:v>
                </c:pt>
                <c:pt idx="10">
                  <c:v>HBO</c:v>
                </c:pt>
                <c:pt idx="11">
                  <c:v>CINEMAX</c:v>
                </c:pt>
                <c:pt idx="12">
                  <c:v>TELECINE ACTION</c:v>
                </c:pt>
                <c:pt idx="13">
                  <c:v>TELECINE PREMIUM</c:v>
                </c:pt>
                <c:pt idx="14">
                  <c:v>TELECINE PIPOCA</c:v>
                </c:pt>
                <c:pt idx="15">
                  <c:v>TELECINE FUN</c:v>
                </c:pt>
                <c:pt idx="16">
                  <c:v>MEGAPIX</c:v>
                </c:pt>
              </c:strCache>
            </c:strRef>
          </c:cat>
          <c:val>
            <c:numRef>
              <c:f>'Figura 11'!$B$28:$B$44</c:f>
              <c:numCache>
                <c:formatCode>[h]:mm:ss;@</c:formatCode>
                <c:ptCount val="17"/>
                <c:pt idx="0">
                  <c:v>0.70138888888888884</c:v>
                </c:pt>
                <c:pt idx="1">
                  <c:v>4.3166782407407425</c:v>
                </c:pt>
                <c:pt idx="2">
                  <c:v>1.7279166666666668</c:v>
                </c:pt>
                <c:pt idx="3">
                  <c:v>3.0063773148148143</c:v>
                </c:pt>
                <c:pt idx="4">
                  <c:v>1.6909722222222223</c:v>
                </c:pt>
                <c:pt idx="5">
                  <c:v>1.9027777777777777</c:v>
                </c:pt>
                <c:pt idx="6">
                  <c:v>1.6991666666666665</c:v>
                </c:pt>
                <c:pt idx="7">
                  <c:v>10.011469907407408</c:v>
                </c:pt>
                <c:pt idx="8">
                  <c:v>4.0398726851851867</c:v>
                </c:pt>
                <c:pt idx="9">
                  <c:v>2.9963310185185197</c:v>
                </c:pt>
                <c:pt idx="10">
                  <c:v>5.55</c:v>
                </c:pt>
                <c:pt idx="11">
                  <c:v>2.4951388888888886</c:v>
                </c:pt>
                <c:pt idx="12">
                  <c:v>5.1166666666666663</c:v>
                </c:pt>
                <c:pt idx="13">
                  <c:v>21.260000000000012</c:v>
                </c:pt>
                <c:pt idx="14">
                  <c:v>17.786562499999999</c:v>
                </c:pt>
                <c:pt idx="15">
                  <c:v>10.544641203703705</c:v>
                </c:pt>
                <c:pt idx="16">
                  <c:v>13.920717592592595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F-43D1-9864-75C432A78E8D}"/>
            </c:ext>
          </c:extLst>
        </c:ser>
        <c:ser>
          <c:idx val="1"/>
          <c:order val="1"/>
          <c:tx>
            <c:strRef>
              <c:f>'Figura 11'!$C$27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11'!$A$28:$A$44</c:f>
              <c:strCache>
                <c:ptCount val="17"/>
                <c:pt idx="0">
                  <c:v>UNIVERSAL CHANNEL</c:v>
                </c:pt>
                <c:pt idx="1">
                  <c:v>TELECINE CULT</c:v>
                </c:pt>
                <c:pt idx="2">
                  <c:v>HBO FAMILY</c:v>
                </c:pt>
                <c:pt idx="3">
                  <c:v>TNT</c:v>
                </c:pt>
                <c:pt idx="4">
                  <c:v>HBO PLUS</c:v>
                </c:pt>
                <c:pt idx="5">
                  <c:v>MAXPRIME</c:v>
                </c:pt>
                <c:pt idx="6">
                  <c:v>WARNER CHANNEL</c:v>
                </c:pt>
                <c:pt idx="7">
                  <c:v>TELECINE TOUCH</c:v>
                </c:pt>
                <c:pt idx="8">
                  <c:v>AXN</c:v>
                </c:pt>
                <c:pt idx="9">
                  <c:v>SONY</c:v>
                </c:pt>
                <c:pt idx="10">
                  <c:v>HBO</c:v>
                </c:pt>
                <c:pt idx="11">
                  <c:v>CINEMAX</c:v>
                </c:pt>
                <c:pt idx="12">
                  <c:v>TELECINE ACTION</c:v>
                </c:pt>
                <c:pt idx="13">
                  <c:v>TELECINE PREMIUM</c:v>
                </c:pt>
                <c:pt idx="14">
                  <c:v>TELECINE PIPOCA</c:v>
                </c:pt>
                <c:pt idx="15">
                  <c:v>TELECINE FUN</c:v>
                </c:pt>
                <c:pt idx="16">
                  <c:v>MEGAPIX</c:v>
                </c:pt>
              </c:strCache>
            </c:strRef>
          </c:cat>
          <c:val>
            <c:numRef>
              <c:f>'Figura 11'!$C$28:$C$44</c:f>
              <c:numCache>
                <c:formatCode>[h]:mm:ss;@</c:formatCode>
                <c:ptCount val="17"/>
                <c:pt idx="0">
                  <c:v>6.2777777777777768</c:v>
                </c:pt>
                <c:pt idx="1">
                  <c:v>6.3241087962962972</c:v>
                </c:pt>
                <c:pt idx="2">
                  <c:v>6.5125000000000011</c:v>
                </c:pt>
                <c:pt idx="3">
                  <c:v>7.6926157407407434</c:v>
                </c:pt>
                <c:pt idx="4">
                  <c:v>8.0270833333333336</c:v>
                </c:pt>
                <c:pt idx="5">
                  <c:v>8.7243055555555546</c:v>
                </c:pt>
                <c:pt idx="6">
                  <c:v>9.6510879629629631</c:v>
                </c:pt>
                <c:pt idx="7">
                  <c:v>10.051967592592593</c:v>
                </c:pt>
                <c:pt idx="8">
                  <c:v>10.545127314814817</c:v>
                </c:pt>
                <c:pt idx="9">
                  <c:v>10.545694444444447</c:v>
                </c:pt>
                <c:pt idx="10">
                  <c:v>11.351041666666667</c:v>
                </c:pt>
                <c:pt idx="11">
                  <c:v>11.638194444444443</c:v>
                </c:pt>
                <c:pt idx="12">
                  <c:v>13.277592592592592</c:v>
                </c:pt>
                <c:pt idx="13">
                  <c:v>21.920138888888893</c:v>
                </c:pt>
                <c:pt idx="14">
                  <c:v>22.524224537037043</c:v>
                </c:pt>
                <c:pt idx="15">
                  <c:v>24.432754629629628</c:v>
                </c:pt>
                <c:pt idx="16">
                  <c:v>24.835173611111106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F-43D1-9864-75C432A78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495936"/>
        <c:axId val="238496328"/>
      </c:barChart>
      <c:catAx>
        <c:axId val="238495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8496328"/>
        <c:crosses val="autoZero"/>
        <c:auto val="1"/>
        <c:lblAlgn val="ctr"/>
        <c:lblOffset val="100"/>
        <c:noMultiLvlLbl val="0"/>
      </c:catAx>
      <c:valAx>
        <c:axId val="238496328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849593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12'!$B$25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12'!$A$26:$A$29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'Figura 12'!$B$26:$B$29</c:f>
              <c:numCache>
                <c:formatCode>0.0%</c:formatCode>
                <c:ptCount val="4"/>
                <c:pt idx="0">
                  <c:v>0.97899999999999998</c:v>
                </c:pt>
                <c:pt idx="1">
                  <c:v>0.83310398892475024</c:v>
                </c:pt>
                <c:pt idx="2">
                  <c:v>0.51442568418686618</c:v>
                </c:pt>
                <c:pt idx="3">
                  <c:v>5.6698680768529838E-2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8-4D2E-86A0-41532DFB6B34}"/>
            </c:ext>
          </c:extLst>
        </c:ser>
        <c:ser>
          <c:idx val="1"/>
          <c:order val="1"/>
          <c:tx>
            <c:strRef>
              <c:f>'Figura 12'!$C$25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12'!$A$26:$A$29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'Figura 12'!$C$26:$C$29</c:f>
              <c:numCache>
                <c:formatCode>0.0%</c:formatCode>
                <c:ptCount val="4"/>
                <c:pt idx="0">
                  <c:v>2.1000000000000001E-2</c:v>
                </c:pt>
                <c:pt idx="1">
                  <c:v>0.16689601107524982</c:v>
                </c:pt>
                <c:pt idx="2">
                  <c:v>0.48557431581313371</c:v>
                </c:pt>
                <c:pt idx="3">
                  <c:v>0.94330131923147009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8-4D2E-86A0-41532DFB6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8534152"/>
        <c:axId val="238534544"/>
      </c:barChart>
      <c:catAx>
        <c:axId val="238534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8534544"/>
        <c:crosses val="autoZero"/>
        <c:auto val="1"/>
        <c:lblAlgn val="ctr"/>
        <c:lblOffset val="100"/>
        <c:noMultiLvlLbl val="0"/>
      </c:catAx>
      <c:valAx>
        <c:axId val="2385345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853415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 13'!$A$28</c:f>
              <c:strCache>
                <c:ptCount val="1"/>
                <c:pt idx="0">
                  <c:v>Canal Brasil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cat>
            <c:strRef>
              <c:f>'Figura 13'!$B$27:$M$27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13'!$B$28:$M$28</c:f>
              <c:numCache>
                <c:formatCode>[h]:mm:ss;@</c:formatCode>
                <c:ptCount val="12"/>
                <c:pt idx="0">
                  <c:v>28.706145833333338</c:v>
                </c:pt>
                <c:pt idx="1">
                  <c:v>25.934027777777796</c:v>
                </c:pt>
                <c:pt idx="2">
                  <c:v>28.884641203703712</c:v>
                </c:pt>
                <c:pt idx="3">
                  <c:v>29.331192129629617</c:v>
                </c:pt>
                <c:pt idx="4">
                  <c:v>30.142280092592603</c:v>
                </c:pt>
                <c:pt idx="5">
                  <c:v>28.747222222222238</c:v>
                </c:pt>
                <c:pt idx="6">
                  <c:v>30.980555555555561</c:v>
                </c:pt>
                <c:pt idx="7">
                  <c:v>30.234780092592572</c:v>
                </c:pt>
                <c:pt idx="8">
                  <c:v>29.603472222222241</c:v>
                </c:pt>
                <c:pt idx="9">
                  <c:v>29.129166666666691</c:v>
                </c:pt>
                <c:pt idx="10">
                  <c:v>29.747916666666669</c:v>
                </c:pt>
                <c:pt idx="11">
                  <c:v>30.193749999999994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1-471F-B8C9-E951D3FDB352}"/>
            </c:ext>
          </c:extLst>
        </c:ser>
        <c:ser>
          <c:idx val="1"/>
          <c:order val="1"/>
          <c:tx>
            <c:strRef>
              <c:f>'Figura 13'!$A$29</c:f>
              <c:strCache>
                <c:ptCount val="1"/>
                <c:pt idx="0">
                  <c:v>GNT</c:v>
                </c:pt>
              </c:strCache>
            </c:strRef>
          </c:tx>
          <c:spPr>
            <a:ln>
              <a:solidFill>
                <a:srgbClr val="28350D"/>
              </a:solidFill>
            </a:ln>
          </c:spPr>
          <c:marker>
            <c:symbol val="none"/>
          </c:marker>
          <c:cat>
            <c:strRef>
              <c:f>'Figura 13'!$B$27:$M$27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13'!$B$29:$M$29</c:f>
              <c:numCache>
                <c:formatCode>[h]:mm:ss;@</c:formatCode>
                <c:ptCount val="12"/>
                <c:pt idx="0">
                  <c:v>17.318055555555556</c:v>
                </c:pt>
                <c:pt idx="1">
                  <c:v>13.224305555555555</c:v>
                </c:pt>
                <c:pt idx="2">
                  <c:v>14.995138888888889</c:v>
                </c:pt>
                <c:pt idx="3">
                  <c:v>15.755555555555556</c:v>
                </c:pt>
                <c:pt idx="4">
                  <c:v>14.588888888888887</c:v>
                </c:pt>
                <c:pt idx="5">
                  <c:v>16.590277777777775</c:v>
                </c:pt>
                <c:pt idx="6">
                  <c:v>12.720833333333331</c:v>
                </c:pt>
                <c:pt idx="7">
                  <c:v>14.131249999999998</c:v>
                </c:pt>
                <c:pt idx="8">
                  <c:v>14.643749999999999</c:v>
                </c:pt>
                <c:pt idx="9">
                  <c:v>14.072916666666666</c:v>
                </c:pt>
                <c:pt idx="10">
                  <c:v>14.460416666666667</c:v>
                </c:pt>
                <c:pt idx="11">
                  <c:v>14.65486111111111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1-471F-B8C9-E951D3FDB352}"/>
            </c:ext>
          </c:extLst>
        </c:ser>
        <c:ser>
          <c:idx val="2"/>
          <c:order val="2"/>
          <c:tx>
            <c:strRef>
              <c:f>'Figura 13'!$A$30</c:f>
              <c:strCache>
                <c:ptCount val="1"/>
                <c:pt idx="0">
                  <c:v>MultiShow</c:v>
                </c:pt>
              </c:strCache>
            </c:strRef>
          </c:tx>
          <c:spPr>
            <a:ln>
              <a:solidFill>
                <a:srgbClr val="85B22C"/>
              </a:solidFill>
            </a:ln>
          </c:spPr>
          <c:marker>
            <c:symbol val="none"/>
          </c:marker>
          <c:cat>
            <c:strRef>
              <c:f>'Figura 13'!$B$27:$M$27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13'!$B$30:$M$30</c:f>
              <c:numCache>
                <c:formatCode>[h]:mm:ss;@</c:formatCode>
                <c:ptCount val="12"/>
                <c:pt idx="0">
                  <c:v>21.072916666666664</c:v>
                </c:pt>
                <c:pt idx="1">
                  <c:v>20.90625</c:v>
                </c:pt>
                <c:pt idx="2">
                  <c:v>25.083333333333336</c:v>
                </c:pt>
                <c:pt idx="3">
                  <c:v>18.062499999999996</c:v>
                </c:pt>
                <c:pt idx="4">
                  <c:v>18.531250000000004</c:v>
                </c:pt>
                <c:pt idx="5">
                  <c:v>22.170138888888889</c:v>
                </c:pt>
                <c:pt idx="6">
                  <c:v>24.163194444444443</c:v>
                </c:pt>
                <c:pt idx="7">
                  <c:v>26.395833333333339</c:v>
                </c:pt>
                <c:pt idx="8">
                  <c:v>22.663194444444443</c:v>
                </c:pt>
                <c:pt idx="9">
                  <c:v>25.739583333333336</c:v>
                </c:pt>
                <c:pt idx="10">
                  <c:v>26.739583333333325</c:v>
                </c:pt>
                <c:pt idx="11">
                  <c:v>25.958333333333336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1-471F-B8C9-E951D3FDB352}"/>
            </c:ext>
          </c:extLst>
        </c:ser>
        <c:ser>
          <c:idx val="3"/>
          <c:order val="3"/>
          <c:tx>
            <c:strRef>
              <c:f>'Figura 13'!$A$31</c:f>
              <c:strCache>
                <c:ptCount val="1"/>
                <c:pt idx="0">
                  <c:v>Demais Canais</c:v>
                </c:pt>
              </c:strCache>
            </c:strRef>
          </c:tx>
          <c:spPr>
            <a:ln>
              <a:solidFill>
                <a:srgbClr val="5A781E"/>
              </a:solidFill>
            </a:ln>
          </c:spPr>
          <c:marker>
            <c:symbol val="none"/>
          </c:marker>
          <c:cat>
            <c:strRef>
              <c:f>'Figura 13'!$B$27:$M$27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13'!$B$31:$M$31</c:f>
              <c:numCache>
                <c:formatCode>[h]:mm:ss;@</c:formatCode>
                <c:ptCount val="12"/>
                <c:pt idx="0">
                  <c:v>18.749004629629624</c:v>
                </c:pt>
                <c:pt idx="1">
                  <c:v>15.552256944444443</c:v>
                </c:pt>
                <c:pt idx="2">
                  <c:v>17.772800925925928</c:v>
                </c:pt>
                <c:pt idx="3">
                  <c:v>16.102939814814814</c:v>
                </c:pt>
                <c:pt idx="4">
                  <c:v>17.691469907407409</c:v>
                </c:pt>
                <c:pt idx="5">
                  <c:v>14.754618055555554</c:v>
                </c:pt>
                <c:pt idx="6">
                  <c:v>20.231400462962959</c:v>
                </c:pt>
                <c:pt idx="7">
                  <c:v>14.23908564814815</c:v>
                </c:pt>
                <c:pt idx="8">
                  <c:v>17.543541666666666</c:v>
                </c:pt>
                <c:pt idx="9">
                  <c:v>21.524826388888883</c:v>
                </c:pt>
                <c:pt idx="10">
                  <c:v>22.476388888888884</c:v>
                </c:pt>
                <c:pt idx="11">
                  <c:v>20.740729166666664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41-471F-B8C9-E951D3FD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535328"/>
        <c:axId val="238535720"/>
      </c:lineChart>
      <c:catAx>
        <c:axId val="23853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535720"/>
        <c:crosses val="autoZero"/>
        <c:auto val="1"/>
        <c:lblAlgn val="ctr"/>
        <c:lblOffset val="100"/>
        <c:noMultiLvlLbl val="0"/>
      </c:catAx>
      <c:valAx>
        <c:axId val="238535720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crossAx val="2385353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AXN</c:v>
          </c:tx>
          <c:spPr>
            <a:solidFill>
              <a:srgbClr val="28350D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0.59488425925925925</c:v>
              </c:pt>
              <c:pt idx="1">
                <c:v>0.84788194444444442</c:v>
              </c:pt>
              <c:pt idx="2">
                <c:v>0.72136574074074067</c:v>
              </c:pt>
              <c:pt idx="3">
                <c:v>0.9555555555555556</c:v>
              </c:pt>
              <c:pt idx="4">
                <c:v>1.0381944444444444</c:v>
              </c:pt>
              <c:pt idx="5">
                <c:v>1.4402083333333333</c:v>
              </c:pt>
              <c:pt idx="6">
                <c:v>1.3333333333333335</c:v>
              </c:pt>
              <c:pt idx="7">
                <c:v>0.4199074074074074</c:v>
              </c:pt>
              <c:pt idx="8">
                <c:v>0.60532407407407418</c:v>
              </c:pt>
              <c:pt idx="9">
                <c:v>0.58611111111111103</c:v>
              </c:pt>
              <c:pt idx="10">
                <c:v>0.9884722222222222</c:v>
              </c:pt>
              <c:pt idx="11">
                <c:v>1.0138888888888888</c:v>
              </c:pt>
            </c:numLit>
          </c:val>
          <c:extLst>
            <c:ext xmlns:c16="http://schemas.microsoft.com/office/drawing/2014/chart" uri="{C3380CC4-5D6E-409C-BE32-E72D297353CC}">
              <c16:uniqueId val="{00000000-FDC8-47FB-B965-72D5A844D6EB}"/>
            </c:ext>
          </c:extLst>
        </c:ser>
        <c:ser>
          <c:idx val="1"/>
          <c:order val="1"/>
          <c:tx>
            <c:v>CINEMAX</c:v>
          </c:tx>
          <c:spPr>
            <a:solidFill>
              <a:srgbClr val="5A781E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1.4791666666666667</c:v>
              </c:pt>
              <c:pt idx="1">
                <c:v>0.66666666666666663</c:v>
              </c:pt>
              <c:pt idx="2">
                <c:v>0.33333333333333331</c:v>
              </c:pt>
              <c:pt idx="3">
                <c:v>0.375</c:v>
              </c:pt>
              <c:pt idx="4">
                <c:v>1.192361111111111</c:v>
              </c:pt>
              <c:pt idx="5">
                <c:v>1.1305555555555555</c:v>
              </c:pt>
              <c:pt idx="6">
                <c:v>1.317361111111111</c:v>
              </c:pt>
              <c:pt idx="7">
                <c:v>1.0687500000000001</c:v>
              </c:pt>
              <c:pt idx="8">
                <c:v>1</c:v>
              </c:pt>
              <c:pt idx="9">
                <c:v>1.1666666666666665</c:v>
              </c:pt>
              <c:pt idx="10">
                <c:v>1.1076388888888888</c:v>
              </c:pt>
              <c:pt idx="11">
                <c:v>0.8006944444444446</c:v>
              </c:pt>
            </c:numLit>
          </c:val>
          <c:extLst>
            <c:ext xmlns:c16="http://schemas.microsoft.com/office/drawing/2014/chart" uri="{C3380CC4-5D6E-409C-BE32-E72D297353CC}">
              <c16:uniqueId val="{00000001-FDC8-47FB-B965-72D5A844D6EB}"/>
            </c:ext>
          </c:extLst>
        </c:ser>
        <c:ser>
          <c:idx val="2"/>
          <c:order val="2"/>
          <c:tx>
            <c:v>HBO</c:v>
          </c:tx>
          <c:spPr>
            <a:solidFill>
              <a:srgbClr val="85B22C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1.0625</c:v>
              </c:pt>
              <c:pt idx="1">
                <c:v>0.625</c:v>
              </c:pt>
              <c:pt idx="2">
                <c:v>0.71875</c:v>
              </c:pt>
              <c:pt idx="3">
                <c:v>0.70833333333333337</c:v>
              </c:pt>
              <c:pt idx="4">
                <c:v>0.56354166666666672</c:v>
              </c:pt>
              <c:pt idx="5">
                <c:v>0.71805555555555545</c:v>
              </c:pt>
              <c:pt idx="6">
                <c:v>0.60902777777777772</c:v>
              </c:pt>
              <c:pt idx="7">
                <c:v>0.95833333333333326</c:v>
              </c:pt>
              <c:pt idx="8">
                <c:v>1.9486111111111111</c:v>
              </c:pt>
              <c:pt idx="9">
                <c:v>1.3333333333333335</c:v>
              </c:pt>
              <c:pt idx="10">
                <c:v>1.2083333333333333</c:v>
              </c:pt>
              <c:pt idx="11">
                <c:v>0.89722222222222225</c:v>
              </c:pt>
            </c:numLit>
          </c:val>
          <c:extLst>
            <c:ext xmlns:c16="http://schemas.microsoft.com/office/drawing/2014/chart" uri="{C3380CC4-5D6E-409C-BE32-E72D297353CC}">
              <c16:uniqueId val="{00000002-FDC8-47FB-B965-72D5A844D6EB}"/>
            </c:ext>
          </c:extLst>
        </c:ser>
        <c:ser>
          <c:idx val="3"/>
          <c:order val="3"/>
          <c:tx>
            <c:v>HBO FAMILY</c:v>
          </c:tx>
          <c:spPr>
            <a:solidFill>
              <a:srgbClr val="BEDF7B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0.58333333333333337</c:v>
              </c:pt>
              <c:pt idx="1">
                <c:v>0.5</c:v>
              </c:pt>
              <c:pt idx="2">
                <c:v>0.5</c:v>
              </c:pt>
              <c:pt idx="3">
                <c:v>0.54166666666666663</c:v>
              </c:pt>
              <c:pt idx="4">
                <c:v>0.95833333333333337</c:v>
              </c:pt>
              <c:pt idx="5">
                <c:v>0.5</c:v>
              </c:pt>
              <c:pt idx="6">
                <c:v>0.58333333333333337</c:v>
              </c:pt>
              <c:pt idx="7">
                <c:v>0.54166666666666663</c:v>
              </c:pt>
              <c:pt idx="8">
                <c:v>0.29583333333333334</c:v>
              </c:pt>
              <c:pt idx="9">
                <c:v>0.125</c:v>
              </c:pt>
              <c:pt idx="10">
                <c:v>0.76944444444444438</c:v>
              </c:pt>
              <c:pt idx="11">
                <c:v>0.61388888888888893</c:v>
              </c:pt>
            </c:numLit>
          </c:val>
          <c:extLst>
            <c:ext xmlns:c16="http://schemas.microsoft.com/office/drawing/2014/chart" uri="{C3380CC4-5D6E-409C-BE32-E72D297353CC}">
              <c16:uniqueId val="{00000003-FDC8-47FB-B965-72D5A844D6EB}"/>
            </c:ext>
          </c:extLst>
        </c:ser>
        <c:ser>
          <c:idx val="4"/>
          <c:order val="4"/>
          <c:tx>
            <c:v>HBO PLUS</c:v>
          </c:tx>
          <c:spPr>
            <a:solidFill>
              <a:srgbClr val="374A30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0.875</c:v>
              </c:pt>
              <c:pt idx="1">
                <c:v>0.75</c:v>
              </c:pt>
              <c:pt idx="2">
                <c:v>0.65625</c:v>
              </c:pt>
              <c:pt idx="3">
                <c:v>0.54166666666666663</c:v>
              </c:pt>
              <c:pt idx="4">
                <c:v>0.54166666666666663</c:v>
              </c:pt>
              <c:pt idx="5">
                <c:v>0.54166666666666674</c:v>
              </c:pt>
              <c:pt idx="6">
                <c:v>0.54166666666666663</c:v>
              </c:pt>
              <c:pt idx="7">
                <c:v>0.58333333333333337</c:v>
              </c:pt>
              <c:pt idx="8">
                <c:v>0.83263888888888882</c:v>
              </c:pt>
              <c:pt idx="9">
                <c:v>0.58333333333333337</c:v>
              </c:pt>
              <c:pt idx="10">
                <c:v>0.9027777777777779</c:v>
              </c:pt>
              <c:pt idx="11">
                <c:v>0.67708333333333326</c:v>
              </c:pt>
            </c:numLit>
          </c:val>
          <c:extLst>
            <c:ext xmlns:c16="http://schemas.microsoft.com/office/drawing/2014/chart" uri="{C3380CC4-5D6E-409C-BE32-E72D297353CC}">
              <c16:uniqueId val="{00000004-FDC8-47FB-B965-72D5A844D6EB}"/>
            </c:ext>
          </c:extLst>
        </c:ser>
        <c:ser>
          <c:idx val="5"/>
          <c:order val="5"/>
          <c:tx>
            <c:v>MAXPRIME</c:v>
          </c:tx>
          <c:spPr>
            <a:solidFill>
              <a:srgbClr val="54724A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0.54166666666666663</c:v>
              </c:pt>
              <c:pt idx="1">
                <c:v>0.52083333333333326</c:v>
              </c:pt>
              <c:pt idx="2">
                <c:v>0.80208333333333337</c:v>
              </c:pt>
              <c:pt idx="3">
                <c:v>0.8125</c:v>
              </c:pt>
              <c:pt idx="4">
                <c:v>0.73958333333333337</c:v>
              </c:pt>
              <c:pt idx="5">
                <c:v>0.54166666666666663</c:v>
              </c:pt>
              <c:pt idx="6">
                <c:v>0.58333333333333337</c:v>
              </c:pt>
              <c:pt idx="7">
                <c:v>0.54166666666666663</c:v>
              </c:pt>
              <c:pt idx="8">
                <c:v>0.81874999999999998</c:v>
              </c:pt>
              <c:pt idx="9">
                <c:v>0.95833333333333326</c:v>
              </c:pt>
              <c:pt idx="10">
                <c:v>1.0444444444444443</c:v>
              </c:pt>
              <c:pt idx="11">
                <c:v>0.81944444444444442</c:v>
              </c:pt>
            </c:numLit>
          </c:val>
          <c:extLst>
            <c:ext xmlns:c16="http://schemas.microsoft.com/office/drawing/2014/chart" uri="{C3380CC4-5D6E-409C-BE32-E72D297353CC}">
              <c16:uniqueId val="{00000005-FDC8-47FB-B965-72D5A844D6EB}"/>
            </c:ext>
          </c:extLst>
        </c:ser>
        <c:ser>
          <c:idx val="6"/>
          <c:order val="6"/>
          <c:tx>
            <c:v>MEGAPIX</c:v>
          </c:tx>
          <c:spPr>
            <a:solidFill>
              <a:srgbClr val="78A06C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1.4236689814814814</c:v>
              </c:pt>
              <c:pt idx="1">
                <c:v>1.0826967592592591</c:v>
              </c:pt>
              <c:pt idx="2">
                <c:v>1.2542245370370371</c:v>
              </c:pt>
              <c:pt idx="3">
                <c:v>1.1569444444444446</c:v>
              </c:pt>
              <c:pt idx="4">
                <c:v>1.0979166666666667</c:v>
              </c:pt>
              <c:pt idx="5">
                <c:v>1.0285300925925926</c:v>
              </c:pt>
              <c:pt idx="6">
                <c:v>3.127951388888889</c:v>
              </c:pt>
              <c:pt idx="7">
                <c:v>1.2611689814814815</c:v>
              </c:pt>
              <c:pt idx="8">
                <c:v>1.4627314814814814</c:v>
              </c:pt>
              <c:pt idx="9">
                <c:v>3.3324652777777777</c:v>
              </c:pt>
              <c:pt idx="10">
                <c:v>4.3668402777777784</c:v>
              </c:pt>
              <c:pt idx="11">
                <c:v>4.2400347222222212</c:v>
              </c:pt>
            </c:numLit>
          </c:val>
          <c:extLst>
            <c:ext xmlns:c16="http://schemas.microsoft.com/office/drawing/2014/chart" uri="{C3380CC4-5D6E-409C-BE32-E72D297353CC}">
              <c16:uniqueId val="{00000006-FDC8-47FB-B965-72D5A844D6EB}"/>
            </c:ext>
          </c:extLst>
        </c:ser>
        <c:ser>
          <c:idx val="7"/>
          <c:order val="7"/>
          <c:tx>
            <c:v>SONY</c:v>
          </c:tx>
          <c:spPr>
            <a:solidFill>
              <a:srgbClr val="B2C9AB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0.54081018518518509</c:v>
              </c:pt>
              <c:pt idx="1">
                <c:v>0.54081018518518509</c:v>
              </c:pt>
              <c:pt idx="2">
                <c:v>0.54081018518518509</c:v>
              </c:pt>
              <c:pt idx="3">
                <c:v>0.54081018518518509</c:v>
              </c:pt>
              <c:pt idx="4">
                <c:v>0.54081018518518509</c:v>
              </c:pt>
              <c:pt idx="5">
                <c:v>1.2958333333333332</c:v>
              </c:pt>
              <c:pt idx="6">
                <c:v>2.0685069444444446</c:v>
              </c:pt>
              <c:pt idx="7">
                <c:v>0.20833333333333331</c:v>
              </c:pt>
              <c:pt idx="8">
                <c:v>1.1234722222222222</c:v>
              </c:pt>
              <c:pt idx="9">
                <c:v>0.70833333333333326</c:v>
              </c:pt>
              <c:pt idx="10">
                <c:v>1.4385532407407406</c:v>
              </c:pt>
              <c:pt idx="11">
                <c:v>0.99861111111111112</c:v>
              </c:pt>
            </c:numLit>
          </c:val>
          <c:extLst>
            <c:ext xmlns:c16="http://schemas.microsoft.com/office/drawing/2014/chart" uri="{C3380CC4-5D6E-409C-BE32-E72D297353CC}">
              <c16:uniqueId val="{00000007-FDC8-47FB-B965-72D5A844D6EB}"/>
            </c:ext>
          </c:extLst>
        </c:ser>
        <c:ser>
          <c:idx val="8"/>
          <c:order val="8"/>
          <c:tx>
            <c:v>TELECINE ACTION</c:v>
          </c:tx>
          <c:spPr>
            <a:solidFill>
              <a:srgbClr val="385921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1.802060185185185</c:v>
              </c:pt>
              <c:pt idx="1">
                <c:v>0.91319444444444442</c:v>
              </c:pt>
              <c:pt idx="2">
                <c:v>1.6520833333333333</c:v>
              </c:pt>
              <c:pt idx="3">
                <c:v>1.0027546296296297</c:v>
              </c:pt>
              <c:pt idx="4">
                <c:v>0.92569444444444438</c:v>
              </c:pt>
              <c:pt idx="5">
                <c:v>0.76249999999999996</c:v>
              </c:pt>
              <c:pt idx="6">
                <c:v>0.76249999999999996</c:v>
              </c:pt>
              <c:pt idx="7">
                <c:v>1.0680324074074075</c:v>
              </c:pt>
              <c:pt idx="8">
                <c:v>0.90164351851851854</c:v>
              </c:pt>
              <c:pt idx="9">
                <c:v>1.0949537037037038</c:v>
              </c:pt>
              <c:pt idx="10">
                <c:v>1.1551157407407406</c:v>
              </c:pt>
              <c:pt idx="11">
                <c:v>1.2370601851851852</c:v>
              </c:pt>
            </c:numLit>
          </c:val>
          <c:extLst>
            <c:ext xmlns:c16="http://schemas.microsoft.com/office/drawing/2014/chart" uri="{C3380CC4-5D6E-409C-BE32-E72D297353CC}">
              <c16:uniqueId val="{00000008-FDC8-47FB-B965-72D5A844D6EB}"/>
            </c:ext>
          </c:extLst>
        </c:ser>
        <c:ser>
          <c:idx val="9"/>
          <c:order val="9"/>
          <c:tx>
            <c:v>TELECINE CULT</c:v>
          </c:tx>
          <c:spPr>
            <a:solidFill>
              <a:srgbClr val="548632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0.4942361111111111</c:v>
              </c:pt>
              <c:pt idx="1">
                <c:v>0.46715277777777781</c:v>
              </c:pt>
              <c:pt idx="2">
                <c:v>0.33184027777777775</c:v>
              </c:pt>
              <c:pt idx="3">
                <c:v>0.66565972222222225</c:v>
              </c:pt>
              <c:pt idx="4">
                <c:v>0.25684027777777774</c:v>
              </c:pt>
              <c:pt idx="5">
                <c:v>0.49225694444444446</c:v>
              </c:pt>
              <c:pt idx="6">
                <c:v>0.35197916666666662</c:v>
              </c:pt>
              <c:pt idx="7">
                <c:v>0.54493055555555558</c:v>
              </c:pt>
              <c:pt idx="8">
                <c:v>0.55792824074074077</c:v>
              </c:pt>
              <c:pt idx="9">
                <c:v>0.71793981481481484</c:v>
              </c:pt>
              <c:pt idx="10">
                <c:v>0.65266203703703707</c:v>
              </c:pt>
              <c:pt idx="11">
                <c:v>0.79068287037037033</c:v>
              </c:pt>
            </c:numLit>
          </c:val>
          <c:extLst>
            <c:ext xmlns:c16="http://schemas.microsoft.com/office/drawing/2014/chart" uri="{C3380CC4-5D6E-409C-BE32-E72D297353CC}">
              <c16:uniqueId val="{00000009-FDC8-47FB-B965-72D5A844D6EB}"/>
            </c:ext>
          </c:extLst>
        </c:ser>
        <c:ser>
          <c:idx val="10"/>
          <c:order val="10"/>
          <c:tx>
            <c:v>TELECINE FUN</c:v>
          </c:tx>
          <c:spPr>
            <a:solidFill>
              <a:srgbClr val="77BB49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1.6257407407407407</c:v>
              </c:pt>
              <c:pt idx="1">
                <c:v>1.6392592592592594</c:v>
              </c:pt>
              <c:pt idx="2">
                <c:v>2.6066666666666669</c:v>
              </c:pt>
              <c:pt idx="3">
                <c:v>1.8100925925925926</c:v>
              </c:pt>
              <c:pt idx="4">
                <c:v>1.9922453703703704</c:v>
              </c:pt>
              <c:pt idx="5">
                <c:v>1.4888425925925926</c:v>
              </c:pt>
              <c:pt idx="6">
                <c:v>1.4888425925925926</c:v>
              </c:pt>
              <c:pt idx="7">
                <c:v>2.0139583333333335</c:v>
              </c:pt>
              <c:pt idx="8">
                <c:v>2.0579398148148145</c:v>
              </c:pt>
              <c:pt idx="9">
                <c:v>2.6176620370370367</c:v>
              </c:pt>
              <c:pt idx="10">
                <c:v>2.6310532407407408</c:v>
              </c:pt>
              <c:pt idx="11">
                <c:v>2.460451388888889</c:v>
              </c:pt>
            </c:numLit>
          </c:val>
          <c:extLst>
            <c:ext xmlns:c16="http://schemas.microsoft.com/office/drawing/2014/chart" uri="{C3380CC4-5D6E-409C-BE32-E72D297353CC}">
              <c16:uniqueId val="{0000000A-FDC8-47FB-B965-72D5A844D6EB}"/>
            </c:ext>
          </c:extLst>
        </c:ser>
        <c:ser>
          <c:idx val="11"/>
          <c:order val="11"/>
          <c:tx>
            <c:v>TELECINE PIPOCA</c:v>
          </c:tx>
          <c:spPr>
            <a:solidFill>
              <a:srgbClr val="A7D389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2.4184606481481481</c:v>
              </c:pt>
              <c:pt idx="1">
                <c:v>2.2823958333333332</c:v>
              </c:pt>
              <c:pt idx="2">
                <c:v>1.7444444444444447</c:v>
              </c:pt>
              <c:pt idx="3">
                <c:v>2.6573958333333332</c:v>
              </c:pt>
              <c:pt idx="4">
                <c:v>3.2145833333333336</c:v>
              </c:pt>
              <c:pt idx="5">
                <c:v>1.5805555555555557</c:v>
              </c:pt>
              <c:pt idx="6">
                <c:v>1.4944444444444445</c:v>
              </c:pt>
              <c:pt idx="7">
                <c:v>1.5097222222222222</c:v>
              </c:pt>
              <c:pt idx="8">
                <c:v>1.21875</c:v>
              </c:pt>
              <c:pt idx="9">
                <c:v>1.7986111111111112</c:v>
              </c:pt>
              <c:pt idx="10">
                <c:v>1.175</c:v>
              </c:pt>
              <c:pt idx="11">
                <c:v>1.4298611111111112</c:v>
              </c:pt>
            </c:numLit>
          </c:val>
          <c:extLst>
            <c:ext xmlns:c16="http://schemas.microsoft.com/office/drawing/2014/chart" uri="{C3380CC4-5D6E-409C-BE32-E72D297353CC}">
              <c16:uniqueId val="{0000000B-FDC8-47FB-B965-72D5A844D6EB}"/>
            </c:ext>
          </c:extLst>
        </c:ser>
        <c:ser>
          <c:idx val="12"/>
          <c:order val="12"/>
          <c:tx>
            <c:v>TELECINE PREMIUM</c:v>
          </c:tx>
          <c:spPr>
            <a:solidFill>
              <a:srgbClr val="3E4418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2.5736111111111111</c:v>
              </c:pt>
              <c:pt idx="1">
                <c:v>2.1729166666666666</c:v>
              </c:pt>
              <c:pt idx="2">
                <c:v>3.177777777777778</c:v>
              </c:pt>
              <c:pt idx="3">
                <c:v>1.4513888888888891</c:v>
              </c:pt>
              <c:pt idx="4">
                <c:v>1.5034722222222223</c:v>
              </c:pt>
              <c:pt idx="5">
                <c:v>1.3458333333333332</c:v>
              </c:pt>
              <c:pt idx="6">
                <c:v>1.4805555555555554</c:v>
              </c:pt>
              <c:pt idx="7">
                <c:v>1.3062500000000001</c:v>
              </c:pt>
              <c:pt idx="8">
                <c:v>1.65625</c:v>
              </c:pt>
              <c:pt idx="9">
                <c:v>2.1958333333333329</c:v>
              </c:pt>
              <c:pt idx="10">
                <c:v>1.6319444444444442</c:v>
              </c:pt>
              <c:pt idx="11">
                <c:v>1.4243055555555555</c:v>
              </c:pt>
            </c:numLit>
          </c:val>
          <c:extLst>
            <c:ext xmlns:c16="http://schemas.microsoft.com/office/drawing/2014/chart" uri="{C3380CC4-5D6E-409C-BE32-E72D297353CC}">
              <c16:uniqueId val="{0000000C-FDC8-47FB-B965-72D5A844D6EB}"/>
            </c:ext>
          </c:extLst>
        </c:ser>
        <c:ser>
          <c:idx val="13"/>
          <c:order val="13"/>
          <c:tx>
            <c:v>TELECINE TOUCH</c:v>
          </c:tx>
          <c:spPr>
            <a:solidFill>
              <a:srgbClr val="717C2C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0.99930555555555545</c:v>
              </c:pt>
              <c:pt idx="1">
                <c:v>0.77916666666666656</c:v>
              </c:pt>
              <c:pt idx="2">
                <c:v>0.77916666666666656</c:v>
              </c:pt>
              <c:pt idx="3">
                <c:v>0.77916666666666656</c:v>
              </c:pt>
              <c:pt idx="4">
                <c:v>0.94166666666666665</c:v>
              </c:pt>
              <c:pt idx="5">
                <c:v>0.67847222222222214</c:v>
              </c:pt>
              <c:pt idx="6">
                <c:v>0.67847222222222214</c:v>
              </c:pt>
              <c:pt idx="7">
                <c:v>0.71319444444444446</c:v>
              </c:pt>
              <c:pt idx="8">
                <c:v>1.1061921296296295</c:v>
              </c:pt>
              <c:pt idx="9">
                <c:v>1.0604166666666666</c:v>
              </c:pt>
              <c:pt idx="10">
                <c:v>0.88744212962962954</c:v>
              </c:pt>
              <c:pt idx="11">
                <c:v>0.64930555555555558</c:v>
              </c:pt>
            </c:numLit>
          </c:val>
          <c:extLst>
            <c:ext xmlns:c16="http://schemas.microsoft.com/office/drawing/2014/chart" uri="{C3380CC4-5D6E-409C-BE32-E72D297353CC}">
              <c16:uniqueId val="{0000000D-FDC8-47FB-B965-72D5A844D6EB}"/>
            </c:ext>
          </c:extLst>
        </c:ser>
        <c:ser>
          <c:idx val="14"/>
          <c:order val="14"/>
          <c:tx>
            <c:v>TNT</c:v>
          </c:tx>
          <c:spPr>
            <a:solidFill>
              <a:srgbClr val="A2B240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0.60400462962962964</c:v>
              </c:pt>
              <c:pt idx="1">
                <c:v>0.58108796296296295</c:v>
              </c:pt>
              <c:pt idx="2">
                <c:v>0.60400462962962964</c:v>
              </c:pt>
              <c:pt idx="3">
                <c:v>0.69567129629629632</c:v>
              </c:pt>
              <c:pt idx="4">
                <c:v>0.59844907407407411</c:v>
              </c:pt>
              <c:pt idx="5">
                <c:v>0.6790856481481482</c:v>
              </c:pt>
              <c:pt idx="6">
                <c:v>0.6790856481481482</c:v>
              </c:pt>
              <c:pt idx="7">
                <c:v>0.59428240740740745</c:v>
              </c:pt>
              <c:pt idx="8">
                <c:v>0.80833333333333335</c:v>
              </c:pt>
              <c:pt idx="9">
                <c:v>0.65972222222222232</c:v>
              </c:pt>
              <c:pt idx="10">
                <c:v>0.60138888888888897</c:v>
              </c:pt>
              <c:pt idx="11">
                <c:v>0.58750000000000002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E-FDC8-47FB-B965-72D5A844D6EB}"/>
            </c:ext>
          </c:extLst>
        </c:ser>
        <c:ser>
          <c:idx val="15"/>
          <c:order val="15"/>
          <c:tx>
            <c:v>UNIVERSAL CHANNEL</c:v>
          </c:tx>
          <c:spPr>
            <a:solidFill>
              <a:srgbClr val="C6D181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0.70833333333333337</c:v>
              </c:pt>
              <c:pt idx="1">
                <c:v>0.70833333333333337</c:v>
              </c:pt>
              <c:pt idx="2">
                <c:v>0.625</c:v>
              </c:pt>
              <c:pt idx="3">
                <c:v>0.625</c:v>
              </c:pt>
              <c:pt idx="4">
                <c:v>0.625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0.36597222222222214</c:v>
              </c:pt>
              <c:pt idx="9">
                <c:v>1.1458333333333333</c:v>
              </c:pt>
              <c:pt idx="10">
                <c:v>0.64444444444444449</c:v>
              </c:pt>
              <c:pt idx="11">
                <c:v>0.82986111111111116</c:v>
              </c:pt>
            </c:numLit>
          </c:val>
          <c:extLst>
            <c:ext xmlns:c16="http://schemas.microsoft.com/office/drawing/2014/chart" uri="{C3380CC4-5D6E-409C-BE32-E72D297353CC}">
              <c16:uniqueId val="{0000000F-FDC8-47FB-B965-72D5A844D6EB}"/>
            </c:ext>
          </c:extLst>
        </c:ser>
        <c:ser>
          <c:idx val="16"/>
          <c:order val="16"/>
          <c:tx>
            <c:v>WARNER CHANNEL</c:v>
          </c:tx>
          <c:spPr>
            <a:solidFill>
              <a:srgbClr val="E2E8BE"/>
            </a:solidFill>
          </c:spPr>
          <c:cat>
            <c:strLit>
              <c:ptCount val="12"/>
              <c:pt idx="0">
                <c:v>Janeiro</c:v>
              </c:pt>
              <c:pt idx="1">
                <c:v>Fevereiro</c:v>
              </c:pt>
              <c:pt idx="2">
                <c:v>Março</c:v>
              </c:pt>
              <c:pt idx="3">
                <c:v>Abril</c:v>
              </c:pt>
              <c:pt idx="4">
                <c:v>Maio</c:v>
              </c:pt>
              <c:pt idx="5">
                <c:v>Junho</c:v>
              </c:pt>
              <c:pt idx="6">
                <c:v>Julho</c:v>
              </c:pt>
              <c:pt idx="7">
                <c:v>Agosto</c:v>
              </c:pt>
              <c:pt idx="8">
                <c:v>Setembro</c:v>
              </c:pt>
              <c:pt idx="9">
                <c:v>Outubro</c:v>
              </c:pt>
              <c:pt idx="10">
                <c:v>Novembro</c:v>
              </c:pt>
              <c:pt idx="11">
                <c:v>Dezembro</c:v>
              </c:pt>
            </c:strLit>
          </c:cat>
          <c:val>
            <c:numLit>
              <c:formatCode>General</c:formatCode>
              <c:ptCount val="12"/>
              <c:pt idx="0">
                <c:v>0.42222222222222228</c:v>
              </c:pt>
              <c:pt idx="1">
                <c:v>0.47486111111111112</c:v>
              </c:pt>
              <c:pt idx="2">
                <c:v>0.72500000000000009</c:v>
              </c:pt>
              <c:pt idx="3">
                <c:v>0.78333333333333333</c:v>
              </c:pt>
              <c:pt idx="4">
                <c:v>0.96111111111111114</c:v>
              </c:pt>
              <c:pt idx="5">
                <c:v>0.53055555555555556</c:v>
              </c:pt>
              <c:pt idx="6">
                <c:v>8.3333333333333329E-2</c:v>
              </c:pt>
              <c:pt idx="7">
                <c:v>0.90555555555555556</c:v>
              </c:pt>
              <c:pt idx="8">
                <c:v>0.78317129629629634</c:v>
              </c:pt>
              <c:pt idx="9">
                <c:v>1.4402777777777778</c:v>
              </c:pt>
              <c:pt idx="10">
                <c:v>1.2708333333333333</c:v>
              </c:pt>
              <c:pt idx="11">
                <c:v>1.2708333333333333</c:v>
              </c:pt>
            </c:numLit>
          </c:val>
          <c:extLst>
            <c:ext xmlns:c16="http://schemas.microsoft.com/office/drawing/2014/chart" uri="{C3380CC4-5D6E-409C-BE32-E72D297353CC}">
              <c16:uniqueId val="{00000010-FDC8-47FB-B965-72D5A844D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536504"/>
        <c:axId val="238536896"/>
      </c:areaChart>
      <c:catAx>
        <c:axId val="238536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38536896"/>
        <c:crosses val="autoZero"/>
        <c:auto val="1"/>
        <c:lblAlgn val="ctr"/>
        <c:lblOffset val="100"/>
        <c:noMultiLvlLbl val="0"/>
      </c:catAx>
      <c:valAx>
        <c:axId val="238536896"/>
        <c:scaling>
          <c:orientation val="minMax"/>
        </c:scaling>
        <c:delete val="1"/>
        <c:axPos val="l"/>
        <c:numFmt formatCode="[h]:mm:ss;@" sourceLinked="0"/>
        <c:majorTickMark val="out"/>
        <c:minorTickMark val="none"/>
        <c:tickLblPos val="none"/>
        <c:crossAx val="23853650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15'!$E$27</c:f>
              <c:strCache>
                <c:ptCount val="1"/>
                <c:pt idx="0">
                  <c:v>Longa Metragem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15'!$A$28:$A$47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CANAL BRASIL</c:v>
                </c:pt>
                <c:pt idx="7">
                  <c:v>HBO PLUS</c:v>
                </c:pt>
                <c:pt idx="8">
                  <c:v>CINEMAX</c:v>
                </c:pt>
                <c:pt idx="9">
                  <c:v>HBO FAMILY</c:v>
                </c:pt>
                <c:pt idx="10">
                  <c:v>HBO</c:v>
                </c:pt>
                <c:pt idx="11">
                  <c:v>MAXPRIME</c:v>
                </c:pt>
                <c:pt idx="12">
                  <c:v>TNT</c:v>
                </c:pt>
                <c:pt idx="13">
                  <c:v>TELECINE PIPOCA</c:v>
                </c:pt>
                <c:pt idx="14">
                  <c:v>TELECINE ACTION</c:v>
                </c:pt>
                <c:pt idx="15">
                  <c:v>TELECINE PREMIUM</c:v>
                </c:pt>
                <c:pt idx="16">
                  <c:v>TELECINE TOUCH</c:v>
                </c:pt>
                <c:pt idx="17">
                  <c:v>MEGAPIX</c:v>
                </c:pt>
                <c:pt idx="18">
                  <c:v>TELECINE FUN</c:v>
                </c:pt>
                <c:pt idx="19">
                  <c:v>TELECINE CULT</c:v>
                </c:pt>
              </c:strCache>
            </c:strRef>
          </c:cat>
          <c:val>
            <c:numRef>
              <c:f>'Figura 15'!$E$28:$E$47</c:f>
              <c:numCache>
                <c:formatCode>0.0%</c:formatCode>
                <c:ptCount val="20"/>
                <c:pt idx="0">
                  <c:v>6.0097780804526709E-3</c:v>
                </c:pt>
                <c:pt idx="1">
                  <c:v>6.8603872015997283E-2</c:v>
                </c:pt>
                <c:pt idx="2">
                  <c:v>0.12382026127764334</c:v>
                </c:pt>
                <c:pt idx="3">
                  <c:v>0.15670140156178633</c:v>
                </c:pt>
                <c:pt idx="4">
                  <c:v>0.32420878386615948</c:v>
                </c:pt>
                <c:pt idx="5">
                  <c:v>0.29516459769242087</c:v>
                </c:pt>
                <c:pt idx="6">
                  <c:v>0.51396577451194669</c:v>
                </c:pt>
                <c:pt idx="7">
                  <c:v>0.6816076708331622</c:v>
                </c:pt>
                <c:pt idx="8">
                  <c:v>0.75721211406935152</c:v>
                </c:pt>
                <c:pt idx="9">
                  <c:v>0.80410369828615602</c:v>
                </c:pt>
                <c:pt idx="10">
                  <c:v>0.83295838654524834</c:v>
                </c:pt>
                <c:pt idx="11">
                  <c:v>0.89780217291624842</c:v>
                </c:pt>
                <c:pt idx="12">
                  <c:v>0.96119040198394856</c:v>
                </c:pt>
                <c:pt idx="13">
                  <c:v>0.99384525179535343</c:v>
                </c:pt>
                <c:pt idx="14">
                  <c:v>0.98828840770743653</c:v>
                </c:pt>
                <c:pt idx="15">
                  <c:v>0.9950947725546625</c:v>
                </c:pt>
                <c:pt idx="16">
                  <c:v>0.99444344199919132</c:v>
                </c:pt>
                <c:pt idx="17">
                  <c:v>0.98619017609828497</c:v>
                </c:pt>
                <c:pt idx="18">
                  <c:v>0.99613850486706657</c:v>
                </c:pt>
                <c:pt idx="19">
                  <c:v>0.99161838832365878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C-43F6-92F8-CE82F960D339}"/>
            </c:ext>
          </c:extLst>
        </c:ser>
        <c:ser>
          <c:idx val="1"/>
          <c:order val="1"/>
          <c:tx>
            <c:strRef>
              <c:f>'Figura 15'!$F$27</c:f>
              <c:strCache>
                <c:ptCount val="1"/>
                <c:pt idx="0">
                  <c:v>Outras Obras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15'!$A$28:$A$47</c:f>
              <c:strCache>
                <c:ptCount val="20"/>
                <c:pt idx="0">
                  <c:v>MULTISHOW</c:v>
                </c:pt>
                <c:pt idx="1">
                  <c:v>GNT</c:v>
                </c:pt>
                <c:pt idx="2">
                  <c:v>AXN</c:v>
                </c:pt>
                <c:pt idx="3">
                  <c:v>SONY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CANAL BRASIL</c:v>
                </c:pt>
                <c:pt idx="7">
                  <c:v>HBO PLUS</c:v>
                </c:pt>
                <c:pt idx="8">
                  <c:v>CINEMAX</c:v>
                </c:pt>
                <c:pt idx="9">
                  <c:v>HBO FAMILY</c:v>
                </c:pt>
                <c:pt idx="10">
                  <c:v>HBO</c:v>
                </c:pt>
                <c:pt idx="11">
                  <c:v>MAXPRIME</c:v>
                </c:pt>
                <c:pt idx="12">
                  <c:v>TNT</c:v>
                </c:pt>
                <c:pt idx="13">
                  <c:v>TELECINE PIPOCA</c:v>
                </c:pt>
                <c:pt idx="14">
                  <c:v>TELECINE ACTION</c:v>
                </c:pt>
                <c:pt idx="15">
                  <c:v>TELECINE PREMIUM</c:v>
                </c:pt>
                <c:pt idx="16">
                  <c:v>TELECINE TOUCH</c:v>
                </c:pt>
                <c:pt idx="17">
                  <c:v>MEGAPIX</c:v>
                </c:pt>
                <c:pt idx="18">
                  <c:v>TELECINE FUN</c:v>
                </c:pt>
                <c:pt idx="19">
                  <c:v>TELECINE CULT</c:v>
                </c:pt>
              </c:strCache>
            </c:strRef>
          </c:cat>
          <c:val>
            <c:numRef>
              <c:f>'Figura 15'!$F$28:$F$47</c:f>
              <c:numCache>
                <c:formatCode>0.0%</c:formatCode>
                <c:ptCount val="20"/>
                <c:pt idx="0">
                  <c:v>0.99399022191954733</c:v>
                </c:pt>
                <c:pt idx="1">
                  <c:v>0.93139612798400273</c:v>
                </c:pt>
                <c:pt idx="2">
                  <c:v>0.87617973872235677</c:v>
                </c:pt>
                <c:pt idx="3">
                  <c:v>0.84329859843821375</c:v>
                </c:pt>
                <c:pt idx="4">
                  <c:v>0.67579121613384052</c:v>
                </c:pt>
                <c:pt idx="5">
                  <c:v>0.70483540230757913</c:v>
                </c:pt>
                <c:pt idx="6">
                  <c:v>0.48603422548805325</c:v>
                </c:pt>
                <c:pt idx="7">
                  <c:v>0.3183923291668378</c:v>
                </c:pt>
                <c:pt idx="8">
                  <c:v>0.24278788593064846</c:v>
                </c:pt>
                <c:pt idx="9">
                  <c:v>0.19589630171384401</c:v>
                </c:pt>
                <c:pt idx="10">
                  <c:v>0.1670416134547516</c:v>
                </c:pt>
                <c:pt idx="11">
                  <c:v>0.10219782708375159</c:v>
                </c:pt>
                <c:pt idx="12">
                  <c:v>3.8809598016051487E-2</c:v>
                </c:pt>
                <c:pt idx="13">
                  <c:v>6.1547482046466128E-3</c:v>
                </c:pt>
                <c:pt idx="14">
                  <c:v>1.1711592292563489E-2</c:v>
                </c:pt>
                <c:pt idx="15">
                  <c:v>4.9052274453374473E-3</c:v>
                </c:pt>
                <c:pt idx="16">
                  <c:v>5.5565580008086445E-3</c:v>
                </c:pt>
                <c:pt idx="17">
                  <c:v>1.3809823901714985E-2</c:v>
                </c:pt>
                <c:pt idx="18">
                  <c:v>3.8614951329334879E-3</c:v>
                </c:pt>
                <c:pt idx="19">
                  <c:v>8.3816116763411608E-3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AC-43F6-92F8-CE82F960D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100"/>
        <c:axId val="239165440"/>
        <c:axId val="239165832"/>
      </c:barChart>
      <c:catAx>
        <c:axId val="239165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39165832"/>
        <c:crosses val="autoZero"/>
        <c:auto val="1"/>
        <c:lblAlgn val="ctr"/>
        <c:lblOffset val="100"/>
        <c:noMultiLvlLbl val="0"/>
      </c:catAx>
      <c:valAx>
        <c:axId val="2391658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3916544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16'!$B$30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16'!$A$31:$A$50</c:f>
              <c:strCache>
                <c:ptCount val="20"/>
                <c:pt idx="0">
                  <c:v>MULTISHOW</c:v>
                </c:pt>
                <c:pt idx="1">
                  <c:v>UNIVERSAL CHANNEL</c:v>
                </c:pt>
                <c:pt idx="2">
                  <c:v>HBO PLUS</c:v>
                </c:pt>
                <c:pt idx="3">
                  <c:v>HBO FAMILY</c:v>
                </c:pt>
                <c:pt idx="4">
                  <c:v>MAXPRIME</c:v>
                </c:pt>
                <c:pt idx="5">
                  <c:v>HBO</c:v>
                </c:pt>
                <c:pt idx="6">
                  <c:v>CINEMAX</c:v>
                </c:pt>
                <c:pt idx="7">
                  <c:v>WARNER CHANNEL</c:v>
                </c:pt>
                <c:pt idx="8">
                  <c:v>GNT</c:v>
                </c:pt>
                <c:pt idx="9">
                  <c:v>TELECINE CULT</c:v>
                </c:pt>
                <c:pt idx="10">
                  <c:v>TNT</c:v>
                </c:pt>
                <c:pt idx="11">
                  <c:v>SONY</c:v>
                </c:pt>
                <c:pt idx="12">
                  <c:v>AXN</c:v>
                </c:pt>
                <c:pt idx="13">
                  <c:v>TELECINE TOUCH</c:v>
                </c:pt>
                <c:pt idx="14">
                  <c:v>TELECINE ACTION</c:v>
                </c:pt>
                <c:pt idx="15">
                  <c:v>TELECINE PREMIUM</c:v>
                </c:pt>
                <c:pt idx="16">
                  <c:v>MEGAPIX</c:v>
                </c:pt>
                <c:pt idx="17">
                  <c:v>TELECINE PIPOCA</c:v>
                </c:pt>
                <c:pt idx="18">
                  <c:v>TELECINE FUN</c:v>
                </c:pt>
                <c:pt idx="19">
                  <c:v>CANAL BRASIL</c:v>
                </c:pt>
              </c:strCache>
            </c:strRef>
          </c:cat>
          <c:val>
            <c:numRef>
              <c:f>'Figura 16'!$B$31:$B$50</c:f>
              <c:numCache>
                <c:formatCode>[h]:mm:ss;@</c:formatCode>
                <c:ptCount val="20"/>
                <c:pt idx="0">
                  <c:v>0.3263888888888889</c:v>
                </c:pt>
                <c:pt idx="1">
                  <c:v>0.66666666666666663</c:v>
                </c:pt>
                <c:pt idx="2">
                  <c:v>0.88124999999999987</c:v>
                </c:pt>
                <c:pt idx="3">
                  <c:v>0.9291666666666667</c:v>
                </c:pt>
                <c:pt idx="4">
                  <c:v>1.4743055555555555</c:v>
                </c:pt>
                <c:pt idx="5">
                  <c:v>1.6947916666666669</c:v>
                </c:pt>
                <c:pt idx="6">
                  <c:v>1.9729166666666669</c:v>
                </c:pt>
                <c:pt idx="7">
                  <c:v>5.0260879629629631</c:v>
                </c:pt>
                <c:pt idx="8">
                  <c:v>6.1006944444444473</c:v>
                </c:pt>
                <c:pt idx="9">
                  <c:v>6.199108796296299</c:v>
                </c:pt>
                <c:pt idx="10">
                  <c:v>6.8453935185185193</c:v>
                </c:pt>
                <c:pt idx="11">
                  <c:v>7.7436111111111119</c:v>
                </c:pt>
                <c:pt idx="12">
                  <c:v>9.2326273148148115</c:v>
                </c:pt>
                <c:pt idx="13">
                  <c:v>9.7894675925925938</c:v>
                </c:pt>
                <c:pt idx="14">
                  <c:v>13.13037037037037</c:v>
                </c:pt>
                <c:pt idx="15">
                  <c:v>20.815972222222221</c:v>
                </c:pt>
                <c:pt idx="16">
                  <c:v>21.024062499999989</c:v>
                </c:pt>
                <c:pt idx="17">
                  <c:v>21.456863425925928</c:v>
                </c:pt>
                <c:pt idx="18">
                  <c:v>24.285532407407402</c:v>
                </c:pt>
                <c:pt idx="19">
                  <c:v>175.92518518518506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A-4DD5-9EC4-58B5FA3E9528}"/>
            </c:ext>
          </c:extLst>
        </c:ser>
        <c:ser>
          <c:idx val="1"/>
          <c:order val="1"/>
          <c:tx>
            <c:strRef>
              <c:f>'Figura 16'!$C$30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16'!$A$31:$A$50</c:f>
              <c:strCache>
                <c:ptCount val="20"/>
                <c:pt idx="0">
                  <c:v>MULTISHOW</c:v>
                </c:pt>
                <c:pt idx="1">
                  <c:v>UNIVERSAL CHANNEL</c:v>
                </c:pt>
                <c:pt idx="2">
                  <c:v>HBO PLUS</c:v>
                </c:pt>
                <c:pt idx="3">
                  <c:v>HBO FAMILY</c:v>
                </c:pt>
                <c:pt idx="4">
                  <c:v>MAXPRIME</c:v>
                </c:pt>
                <c:pt idx="5">
                  <c:v>HBO</c:v>
                </c:pt>
                <c:pt idx="6">
                  <c:v>CINEMAX</c:v>
                </c:pt>
                <c:pt idx="7">
                  <c:v>WARNER CHANNEL</c:v>
                </c:pt>
                <c:pt idx="8">
                  <c:v>GNT</c:v>
                </c:pt>
                <c:pt idx="9">
                  <c:v>TELECINE CULT</c:v>
                </c:pt>
                <c:pt idx="10">
                  <c:v>TNT</c:v>
                </c:pt>
                <c:pt idx="11">
                  <c:v>SONY</c:v>
                </c:pt>
                <c:pt idx="12">
                  <c:v>AXN</c:v>
                </c:pt>
                <c:pt idx="13">
                  <c:v>TELECINE TOUCH</c:v>
                </c:pt>
                <c:pt idx="14">
                  <c:v>TELECINE ACTION</c:v>
                </c:pt>
                <c:pt idx="15">
                  <c:v>TELECINE PREMIUM</c:v>
                </c:pt>
                <c:pt idx="16">
                  <c:v>MEGAPIX</c:v>
                </c:pt>
                <c:pt idx="17">
                  <c:v>TELECINE PIPOCA</c:v>
                </c:pt>
                <c:pt idx="18">
                  <c:v>TELECINE FUN</c:v>
                </c:pt>
                <c:pt idx="19">
                  <c:v>CANAL BRASIL</c:v>
                </c:pt>
              </c:strCache>
            </c:strRef>
          </c:cat>
          <c:val>
            <c:numRef>
              <c:f>'Figura 16'!$C$31:$C$50</c:f>
              <c:numCache>
                <c:formatCode>[h]:mm:ss;@</c:formatCode>
                <c:ptCount val="20"/>
                <c:pt idx="0">
                  <c:v>1.6591666666666667</c:v>
                </c:pt>
                <c:pt idx="1">
                  <c:v>98.717581018518487</c:v>
                </c:pt>
                <c:pt idx="2">
                  <c:v>229.98748842592568</c:v>
                </c:pt>
                <c:pt idx="3">
                  <c:v>269.50503472222221</c:v>
                </c:pt>
                <c:pt idx="4">
                  <c:v>300.90824074074072</c:v>
                </c:pt>
                <c:pt idx="5">
                  <c:v>280.41134259259269</c:v>
                </c:pt>
                <c:pt idx="6">
                  <c:v>241.63820601851867</c:v>
                </c:pt>
                <c:pt idx="7">
                  <c:v>97.186597222222233</c:v>
                </c:pt>
                <c:pt idx="8">
                  <c:v>17.419120370370376</c:v>
                </c:pt>
                <c:pt idx="9">
                  <c:v>327.83701388888886</c:v>
                </c:pt>
                <c:pt idx="10">
                  <c:v>305.2337615740733</c:v>
                </c:pt>
                <c:pt idx="11">
                  <c:v>43.03714120370369</c:v>
                </c:pt>
                <c:pt idx="12">
                  <c:v>32.760115740740744</c:v>
                </c:pt>
                <c:pt idx="13">
                  <c:v>312.97349537037042</c:v>
                </c:pt>
                <c:pt idx="14">
                  <c:v>308.99950231481478</c:v>
                </c:pt>
                <c:pt idx="15">
                  <c:v>301.37173611111137</c:v>
                </c:pt>
                <c:pt idx="16">
                  <c:v>306.0835763888893</c:v>
                </c:pt>
                <c:pt idx="17">
                  <c:v>294.31878472222274</c:v>
                </c:pt>
                <c:pt idx="18">
                  <c:v>303.54759259259305</c:v>
                </c:pt>
                <c:pt idx="19">
                  <c:v>6.8722569444444428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A-4DD5-9EC4-58B5FA3E9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166616"/>
        <c:axId val="239167008"/>
      </c:barChart>
      <c:catAx>
        <c:axId val="239166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167008"/>
        <c:crosses val="autoZero"/>
        <c:auto val="1"/>
        <c:lblAlgn val="ctr"/>
        <c:lblOffset val="100"/>
        <c:noMultiLvlLbl val="0"/>
      </c:catAx>
      <c:valAx>
        <c:axId val="239167008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16661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17'!$B$26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17'!$A$27:$A$46</c:f>
              <c:strCache>
                <c:ptCount val="20"/>
                <c:pt idx="0">
                  <c:v>MULTISHOW</c:v>
                </c:pt>
                <c:pt idx="1">
                  <c:v>CANAL BRASIL</c:v>
                </c:pt>
                <c:pt idx="2">
                  <c:v>AXN</c:v>
                </c:pt>
                <c:pt idx="3">
                  <c:v>CINEMAX</c:v>
                </c:pt>
                <c:pt idx="4">
                  <c:v>GNT</c:v>
                </c:pt>
                <c:pt idx="5">
                  <c:v>SONY</c:v>
                </c:pt>
                <c:pt idx="6">
                  <c:v>MEGAPIX</c:v>
                </c:pt>
                <c:pt idx="7">
                  <c:v>WARNER CHANNEL</c:v>
                </c:pt>
                <c:pt idx="8">
                  <c:v>HBO</c:v>
                </c:pt>
                <c:pt idx="9">
                  <c:v>TELECINE CULT</c:v>
                </c:pt>
                <c:pt idx="10">
                  <c:v>TELECINE ACTION</c:v>
                </c:pt>
                <c:pt idx="11">
                  <c:v>UNIVERSAL CHANNEL</c:v>
                </c:pt>
                <c:pt idx="12">
                  <c:v>TNT</c:v>
                </c:pt>
                <c:pt idx="13">
                  <c:v>HBO PLUS</c:v>
                </c:pt>
                <c:pt idx="14">
                  <c:v>TELECINE PIPOCA</c:v>
                </c:pt>
                <c:pt idx="15">
                  <c:v>MAXPRIME</c:v>
                </c:pt>
                <c:pt idx="16">
                  <c:v>TELECINE TOUCH</c:v>
                </c:pt>
                <c:pt idx="17">
                  <c:v>TELECINE PREMIUM</c:v>
                </c:pt>
                <c:pt idx="18">
                  <c:v>TELECINE FUN</c:v>
                </c:pt>
                <c:pt idx="19">
                  <c:v>HBO FAMILY</c:v>
                </c:pt>
              </c:strCache>
            </c:strRef>
          </c:cat>
          <c:val>
            <c:numRef>
              <c:f>'Figura 17'!$B$27:$B$46</c:f>
              <c:numCache>
                <c:formatCode>General</c:formatCode>
                <c:ptCount val="20"/>
                <c:pt idx="0">
                  <c:v>2.5</c:v>
                </c:pt>
                <c:pt idx="1">
                  <c:v>3.4</c:v>
                </c:pt>
                <c:pt idx="2">
                  <c:v>3.3</c:v>
                </c:pt>
                <c:pt idx="3">
                  <c:v>4.5999999999999996</c:v>
                </c:pt>
                <c:pt idx="4">
                  <c:v>6.5</c:v>
                </c:pt>
                <c:pt idx="5">
                  <c:v>3.7</c:v>
                </c:pt>
                <c:pt idx="6">
                  <c:v>7.7</c:v>
                </c:pt>
                <c:pt idx="7">
                  <c:v>6.3</c:v>
                </c:pt>
                <c:pt idx="8">
                  <c:v>3.3</c:v>
                </c:pt>
                <c:pt idx="9">
                  <c:v>6.5</c:v>
                </c:pt>
                <c:pt idx="10">
                  <c:v>8.5</c:v>
                </c:pt>
                <c:pt idx="11">
                  <c:v>4.5</c:v>
                </c:pt>
                <c:pt idx="12">
                  <c:v>4.5999999999999996</c:v>
                </c:pt>
                <c:pt idx="13">
                  <c:v>2.6</c:v>
                </c:pt>
                <c:pt idx="14">
                  <c:v>8.1</c:v>
                </c:pt>
                <c:pt idx="15">
                  <c:v>2.9</c:v>
                </c:pt>
                <c:pt idx="16">
                  <c:v>5.3</c:v>
                </c:pt>
                <c:pt idx="17">
                  <c:v>11</c:v>
                </c:pt>
                <c:pt idx="18">
                  <c:v>13.1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1-49BD-9056-B5B902735210}"/>
            </c:ext>
          </c:extLst>
        </c:ser>
        <c:ser>
          <c:idx val="1"/>
          <c:order val="1"/>
          <c:tx>
            <c:strRef>
              <c:f>'Figura 17'!$C$26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17'!$A$27:$A$46</c:f>
              <c:strCache>
                <c:ptCount val="20"/>
                <c:pt idx="0">
                  <c:v>MULTISHOW</c:v>
                </c:pt>
                <c:pt idx="1">
                  <c:v>CANAL BRASIL</c:v>
                </c:pt>
                <c:pt idx="2">
                  <c:v>AXN</c:v>
                </c:pt>
                <c:pt idx="3">
                  <c:v>CINEMAX</c:v>
                </c:pt>
                <c:pt idx="4">
                  <c:v>GNT</c:v>
                </c:pt>
                <c:pt idx="5">
                  <c:v>SONY</c:v>
                </c:pt>
                <c:pt idx="6">
                  <c:v>MEGAPIX</c:v>
                </c:pt>
                <c:pt idx="7">
                  <c:v>WARNER CHANNEL</c:v>
                </c:pt>
                <c:pt idx="8">
                  <c:v>HBO</c:v>
                </c:pt>
                <c:pt idx="9">
                  <c:v>TELECINE CULT</c:v>
                </c:pt>
                <c:pt idx="10">
                  <c:v>TELECINE ACTION</c:v>
                </c:pt>
                <c:pt idx="11">
                  <c:v>UNIVERSAL CHANNEL</c:v>
                </c:pt>
                <c:pt idx="12">
                  <c:v>TNT</c:v>
                </c:pt>
                <c:pt idx="13">
                  <c:v>HBO PLUS</c:v>
                </c:pt>
                <c:pt idx="14">
                  <c:v>TELECINE PIPOCA</c:v>
                </c:pt>
                <c:pt idx="15">
                  <c:v>MAXPRIME</c:v>
                </c:pt>
                <c:pt idx="16">
                  <c:v>TELECINE TOUCH</c:v>
                </c:pt>
                <c:pt idx="17">
                  <c:v>TELECINE PREMIUM</c:v>
                </c:pt>
                <c:pt idx="18">
                  <c:v>TELECINE FUN</c:v>
                </c:pt>
                <c:pt idx="19">
                  <c:v>HBO FAMILY</c:v>
                </c:pt>
              </c:strCache>
            </c:strRef>
          </c:cat>
          <c:val>
            <c:numRef>
              <c:f>'Figura 17'!$C$27:$C$46</c:f>
              <c:numCache>
                <c:formatCode>General</c:formatCode>
                <c:ptCount val="20"/>
                <c:pt idx="0">
                  <c:v>1.5</c:v>
                </c:pt>
                <c:pt idx="1">
                  <c:v>2.6</c:v>
                </c:pt>
                <c:pt idx="2">
                  <c:v>3</c:v>
                </c:pt>
                <c:pt idx="3">
                  <c:v>3.6</c:v>
                </c:pt>
                <c:pt idx="4">
                  <c:v>4</c:v>
                </c:pt>
                <c:pt idx="5">
                  <c:v>4.3</c:v>
                </c:pt>
                <c:pt idx="6">
                  <c:v>4.5999999999999996</c:v>
                </c:pt>
                <c:pt idx="7">
                  <c:v>5.2</c:v>
                </c:pt>
                <c:pt idx="8">
                  <c:v>6.3</c:v>
                </c:pt>
                <c:pt idx="9">
                  <c:v>6.6</c:v>
                </c:pt>
                <c:pt idx="10">
                  <c:v>6.6</c:v>
                </c:pt>
                <c:pt idx="11">
                  <c:v>6.8</c:v>
                </c:pt>
                <c:pt idx="12">
                  <c:v>7.1</c:v>
                </c:pt>
                <c:pt idx="13">
                  <c:v>7.5</c:v>
                </c:pt>
                <c:pt idx="14">
                  <c:v>7.5</c:v>
                </c:pt>
                <c:pt idx="15">
                  <c:v>8.6</c:v>
                </c:pt>
                <c:pt idx="16">
                  <c:v>8.8000000000000007</c:v>
                </c:pt>
                <c:pt idx="17">
                  <c:v>9.4</c:v>
                </c:pt>
                <c:pt idx="18">
                  <c:v>10.5</c:v>
                </c:pt>
                <c:pt idx="19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1-49BD-9056-B5B90273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67792"/>
        <c:axId val="239168184"/>
      </c:barChart>
      <c:catAx>
        <c:axId val="23916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168184"/>
        <c:crosses val="autoZero"/>
        <c:auto val="1"/>
        <c:lblAlgn val="ctr"/>
        <c:lblOffset val="100"/>
        <c:noMultiLvlLbl val="0"/>
      </c:catAx>
      <c:valAx>
        <c:axId val="239168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91677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5A781E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924211938296521E-2"/>
                  <c:y val="7.3461623670238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A-4D28-AE7A-195A8DA8A2F3}"/>
                </c:ext>
              </c:extLst>
            </c:dLbl>
            <c:dLbl>
              <c:idx val="1"/>
              <c:layout>
                <c:manualLayout>
                  <c:x val="-4.4265593561368208E-2"/>
                  <c:y val="4.7750243378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A-4D28-AE7A-195A8DA8A2F3}"/>
                </c:ext>
              </c:extLst>
            </c:dLbl>
            <c:dLbl>
              <c:idx val="2"/>
              <c:layout>
                <c:manualLayout>
                  <c:x val="-3.6217303822937655E-2"/>
                  <c:y val="6.611572160133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A-4D28-AE7A-195A8DA8A2F3}"/>
                </c:ext>
              </c:extLst>
            </c:dLbl>
            <c:dLbl>
              <c:idx val="3"/>
              <c:layout>
                <c:manualLayout>
                  <c:x val="-2.0120724346076427E-2"/>
                  <c:y val="5.8769530312294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A-4D28-AE7A-195A8DA8A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23'!$A$26:$D$26</c:f>
              <c:numCache>
                <c:formatCode>General</c:formatCod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numCache>
            </c:numRef>
          </c:cat>
          <c:val>
            <c:numRef>
              <c:f>'Figura 23'!$A$27:$D$27</c:f>
              <c:numCache>
                <c:formatCode>[h]:mm:ss;@</c:formatCode>
                <c:ptCount val="4"/>
                <c:pt idx="0">
                  <c:v>67.037824074074038</c:v>
                </c:pt>
                <c:pt idx="1">
                  <c:v>41.979155092592606</c:v>
                </c:pt>
                <c:pt idx="2">
                  <c:v>83.59993055555563</c:v>
                </c:pt>
                <c:pt idx="3">
                  <c:v>161.83335648148156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1A-4D28-AE7A-195A8DA8A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168968"/>
        <c:axId val="239853224"/>
      </c:lineChart>
      <c:catAx>
        <c:axId val="239168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853224"/>
        <c:crosses val="autoZero"/>
        <c:auto val="1"/>
        <c:lblAlgn val="ctr"/>
        <c:lblOffset val="100"/>
        <c:noMultiLvlLbl val="0"/>
      </c:catAx>
      <c:valAx>
        <c:axId val="239853224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1689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2010</c:v>
          </c:tx>
          <c:spPr>
            <a:ln>
              <a:solidFill>
                <a:srgbClr val="5A781E"/>
              </a:solidFill>
            </a:ln>
          </c:spPr>
          <c:marker>
            <c:symbol val="none"/>
          </c:marker>
          <c:cat>
            <c:strRef>
              <c:f>'Figura 24'!$B$25:$M$25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24'!$B$26:$M$26</c:f>
              <c:numCache>
                <c:formatCode>[h]:mm:ss;@</c:formatCode>
                <c:ptCount val="12"/>
                <c:pt idx="0">
                  <c:v>7.148368055555558</c:v>
                </c:pt>
                <c:pt idx="1">
                  <c:v>5.3735995370370366</c:v>
                </c:pt>
                <c:pt idx="2">
                  <c:v>4.8822569444444435</c:v>
                </c:pt>
                <c:pt idx="3">
                  <c:v>6.0393171296296302</c:v>
                </c:pt>
                <c:pt idx="4">
                  <c:v>6.9672800925925928</c:v>
                </c:pt>
                <c:pt idx="5">
                  <c:v>3.9645949074074065</c:v>
                </c:pt>
                <c:pt idx="6">
                  <c:v>4.7222337962962948</c:v>
                </c:pt>
                <c:pt idx="7">
                  <c:v>5.9176620370370356</c:v>
                </c:pt>
                <c:pt idx="8">
                  <c:v>5.4068055555555556</c:v>
                </c:pt>
                <c:pt idx="9">
                  <c:v>6.9107986111111108</c:v>
                </c:pt>
                <c:pt idx="10">
                  <c:v>5.3644097222222218</c:v>
                </c:pt>
                <c:pt idx="11">
                  <c:v>4.3404976851851851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9-4CB1-BDC3-D45C081F587E}"/>
            </c:ext>
          </c:extLst>
        </c:ser>
        <c:ser>
          <c:idx val="1"/>
          <c:order val="1"/>
          <c:tx>
            <c:v>2012</c:v>
          </c:tx>
          <c:spPr>
            <a:ln>
              <a:solidFill>
                <a:srgbClr val="85B22C"/>
              </a:solidFill>
            </a:ln>
          </c:spPr>
          <c:marker>
            <c:symbol val="none"/>
          </c:marker>
          <c:cat>
            <c:strRef>
              <c:f>'Figura 24'!$B$25:$M$25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24'!$B$27:$M$27</c:f>
              <c:numCache>
                <c:formatCode>[h]:mm:ss;@</c:formatCode>
                <c:ptCount val="12"/>
                <c:pt idx="0">
                  <c:v>3.4155787037037038</c:v>
                </c:pt>
                <c:pt idx="1">
                  <c:v>3.927939814814815</c:v>
                </c:pt>
                <c:pt idx="2">
                  <c:v>4.9692361111111127</c:v>
                </c:pt>
                <c:pt idx="3">
                  <c:v>3.7757175925925925</c:v>
                </c:pt>
                <c:pt idx="4">
                  <c:v>5.0329513888888897</c:v>
                </c:pt>
                <c:pt idx="5">
                  <c:v>5.3597222222222225</c:v>
                </c:pt>
                <c:pt idx="6">
                  <c:v>5.9898842592592612</c:v>
                </c:pt>
                <c:pt idx="7">
                  <c:v>7.2038194444444459</c:v>
                </c:pt>
                <c:pt idx="8">
                  <c:v>11.572430555555556</c:v>
                </c:pt>
                <c:pt idx="9">
                  <c:v>11.267465277777781</c:v>
                </c:pt>
                <c:pt idx="10">
                  <c:v>9.1562731481481503</c:v>
                </c:pt>
                <c:pt idx="11">
                  <c:v>11.928912037037037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9-4CB1-BDC3-D45C081F587E}"/>
            </c:ext>
          </c:extLst>
        </c:ser>
        <c:ser>
          <c:idx val="2"/>
          <c:order val="2"/>
          <c:tx>
            <c:v>2013</c:v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cat>
            <c:strRef>
              <c:f>'Figura 24'!$B$25:$M$25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24'!$B$28:$M$28</c:f>
              <c:numCache>
                <c:formatCode>[h]:mm:ss;@</c:formatCode>
                <c:ptCount val="12"/>
                <c:pt idx="0">
                  <c:v>14.991261574074073</c:v>
                </c:pt>
                <c:pt idx="1">
                  <c:v>12.12196759259259</c:v>
                </c:pt>
                <c:pt idx="2">
                  <c:v>13.286909722222221</c:v>
                </c:pt>
                <c:pt idx="3">
                  <c:v>12.51090277777778</c:v>
                </c:pt>
                <c:pt idx="4">
                  <c:v>13.97630787037037</c:v>
                </c:pt>
                <c:pt idx="5">
                  <c:v>12.237245370370371</c:v>
                </c:pt>
                <c:pt idx="6">
                  <c:v>15.614606481481484</c:v>
                </c:pt>
                <c:pt idx="7">
                  <c:v>10.963958333333334</c:v>
                </c:pt>
                <c:pt idx="8">
                  <c:v>13.656898148148157</c:v>
                </c:pt>
                <c:pt idx="9">
                  <c:v>14.428865740740743</c:v>
                </c:pt>
                <c:pt idx="10">
                  <c:v>14.834050925925927</c:v>
                </c:pt>
                <c:pt idx="11">
                  <c:v>13.210381944444446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9-4CB1-BDC3-D45C081F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54008"/>
        <c:axId val="239854400"/>
      </c:lineChart>
      <c:catAx>
        <c:axId val="239854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854400"/>
        <c:crosses val="autoZero"/>
        <c:auto val="1"/>
        <c:lblAlgn val="ctr"/>
        <c:lblOffset val="100"/>
        <c:noMultiLvlLbl val="0"/>
      </c:catAx>
      <c:valAx>
        <c:axId val="239854400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85400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85B22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Sudeste </c:v>
              </c:pt>
              <c:pt idx="1">
                <c:v> Sul </c:v>
              </c:pt>
              <c:pt idx="2">
                <c:v> Centro-Oeste </c:v>
              </c:pt>
              <c:pt idx="3">
                <c:v> Norte </c:v>
              </c:pt>
              <c:pt idx="4">
                <c:v>Nordeste </c:v>
              </c:pt>
            </c:strLit>
          </c:cat>
          <c:val>
            <c:numLit>
              <c:formatCode>General</c:formatCode>
              <c:ptCount val="5"/>
              <c:pt idx="0">
                <c:v>39.799999999999997</c:v>
              </c:pt>
              <c:pt idx="1">
                <c:v>27.69</c:v>
              </c:pt>
              <c:pt idx="2">
                <c:v>25.47</c:v>
              </c:pt>
              <c:pt idx="3">
                <c:v>16.82</c:v>
              </c:pt>
              <c:pt idx="4">
                <c:v>12.68</c:v>
              </c:pt>
            </c:numLit>
          </c:val>
          <c:extLst>
            <c:ext xmlns:c16="http://schemas.microsoft.com/office/drawing/2014/chart" uri="{C3380CC4-5D6E-409C-BE32-E72D297353CC}">
              <c16:uniqueId val="{00000000-E633-4131-9898-CE2D774080EC}"/>
            </c:ext>
          </c:extLst>
        </c:ser>
        <c:ser>
          <c:idx val="1"/>
          <c:order val="1"/>
          <c:spPr>
            <a:solidFill>
              <a:srgbClr val="5A781E"/>
            </a:solidFill>
          </c:spPr>
          <c:invertIfNegative val="0"/>
          <c:cat>
            <c:strLit>
              <c:ptCount val="5"/>
              <c:pt idx="0">
                <c:v>Sudeste </c:v>
              </c:pt>
              <c:pt idx="1">
                <c:v> Sul </c:v>
              </c:pt>
              <c:pt idx="2">
                <c:v> Centro-Oeste </c:v>
              </c:pt>
              <c:pt idx="3">
                <c:v> Norte </c:v>
              </c:pt>
              <c:pt idx="4">
                <c:v>Nordeste </c:v>
              </c:pt>
            </c:strLit>
          </c:cat>
          <c:val>
            <c:numLit>
              <c:formatCode>General</c:formatCode>
              <c:ptCount val="5"/>
              <c:pt idx="0">
                <c:v>60.2</c:v>
              </c:pt>
              <c:pt idx="1">
                <c:v>72.31</c:v>
              </c:pt>
              <c:pt idx="2">
                <c:v>74.53</c:v>
              </c:pt>
              <c:pt idx="3">
                <c:v>83.18</c:v>
              </c:pt>
              <c:pt idx="4">
                <c:v>87.32</c:v>
              </c:pt>
            </c:numLit>
          </c:val>
          <c:extLst>
            <c:ext xmlns:c16="http://schemas.microsoft.com/office/drawing/2014/chart" uri="{C3380CC4-5D6E-409C-BE32-E72D297353CC}">
              <c16:uniqueId val="{00000001-E633-4131-9898-CE2D7740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237434776"/>
        <c:axId val="237435168"/>
      </c:barChart>
      <c:catAx>
        <c:axId val="237434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7435168"/>
        <c:crosses val="autoZero"/>
        <c:auto val="1"/>
        <c:lblAlgn val="ctr"/>
        <c:lblOffset val="100"/>
        <c:noMultiLvlLbl val="0"/>
      </c:catAx>
      <c:valAx>
        <c:axId val="2374351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7434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25'!$B$32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3A4D13"/>
            </a:solidFill>
          </c:spPr>
          <c:invertIfNegative val="0"/>
          <c:cat>
            <c:strRef>
              <c:f>'Figura 25'!$A$33:$A$46</c:f>
              <c:strCache>
                <c:ptCount val="14"/>
                <c:pt idx="0">
                  <c:v>TELECINE CULT</c:v>
                </c:pt>
                <c:pt idx="1">
                  <c:v>HBO FAMILY</c:v>
                </c:pt>
                <c:pt idx="2">
                  <c:v>TNT</c:v>
                </c:pt>
                <c:pt idx="3">
                  <c:v>HBO PLUS</c:v>
                </c:pt>
                <c:pt idx="4">
                  <c:v>MAXPRIME</c:v>
                </c:pt>
                <c:pt idx="5">
                  <c:v>WARNER CHANNEL</c:v>
                </c:pt>
                <c:pt idx="6">
                  <c:v>TELECINE TOUCH</c:v>
                </c:pt>
                <c:pt idx="7">
                  <c:v>HBO</c:v>
                </c:pt>
                <c:pt idx="8">
                  <c:v>CINEMAX</c:v>
                </c:pt>
                <c:pt idx="9">
                  <c:v>AXN</c:v>
                </c:pt>
                <c:pt idx="10">
                  <c:v>SONY</c:v>
                </c:pt>
                <c:pt idx="11">
                  <c:v>TELECINE ACTION</c:v>
                </c:pt>
                <c:pt idx="12">
                  <c:v>TELECINE PREMIUM</c:v>
                </c:pt>
                <c:pt idx="13">
                  <c:v>TELECINE PIPOCA</c:v>
                </c:pt>
              </c:strCache>
            </c:strRef>
          </c:cat>
          <c:val>
            <c:numRef>
              <c:f>'Figura 25'!$B$33:$B$46</c:f>
              <c:numCache>
                <c:formatCode>[h]:mm:ss;@</c:formatCode>
                <c:ptCount val="14"/>
                <c:pt idx="0">
                  <c:v>0.89619212962962969</c:v>
                </c:pt>
                <c:pt idx="1">
                  <c:v>7.7561921296296301</c:v>
                </c:pt>
                <c:pt idx="2">
                  <c:v>2.3923611111111116</c:v>
                </c:pt>
                <c:pt idx="3">
                  <c:v>3.6283449074074072</c:v>
                </c:pt>
                <c:pt idx="4">
                  <c:v>0</c:v>
                </c:pt>
                <c:pt idx="5">
                  <c:v>0</c:v>
                </c:pt>
                <c:pt idx="6">
                  <c:v>3.5985185185185196</c:v>
                </c:pt>
                <c:pt idx="7">
                  <c:v>3.8714583333333339</c:v>
                </c:pt>
                <c:pt idx="8">
                  <c:v>14.649675925925921</c:v>
                </c:pt>
                <c:pt idx="9">
                  <c:v>0</c:v>
                </c:pt>
                <c:pt idx="10">
                  <c:v>0.45833333333333331</c:v>
                </c:pt>
                <c:pt idx="11">
                  <c:v>1.8716435185185187</c:v>
                </c:pt>
                <c:pt idx="12">
                  <c:v>14.614618055555566</c:v>
                </c:pt>
                <c:pt idx="13">
                  <c:v>13.30048611111112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C-4AF4-B0AB-2A3CAA8EEF06}"/>
            </c:ext>
          </c:extLst>
        </c:ser>
        <c:ser>
          <c:idx val="1"/>
          <c:order val="1"/>
          <c:tx>
            <c:strRef>
              <c:f>'Figura 25'!$C$32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25'!$A$33:$A$46</c:f>
              <c:strCache>
                <c:ptCount val="14"/>
                <c:pt idx="0">
                  <c:v>TELECINE CULT</c:v>
                </c:pt>
                <c:pt idx="1">
                  <c:v>HBO FAMILY</c:v>
                </c:pt>
                <c:pt idx="2">
                  <c:v>TNT</c:v>
                </c:pt>
                <c:pt idx="3">
                  <c:v>HBO PLUS</c:v>
                </c:pt>
                <c:pt idx="4">
                  <c:v>MAXPRIME</c:v>
                </c:pt>
                <c:pt idx="5">
                  <c:v>WARNER CHANNEL</c:v>
                </c:pt>
                <c:pt idx="6">
                  <c:v>TELECINE TOUCH</c:v>
                </c:pt>
                <c:pt idx="7">
                  <c:v>HBO</c:v>
                </c:pt>
                <c:pt idx="8">
                  <c:v>CINEMAX</c:v>
                </c:pt>
                <c:pt idx="9">
                  <c:v>AXN</c:v>
                </c:pt>
                <c:pt idx="10">
                  <c:v>SONY</c:v>
                </c:pt>
                <c:pt idx="11">
                  <c:v>TELECINE ACTION</c:v>
                </c:pt>
                <c:pt idx="12">
                  <c:v>TELECINE PREMIUM</c:v>
                </c:pt>
                <c:pt idx="13">
                  <c:v>TELECINE PIPOCA</c:v>
                </c:pt>
              </c:strCache>
            </c:strRef>
          </c:cat>
          <c:val>
            <c:numRef>
              <c:f>'Figura 25'!$C$33:$C$46</c:f>
              <c:numCache>
                <c:formatCode>[h]:mm:ss;@</c:formatCode>
                <c:ptCount val="14"/>
                <c:pt idx="0">
                  <c:v>0.99855324074074081</c:v>
                </c:pt>
                <c:pt idx="1">
                  <c:v>0.8504166666666666</c:v>
                </c:pt>
                <c:pt idx="2">
                  <c:v>1.3994097222222224</c:v>
                </c:pt>
                <c:pt idx="3">
                  <c:v>6.2499999999999993E-2</c:v>
                </c:pt>
                <c:pt idx="4">
                  <c:v>0.28125</c:v>
                </c:pt>
                <c:pt idx="5">
                  <c:v>0</c:v>
                </c:pt>
                <c:pt idx="6">
                  <c:v>5.5211805555555546</c:v>
                </c:pt>
                <c:pt idx="7">
                  <c:v>3.5659722222222232</c:v>
                </c:pt>
                <c:pt idx="8">
                  <c:v>0.11805555555555555</c:v>
                </c:pt>
                <c:pt idx="9">
                  <c:v>0</c:v>
                </c:pt>
                <c:pt idx="10">
                  <c:v>0</c:v>
                </c:pt>
                <c:pt idx="11">
                  <c:v>2.7436111111111114</c:v>
                </c:pt>
                <c:pt idx="12">
                  <c:v>12.951805555555557</c:v>
                </c:pt>
                <c:pt idx="13">
                  <c:v>13.486400462962973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C-4AF4-B0AB-2A3CAA8EEF06}"/>
            </c:ext>
          </c:extLst>
        </c:ser>
        <c:ser>
          <c:idx val="2"/>
          <c:order val="2"/>
          <c:tx>
            <c:strRef>
              <c:f>'Figura 25'!$D$32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25'!$A$33:$A$46</c:f>
              <c:strCache>
                <c:ptCount val="14"/>
                <c:pt idx="0">
                  <c:v>TELECINE CULT</c:v>
                </c:pt>
                <c:pt idx="1">
                  <c:v>HBO FAMILY</c:v>
                </c:pt>
                <c:pt idx="2">
                  <c:v>TNT</c:v>
                </c:pt>
                <c:pt idx="3">
                  <c:v>HBO PLUS</c:v>
                </c:pt>
                <c:pt idx="4">
                  <c:v>MAXPRIME</c:v>
                </c:pt>
                <c:pt idx="5">
                  <c:v>WARNER CHANNEL</c:v>
                </c:pt>
                <c:pt idx="6">
                  <c:v>TELECINE TOUCH</c:v>
                </c:pt>
                <c:pt idx="7">
                  <c:v>HBO</c:v>
                </c:pt>
                <c:pt idx="8">
                  <c:v>CINEMAX</c:v>
                </c:pt>
                <c:pt idx="9">
                  <c:v>AXN</c:v>
                </c:pt>
                <c:pt idx="10">
                  <c:v>SONY</c:v>
                </c:pt>
                <c:pt idx="11">
                  <c:v>TELECINE ACTION</c:v>
                </c:pt>
                <c:pt idx="12">
                  <c:v>TELECINE PREMIUM</c:v>
                </c:pt>
                <c:pt idx="13">
                  <c:v>TELECINE PIPOCA</c:v>
                </c:pt>
              </c:strCache>
            </c:strRef>
          </c:cat>
          <c:val>
            <c:numRef>
              <c:f>'Figura 25'!$D$33:$D$46</c:f>
              <c:numCache>
                <c:formatCode>[h]:mm:ss;@</c:formatCode>
                <c:ptCount val="14"/>
                <c:pt idx="0">
                  <c:v>4.3166782407407434</c:v>
                </c:pt>
                <c:pt idx="1">
                  <c:v>1.7279166666666668</c:v>
                </c:pt>
                <c:pt idx="2">
                  <c:v>3.0063773148148147</c:v>
                </c:pt>
                <c:pt idx="3">
                  <c:v>1.6909722222222223</c:v>
                </c:pt>
                <c:pt idx="4">
                  <c:v>1.9027777777777779</c:v>
                </c:pt>
                <c:pt idx="5">
                  <c:v>1.6991666666666665</c:v>
                </c:pt>
                <c:pt idx="6">
                  <c:v>10.011469907407408</c:v>
                </c:pt>
                <c:pt idx="7">
                  <c:v>5.55</c:v>
                </c:pt>
                <c:pt idx="8">
                  <c:v>2.495138888888889</c:v>
                </c:pt>
                <c:pt idx="9">
                  <c:v>4.0398726851851849</c:v>
                </c:pt>
                <c:pt idx="10">
                  <c:v>2.9963310185185184</c:v>
                </c:pt>
                <c:pt idx="11">
                  <c:v>5.1166666666666654</c:v>
                </c:pt>
                <c:pt idx="12">
                  <c:v>21.259999999999998</c:v>
                </c:pt>
                <c:pt idx="13">
                  <c:v>17.786562500000013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C-4AF4-B0AB-2A3CAA8EEF06}"/>
            </c:ext>
          </c:extLst>
        </c:ser>
        <c:ser>
          <c:idx val="3"/>
          <c:order val="3"/>
          <c:tx>
            <c:strRef>
              <c:f>'Figura 25'!$E$32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cat>
            <c:strRef>
              <c:f>'Figura 25'!$A$33:$A$46</c:f>
              <c:strCache>
                <c:ptCount val="14"/>
                <c:pt idx="0">
                  <c:v>TELECINE CULT</c:v>
                </c:pt>
                <c:pt idx="1">
                  <c:v>HBO FAMILY</c:v>
                </c:pt>
                <c:pt idx="2">
                  <c:v>TNT</c:v>
                </c:pt>
                <c:pt idx="3">
                  <c:v>HBO PLUS</c:v>
                </c:pt>
                <c:pt idx="4">
                  <c:v>MAXPRIME</c:v>
                </c:pt>
                <c:pt idx="5">
                  <c:v>WARNER CHANNEL</c:v>
                </c:pt>
                <c:pt idx="6">
                  <c:v>TELECINE TOUCH</c:v>
                </c:pt>
                <c:pt idx="7">
                  <c:v>HBO</c:v>
                </c:pt>
                <c:pt idx="8">
                  <c:v>CINEMAX</c:v>
                </c:pt>
                <c:pt idx="9">
                  <c:v>AXN</c:v>
                </c:pt>
                <c:pt idx="10">
                  <c:v>SONY</c:v>
                </c:pt>
                <c:pt idx="11">
                  <c:v>TELECINE ACTION</c:v>
                </c:pt>
                <c:pt idx="12">
                  <c:v>TELECINE PREMIUM</c:v>
                </c:pt>
                <c:pt idx="13">
                  <c:v>TELECINE PIPOCA</c:v>
                </c:pt>
              </c:strCache>
            </c:strRef>
          </c:cat>
          <c:val>
            <c:numRef>
              <c:f>'Figura 25'!$E$33:$E$46</c:f>
              <c:numCache>
                <c:formatCode>[h]:mm:ss;@</c:formatCode>
                <c:ptCount val="14"/>
                <c:pt idx="0">
                  <c:v>6.3241087962962954</c:v>
                </c:pt>
                <c:pt idx="1">
                  <c:v>6.5124999999999993</c:v>
                </c:pt>
                <c:pt idx="2">
                  <c:v>7.6926157407407425</c:v>
                </c:pt>
                <c:pt idx="3">
                  <c:v>8.0270833333333336</c:v>
                </c:pt>
                <c:pt idx="4">
                  <c:v>8.7243055555555546</c:v>
                </c:pt>
                <c:pt idx="5">
                  <c:v>9.6510879629629649</c:v>
                </c:pt>
                <c:pt idx="6">
                  <c:v>10.0519675925926</c:v>
                </c:pt>
                <c:pt idx="7">
                  <c:v>11.351041666666665</c:v>
                </c:pt>
                <c:pt idx="8">
                  <c:v>11.638194444444443</c:v>
                </c:pt>
                <c:pt idx="9">
                  <c:v>11.732627314814817</c:v>
                </c:pt>
                <c:pt idx="10">
                  <c:v>12.405868055555556</c:v>
                </c:pt>
                <c:pt idx="11">
                  <c:v>13.277592592592594</c:v>
                </c:pt>
                <c:pt idx="12">
                  <c:v>21.920138888888889</c:v>
                </c:pt>
                <c:pt idx="13">
                  <c:v>22.524224537037025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3C-4AF4-B0AB-2A3CAA8EE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55184"/>
        <c:axId val="239855576"/>
      </c:barChart>
      <c:catAx>
        <c:axId val="23985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855576"/>
        <c:crosses val="autoZero"/>
        <c:auto val="1"/>
        <c:lblAlgn val="ctr"/>
        <c:lblOffset val="100"/>
        <c:noMultiLvlLbl val="0"/>
      </c:catAx>
      <c:valAx>
        <c:axId val="239855576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itchFamily="34" charset="0"/>
              </a:defRPr>
            </a:pPr>
            <a:endParaRPr lang="pt-BR"/>
          </a:p>
        </c:txPr>
        <c:crossAx val="23985518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v>Brasileira</c:v>
          </c:tx>
          <c:spPr>
            <a:solidFill>
              <a:srgbClr val="5A781E"/>
            </a:solidFill>
          </c:spPr>
          <c:invertIfNegative val="0"/>
          <c:cat>
            <c:numRef>
              <c:f>'Figura 26'!$A$26:$A$29</c:f>
              <c:numCache>
                <c:formatCode>General</c:formatCod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numCache>
            </c:numRef>
          </c:cat>
          <c:val>
            <c:numRef>
              <c:f>'Figura 26'!$B$26:$B$29</c:f>
              <c:numCache>
                <c:formatCode>[h]:mm:ss;@</c:formatCode>
                <c:ptCount val="4"/>
                <c:pt idx="0">
                  <c:v>67.037824074073953</c:v>
                </c:pt>
                <c:pt idx="1">
                  <c:v>41.979155092592606</c:v>
                </c:pt>
                <c:pt idx="2">
                  <c:v>83.599930555555545</c:v>
                </c:pt>
                <c:pt idx="3">
                  <c:v>161.83335648148184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56D-AB17-E06A896E1B3B}"/>
            </c:ext>
          </c:extLst>
        </c:ser>
        <c:ser>
          <c:idx val="1"/>
          <c:order val="1"/>
          <c:tx>
            <c:v>Estrangeira</c:v>
          </c:tx>
          <c:spPr>
            <a:solidFill>
              <a:srgbClr val="85B22C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>
                        <a:latin typeface="Century Gothic" pitchFamily="34" charset="0"/>
                      </a:defRPr>
                    </a:pPr>
                    <a:r>
                      <a:rPr lang="en-US">
                        <a:latin typeface="Century Gothic" pitchFamily="34" charset="0"/>
                      </a:rPr>
                      <a:t>1,5%</a:t>
                    </a:r>
                  </a:p>
                </c:rich>
              </c:tx>
              <c:spPr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C23-456D-AB17-E06A896E1B3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>
                        <a:latin typeface="Century Gothic" pitchFamily="34" charset="0"/>
                      </a:defRPr>
                    </a:pPr>
                    <a:r>
                      <a:rPr lang="en-US">
                        <a:latin typeface="Century Gothic" pitchFamily="34" charset="0"/>
                      </a:rPr>
                      <a:t>0,9%</a:t>
                    </a:r>
                  </a:p>
                </c:rich>
              </c:tx>
              <c:spPr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C23-456D-AB17-E06A896E1B3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>
                        <a:latin typeface="Century Gothic" pitchFamily="34" charset="0"/>
                      </a:defRPr>
                    </a:pPr>
                    <a:r>
                      <a:rPr lang="en-US">
                        <a:latin typeface="Century Gothic" pitchFamily="34" charset="0"/>
                      </a:rPr>
                      <a:t>1,8%</a:t>
                    </a:r>
                  </a:p>
                </c:rich>
              </c:tx>
              <c:spPr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C23-456D-AB17-E06A896E1B3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>
                        <a:latin typeface="Century Gothic" pitchFamily="34" charset="0"/>
                      </a:defRPr>
                    </a:pPr>
                    <a:r>
                      <a:rPr lang="en-US">
                        <a:latin typeface="Century Gothic" pitchFamily="34" charset="0"/>
                      </a:rPr>
                      <a:t>3,5%</a:t>
                    </a:r>
                  </a:p>
                </c:rich>
              </c:tx>
              <c:spPr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C23-456D-AB17-E06A896E1B3B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26'!$A$26:$A$29</c:f>
              <c:numCache>
                <c:formatCode>General</c:formatCod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numCache>
            </c:numRef>
          </c:cat>
          <c:val>
            <c:numRef>
              <c:f>'Figura 26'!$C$26:$C$29</c:f>
              <c:numCache>
                <c:formatCode>[h]:mm:ss;@</c:formatCode>
                <c:ptCount val="4"/>
                <c:pt idx="0">
                  <c:v>4541.7914583333368</c:v>
                </c:pt>
                <c:pt idx="1">
                  <c:v>4524.8261921296007</c:v>
                </c:pt>
                <c:pt idx="2">
                  <c:v>4594.3399768517047</c:v>
                </c:pt>
                <c:pt idx="3">
                  <c:v>4485.5946412036292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56D-AB17-E06A896E1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239856360"/>
        <c:axId val="239856752"/>
      </c:barChart>
      <c:catAx>
        <c:axId val="239856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Century Gothic" pitchFamily="34" charset="0"/>
              </a:defRPr>
            </a:pPr>
            <a:endParaRPr lang="pt-BR"/>
          </a:p>
        </c:txPr>
        <c:crossAx val="239856752"/>
        <c:crosses val="autoZero"/>
        <c:auto val="1"/>
        <c:lblAlgn val="ctr"/>
        <c:lblOffset val="100"/>
        <c:noMultiLvlLbl val="0"/>
      </c:catAx>
      <c:valAx>
        <c:axId val="2398567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985636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8555870018029"/>
          <c:y val="0.12916522784049594"/>
          <c:w val="0.83626455945675826"/>
          <c:h val="0.74394510324763663"/>
        </c:manualLayout>
      </c:layout>
      <c:lineChart>
        <c:grouping val="standard"/>
        <c:varyColors val="0"/>
        <c:ser>
          <c:idx val="0"/>
          <c:order val="0"/>
          <c:tx>
            <c:strRef>
              <c:f>'Figura 3'!$A$29</c:f>
              <c:strCache>
                <c:ptCount val="1"/>
                <c:pt idx="0">
                  <c:v>DTH</c:v>
                </c:pt>
              </c:strCache>
            </c:strRef>
          </c:tx>
          <c:spPr>
            <a:ln>
              <a:solidFill>
                <a:srgbClr val="85B22C"/>
              </a:solidFill>
            </a:ln>
          </c:spPr>
          <c:marker>
            <c:symbol val="none"/>
          </c:marker>
          <c:cat>
            <c:numRef>
              <c:f>'Figura 3'!$C$28:$M$28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'Figura 3'!$C$29:$M$29</c:f>
              <c:numCache>
                <c:formatCode>#,##0</c:formatCode>
                <c:ptCount val="11"/>
                <c:pt idx="0">
                  <c:v>1200</c:v>
                </c:pt>
                <c:pt idx="1">
                  <c:v>1342</c:v>
                </c:pt>
                <c:pt idx="2">
                  <c:v>1453</c:v>
                </c:pt>
                <c:pt idx="3">
                  <c:v>1645</c:v>
                </c:pt>
                <c:pt idx="4">
                  <c:v>1762</c:v>
                </c:pt>
                <c:pt idx="5">
                  <c:v>2091.4690000000001</c:v>
                </c:pt>
                <c:pt idx="6">
                  <c:v>2779.502</c:v>
                </c:pt>
                <c:pt idx="7">
                  <c:v>4475.7700000000004</c:v>
                </c:pt>
                <c:pt idx="8">
                  <c:v>6984.81</c:v>
                </c:pt>
                <c:pt idx="9">
                  <c:v>9844.09</c:v>
                </c:pt>
                <c:pt idx="10">
                  <c:v>11128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E-4D5C-AFE7-2EA9C04AE970}"/>
            </c:ext>
          </c:extLst>
        </c:ser>
        <c:ser>
          <c:idx val="1"/>
          <c:order val="1"/>
          <c:tx>
            <c:strRef>
              <c:f>'Figura 3'!$A$30</c:f>
              <c:strCache>
                <c:ptCount val="1"/>
                <c:pt idx="0">
                  <c:v>Cabo</c:v>
                </c:pt>
              </c:strCache>
            </c:strRef>
          </c:tx>
          <c:spPr>
            <a:ln>
              <a:solidFill>
                <a:srgbClr val="BEDF7B"/>
              </a:solidFill>
            </a:ln>
          </c:spPr>
          <c:marker>
            <c:symbol val="none"/>
          </c:marker>
          <c:cat>
            <c:numRef>
              <c:f>'Figura 3'!$C$28:$M$28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'Figura 3'!$C$30:$M$30</c:f>
              <c:numCache>
                <c:formatCode>#,##0</c:formatCode>
                <c:ptCount val="11"/>
                <c:pt idx="0">
                  <c:v>2117</c:v>
                </c:pt>
                <c:pt idx="1">
                  <c:v>2227</c:v>
                </c:pt>
                <c:pt idx="2">
                  <c:v>2471</c:v>
                </c:pt>
                <c:pt idx="3">
                  <c:v>2873</c:v>
                </c:pt>
                <c:pt idx="4">
                  <c:v>3228</c:v>
                </c:pt>
                <c:pt idx="5">
                  <c:v>3810.7190000000001</c:v>
                </c:pt>
                <c:pt idx="6">
                  <c:v>4314.5929999999998</c:v>
                </c:pt>
                <c:pt idx="7">
                  <c:v>4980.1540000000005</c:v>
                </c:pt>
                <c:pt idx="8">
                  <c:v>5518.1270000000004</c:v>
                </c:pt>
                <c:pt idx="9">
                  <c:v>6199.1589999999997</c:v>
                </c:pt>
                <c:pt idx="10">
                  <c:v>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E-4D5C-AFE7-2EA9C04AE970}"/>
            </c:ext>
          </c:extLst>
        </c:ser>
        <c:ser>
          <c:idx val="2"/>
          <c:order val="2"/>
          <c:tx>
            <c:strRef>
              <c:f>'Figura 3'!$A$31</c:f>
              <c:strCache>
                <c:ptCount val="1"/>
                <c:pt idx="0">
                  <c:v>MMDS</c:v>
                </c:pt>
              </c:strCache>
            </c:strRef>
          </c:tx>
          <c:spPr>
            <a:ln>
              <a:solidFill>
                <a:srgbClr val="5A781E"/>
              </a:solidFill>
            </a:ln>
          </c:spPr>
          <c:marker>
            <c:symbol val="none"/>
          </c:marker>
          <c:cat>
            <c:numRef>
              <c:f>'Figura 3'!$C$28:$M$28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'Figura 3'!$C$31:$M$31</c:f>
              <c:numCache>
                <c:formatCode>#,##0</c:formatCode>
                <c:ptCount val="11"/>
                <c:pt idx="0">
                  <c:v>231</c:v>
                </c:pt>
                <c:pt idx="1">
                  <c:v>226</c:v>
                </c:pt>
                <c:pt idx="2">
                  <c:v>176</c:v>
                </c:pt>
                <c:pt idx="3">
                  <c:v>201</c:v>
                </c:pt>
                <c:pt idx="4">
                  <c:v>346</c:v>
                </c:pt>
                <c:pt idx="5">
                  <c:v>396.6</c:v>
                </c:pt>
                <c:pt idx="6">
                  <c:v>355.06099999999998</c:v>
                </c:pt>
                <c:pt idx="7">
                  <c:v>312.52499999999998</c:v>
                </c:pt>
                <c:pt idx="8">
                  <c:v>240.56200000000001</c:v>
                </c:pt>
                <c:pt idx="9">
                  <c:v>142.113</c:v>
                </c:pt>
                <c:pt idx="10" formatCode="General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E-4D5C-AFE7-2EA9C04AE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435952"/>
        <c:axId val="237436344"/>
      </c:lineChart>
      <c:catAx>
        <c:axId val="23743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pt-BR"/>
          </a:p>
        </c:txPr>
        <c:crossAx val="237436344"/>
        <c:crosses val="autoZero"/>
        <c:auto val="1"/>
        <c:lblAlgn val="ctr"/>
        <c:lblOffset val="100"/>
        <c:tickMarkSkip val="1"/>
        <c:noMultiLvlLbl val="0"/>
      </c:catAx>
      <c:valAx>
        <c:axId val="237436344"/>
        <c:scaling>
          <c:orientation val="minMax"/>
          <c:max val="12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pt-BR"/>
          </a:p>
        </c:txPr>
        <c:crossAx val="23743595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102" footer="0.314960620000001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4'!$B$26</c:f>
              <c:strCache>
                <c:ptCount val="1"/>
                <c:pt idx="0">
                  <c:v>31/08/2012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4'!$A$27:$A$30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'Figura 4'!$B$27:$B$30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7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1-49D0-BEE2-C5546CEB9D4F}"/>
            </c:ext>
          </c:extLst>
        </c:ser>
        <c:ser>
          <c:idx val="1"/>
          <c:order val="1"/>
          <c:tx>
            <c:strRef>
              <c:f>'Figura 4'!$C$26</c:f>
              <c:strCache>
                <c:ptCount val="1"/>
                <c:pt idx="0">
                  <c:v>08/01/2013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4'!$A$27:$A$30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'Figura 4'!$C$27:$C$30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12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1-49D0-BEE2-C5546CEB9D4F}"/>
            </c:ext>
          </c:extLst>
        </c:ser>
        <c:ser>
          <c:idx val="2"/>
          <c:order val="2"/>
          <c:tx>
            <c:strRef>
              <c:f>'Figura 4'!$D$26</c:f>
              <c:strCache>
                <c:ptCount val="1"/>
                <c:pt idx="0">
                  <c:v>08/01/2014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4'!$A$27:$A$30</c:f>
              <c:strCache>
                <c:ptCount val="4"/>
                <c:pt idx="0">
                  <c:v>SBsR</c:v>
                </c:pt>
                <c:pt idx="1">
                  <c:v>SB</c:v>
                </c:pt>
                <c:pt idx="2">
                  <c:v>CBEQI</c:v>
                </c:pt>
                <c:pt idx="3">
                  <c:v>CBEQ</c:v>
                </c:pt>
              </c:strCache>
            </c:strRef>
          </c:cat>
          <c:val>
            <c:numRef>
              <c:f>'Figura 4'!$D$27:$D$30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16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1-49D0-BEE2-C5546CEB9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37128"/>
        <c:axId val="238018000"/>
      </c:barChart>
      <c:catAx>
        <c:axId val="237437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38018000"/>
        <c:crosses val="autoZero"/>
        <c:auto val="1"/>
        <c:lblAlgn val="ctr"/>
        <c:lblOffset val="100"/>
        <c:noMultiLvlLbl val="0"/>
      </c:catAx>
      <c:valAx>
        <c:axId val="238018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anose="020B0502020202020204" pitchFamily="34" charset="0"/>
              </a:defRPr>
            </a:pPr>
            <a:endParaRPr lang="pt-BR"/>
          </a:p>
        </c:txPr>
        <c:crossAx val="23743712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19259686858075"/>
          <c:y val="0.10357398096322308"/>
          <c:w val="0.83285458218623376"/>
          <c:h val="0.805490215200653"/>
        </c:manualLayout>
      </c:layout>
      <c:pie3DChart>
        <c:varyColors val="1"/>
        <c:ser>
          <c:idx val="0"/>
          <c:order val="0"/>
          <c:explosion val="23"/>
          <c:dLbls>
            <c:dLbl>
              <c:idx val="0"/>
              <c:layout>
                <c:manualLayout>
                  <c:x val="-0.17758002242316104"/>
                  <c:y val="7.487714638079878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76-4DC3-84A7-3CB246D096DD}"/>
                </c:ext>
              </c:extLst>
            </c:dLbl>
            <c:dLbl>
              <c:idx val="1"/>
              <c:layout>
                <c:manualLayout>
                  <c:x val="-0.13998753027050542"/>
                  <c:y val="-0.1575721468551372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6-4DC3-84A7-3CB246D096DD}"/>
                </c:ext>
              </c:extLst>
            </c:dLbl>
            <c:dLbl>
              <c:idx val="5"/>
              <c:layout>
                <c:manualLayout>
                  <c:x val="-2.4718625059582368E-2"/>
                  <c:y val="7.537805889812304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6-4DC3-84A7-3CB246D096DD}"/>
                </c:ext>
              </c:extLst>
            </c:dLbl>
            <c:dLbl>
              <c:idx val="6"/>
              <c:layout>
                <c:manualLayout>
                  <c:x val="-2.6106292849719159E-2"/>
                  <c:y val="-9.108231350599246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6-4DC3-84A7-3CB246D096DD}"/>
                </c:ext>
              </c:extLst>
            </c:dLbl>
            <c:dLbl>
              <c:idx val="7"/>
              <c:layout>
                <c:manualLayout>
                  <c:x val="0"/>
                  <c:y val="-5.509913670429749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6-4DC3-84A7-3CB246D096DD}"/>
                </c:ext>
              </c:extLst>
            </c:dLbl>
            <c:dLbl>
              <c:idx val="8"/>
              <c:layout>
                <c:manualLayout>
                  <c:x val="7.6672072361007079E-2"/>
                  <c:y val="-0.110901558991872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6-4DC3-84A7-3CB246D096DD}"/>
                </c:ext>
              </c:extLst>
            </c:dLbl>
            <c:dLbl>
              <c:idx val="9"/>
              <c:layout>
                <c:manualLayout>
                  <c:x val="0.11940392525545256"/>
                  <c:y val="9.17906586977833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6-4DC3-84A7-3CB246D09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5'!$A$27:$A$36</c:f>
              <c:strCache>
                <c:ptCount val="10"/>
                <c:pt idx="0">
                  <c:v>Time Warner</c:v>
                </c:pt>
                <c:pt idx="1">
                  <c:v>Globo</c:v>
                </c:pt>
                <c:pt idx="2">
                  <c:v>Discovery</c:v>
                </c:pt>
                <c:pt idx="3">
                  <c:v>News Corp. </c:v>
                </c:pt>
                <c:pt idx="4">
                  <c:v>Viacom</c:v>
                </c:pt>
                <c:pt idx="5">
                  <c:v>PBI</c:v>
                </c:pt>
                <c:pt idx="6">
                  <c:v>Disney</c:v>
                </c:pt>
                <c:pt idx="7">
                  <c:v>NBC Universal</c:v>
                </c:pt>
                <c:pt idx="8">
                  <c:v>Sony Pictures Entertainment</c:v>
                </c:pt>
                <c:pt idx="9">
                  <c:v>Outros</c:v>
                </c:pt>
              </c:strCache>
            </c:strRef>
          </c:cat>
          <c:val>
            <c:numRef>
              <c:f>'Figura 5'!$B$27:$B$36</c:f>
              <c:numCache>
                <c:formatCode>General</c:formatCode>
                <c:ptCount val="10"/>
                <c:pt idx="0">
                  <c:v>26</c:v>
                </c:pt>
                <c:pt idx="1">
                  <c:v>15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76-4DC3-84A7-3CB246D09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6'!$B$28</c:f>
              <c:strCache>
                <c:ptCount val="1"/>
                <c:pt idx="0">
                  <c:v>Número de Assinantes 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6'!$A$29:$A$39</c:f>
              <c:strCache>
                <c:ptCount val="11"/>
                <c:pt idx="0">
                  <c:v>Time Warner</c:v>
                </c:pt>
                <c:pt idx="1">
                  <c:v>Globo</c:v>
                </c:pt>
                <c:pt idx="2">
                  <c:v>Discovery</c:v>
                </c:pt>
                <c:pt idx="3">
                  <c:v>News Corp. </c:v>
                </c:pt>
                <c:pt idx="4">
                  <c:v>Viacom</c:v>
                </c:pt>
                <c:pt idx="5">
                  <c:v>Sony Pictures Entertainment</c:v>
                </c:pt>
                <c:pt idx="6">
                  <c:v>Disney</c:v>
                </c:pt>
                <c:pt idx="7">
                  <c:v>NBC Universal</c:v>
                </c:pt>
                <c:pt idx="8">
                  <c:v>Gamecorp</c:v>
                </c:pt>
                <c:pt idx="9">
                  <c:v>Band/Newco</c:v>
                </c:pt>
                <c:pt idx="10">
                  <c:v>Outros</c:v>
                </c:pt>
              </c:strCache>
            </c:strRef>
          </c:cat>
          <c:val>
            <c:numRef>
              <c:f>'Figura 6'!$B$29:$B$39</c:f>
              <c:numCache>
                <c:formatCode>#,##0</c:formatCode>
                <c:ptCount val="11"/>
                <c:pt idx="0">
                  <c:v>180</c:v>
                </c:pt>
                <c:pt idx="1">
                  <c:v>143.968312</c:v>
                </c:pt>
                <c:pt idx="2">
                  <c:v>93.852690999999993</c:v>
                </c:pt>
                <c:pt idx="3">
                  <c:v>67</c:v>
                </c:pt>
                <c:pt idx="4">
                  <c:v>44</c:v>
                </c:pt>
                <c:pt idx="5">
                  <c:v>30.556999999999999</c:v>
                </c:pt>
                <c:pt idx="6">
                  <c:v>28.551728000000001</c:v>
                </c:pt>
                <c:pt idx="7">
                  <c:v>27</c:v>
                </c:pt>
                <c:pt idx="8">
                  <c:v>16</c:v>
                </c:pt>
                <c:pt idx="9">
                  <c:v>12</c:v>
                </c:pt>
                <c:pt idx="10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22-4E0F-B26B-ED57C56BD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overlap val="85"/>
        <c:axId val="238019176"/>
        <c:axId val="238019568"/>
      </c:barChart>
      <c:catAx>
        <c:axId val="238019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019568"/>
        <c:crosses val="autoZero"/>
        <c:auto val="1"/>
        <c:lblAlgn val="ctr"/>
        <c:lblOffset val="100"/>
        <c:noMultiLvlLbl val="0"/>
      </c:catAx>
      <c:valAx>
        <c:axId val="2380195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019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102" footer="0.3149606200000010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130895766741992E-2"/>
          <c:y val="6.7903838465950647E-2"/>
          <c:w val="0.92528173524362411"/>
          <c:h val="0.83171455901420754"/>
        </c:manualLayout>
      </c:layout>
      <c:scatterChart>
        <c:scatterStyle val="lineMarker"/>
        <c:varyColors val="0"/>
        <c:ser>
          <c:idx val="2"/>
          <c:order val="0"/>
          <c:tx>
            <c:v>2013</c:v>
          </c:tx>
          <c:spPr>
            <a:ln>
              <a:solidFill>
                <a:srgbClr val="BEDF7B"/>
              </a:solidFill>
            </a:ln>
          </c:spPr>
          <c:dLbls>
            <c:dLbl>
              <c:idx val="0"/>
              <c:layout>
                <c:manualLayout>
                  <c:x val="-1.1669475167424068E-2"/>
                  <c:y val="3.456075032874411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GNT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3C6-40A1-B936-CC501052B2B7}"/>
                </c:ext>
              </c:extLst>
            </c:dLbl>
            <c:dLbl>
              <c:idx val="1"/>
              <c:layout>
                <c:manualLayout>
                  <c:x val="-1.2733533795026081E-2"/>
                  <c:y val="3.456075032874411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SONY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3C6-40A1-B936-CC501052B2B7}"/>
                </c:ext>
              </c:extLst>
            </c:dLbl>
            <c:dLbl>
              <c:idx val="2"/>
              <c:layout>
                <c:manualLayout>
                  <c:x val="-3.8792131972868113E-2"/>
                  <c:y val="-3.29576408582730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AXN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3C6-40A1-B936-CC501052B2B7}"/>
                </c:ext>
              </c:extLst>
            </c:dLbl>
            <c:dLbl>
              <c:idx val="3"/>
              <c:layout>
                <c:manualLayout>
                  <c:x val="-1.9500116940827941E-2"/>
                  <c:y val="-2.715030437381088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WARNER CHANNEL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3C6-40A1-B936-CC501052B2B7}"/>
                </c:ext>
              </c:extLst>
            </c:dLbl>
            <c:dLbl>
              <c:idx val="4"/>
              <c:layout>
                <c:manualLayout>
                  <c:x val="-2.177666900548323E-2"/>
                  <c:y val="3.199635259496558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UNIVERSAL CHANNEL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3C6-40A1-B936-CC501052B2B7}"/>
                </c:ext>
              </c:extLst>
            </c:dLbl>
            <c:dLbl>
              <c:idx val="5"/>
              <c:layout>
                <c:manualLayout>
                  <c:x val="-2.8745165575897063E-3"/>
                  <c:y val="3.411144029531519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MULTISHOW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3C6-40A1-B936-CC501052B2B7}"/>
                </c:ext>
              </c:extLst>
            </c:dLbl>
            <c:dLbl>
              <c:idx val="6"/>
              <c:layout>
                <c:manualLayout>
                  <c:x val="-1.0270868776926245E-2"/>
                  <c:y val="-4.100593059670357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CANAL BRASIL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3C6-40A1-B936-CC501052B2B7}"/>
                </c:ext>
              </c:extLst>
            </c:dLbl>
            <c:dLbl>
              <c:idx val="7"/>
              <c:layout>
                <c:manualLayout>
                  <c:x val="-9.0393699447615383E-3"/>
                  <c:y val="-1.867067481100753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CINEMAX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3C6-40A1-B936-CC501052B2B7}"/>
                </c:ext>
              </c:extLst>
            </c:dLbl>
            <c:dLbl>
              <c:idx val="8"/>
              <c:layout>
                <c:manualLayout>
                  <c:x val="-1.4997635196590526E-2"/>
                  <c:y val="2.379035978013955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HBO FAMILY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3C6-40A1-B936-CC501052B2B7}"/>
                </c:ext>
              </c:extLst>
            </c:dLbl>
            <c:dLbl>
              <c:idx val="9"/>
              <c:layout>
                <c:manualLayout>
                  <c:x val="-2.0848522647540346E-2"/>
                  <c:y val="-2.171429373643753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HBO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3C6-40A1-B936-CC501052B2B7}"/>
                </c:ext>
              </c:extLst>
            </c:dLbl>
            <c:dLbl>
              <c:idx val="10"/>
              <c:layout>
                <c:manualLayout>
                  <c:x val="-4.6924040435539618E-2"/>
                  <c:y val="2.251433625384227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HBO PLUS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3C6-40A1-B936-CC501052B2B7}"/>
                </c:ext>
              </c:extLst>
            </c:dLbl>
            <c:dLbl>
              <c:idx val="11"/>
              <c:layout>
                <c:manualLayout>
                  <c:x val="-1.7696941347678064E-2"/>
                  <c:y val="-1.866019368148582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MAXPRIME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3C6-40A1-B936-CC501052B2B7}"/>
                </c:ext>
              </c:extLst>
            </c:dLbl>
            <c:dLbl>
              <c:idx val="12"/>
              <c:layout>
                <c:manualLayout>
                  <c:x val="-1.4578519269249761E-2"/>
                  <c:y val="-2.602987716748518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TNT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3C6-40A1-B936-CC501052B2B7}"/>
                </c:ext>
              </c:extLst>
            </c:dLbl>
            <c:dLbl>
              <c:idx val="13"/>
              <c:layout>
                <c:manualLayout>
                  <c:x val="-1.06537771887425E-2"/>
                  <c:y val="3.456076713163949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pt-BR"/>
                      <a:t>MEGAPIX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3C6-40A1-B936-CC501052B2B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6-40A1-B936-CC501052B2B7}"/>
                </c:ext>
              </c:extLst>
            </c:dLbl>
            <c:dLbl>
              <c:idx val="15"/>
              <c:layout>
                <c:manualLayout>
                  <c:x val="-1.1124867036717343E-2"/>
                  <c:y val="6.47745876591385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CANAIS</a:t>
                    </a:r>
                    <a:r>
                      <a:rPr lang="en-US" baseline="0"/>
                      <a:t> TELECINE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3C6-40A1-B936-CC501052B2B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C6-40A1-B936-CC501052B2B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6-40A1-B936-CC501052B2B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6-40A1-B936-CC501052B2B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6-40A1-B936-CC501052B2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0"/>
              <c:pt idx="0">
                <c:v>0.87405968586019811</c:v>
              </c:pt>
              <c:pt idx="1">
                <c:v>0.83805909509741427</c:v>
              </c:pt>
              <c:pt idx="2">
                <c:v>0.83600491476108429</c:v>
              </c:pt>
              <c:pt idx="3">
                <c:v>0.66444702143378376</c:v>
              </c:pt>
              <c:pt idx="4">
                <c:v>0.64271638875442294</c:v>
              </c:pt>
              <c:pt idx="5">
                <c:v>0.34939780308476126</c:v>
              </c:pt>
              <c:pt idx="6">
                <c:v>0.34194767973418783</c:v>
              </c:pt>
              <c:pt idx="7">
                <c:v>0.21637493423680718</c:v>
              </c:pt>
              <c:pt idx="8">
                <c:v>0.15759978426474813</c:v>
              </c:pt>
              <c:pt idx="9">
                <c:v>0.14106451625029515</c:v>
              </c:pt>
              <c:pt idx="10">
                <c:v>0.11689056878790786</c:v>
              </c:pt>
              <c:pt idx="11">
                <c:v>5.4859920452338715E-2</c:v>
              </c:pt>
              <c:pt idx="12">
                <c:v>2.5405368158427064E-2</c:v>
              </c:pt>
              <c:pt idx="13">
                <c:v>1.2561998697739466E-4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xVal>
          <c:yVal>
            <c:numLit>
              <c:formatCode>General</c:formatCode>
              <c:ptCount val="20"/>
              <c:pt idx="0">
                <c:v>2013</c:v>
              </c:pt>
              <c:pt idx="1">
                <c:v>2013</c:v>
              </c:pt>
              <c:pt idx="2">
                <c:v>2013</c:v>
              </c:pt>
              <c:pt idx="3">
                <c:v>2013</c:v>
              </c:pt>
              <c:pt idx="4">
                <c:v>2013</c:v>
              </c:pt>
              <c:pt idx="5">
                <c:v>2013</c:v>
              </c:pt>
              <c:pt idx="6">
                <c:v>2013</c:v>
              </c:pt>
              <c:pt idx="7">
                <c:v>2013</c:v>
              </c:pt>
              <c:pt idx="8">
                <c:v>2013</c:v>
              </c:pt>
              <c:pt idx="9">
                <c:v>2013</c:v>
              </c:pt>
              <c:pt idx="10">
                <c:v>2013</c:v>
              </c:pt>
              <c:pt idx="11">
                <c:v>2013</c:v>
              </c:pt>
              <c:pt idx="12">
                <c:v>2013</c:v>
              </c:pt>
              <c:pt idx="13">
                <c:v>2013</c:v>
              </c:pt>
              <c:pt idx="14">
                <c:v>2013</c:v>
              </c:pt>
              <c:pt idx="15">
                <c:v>2013</c:v>
              </c:pt>
              <c:pt idx="16">
                <c:v>2013</c:v>
              </c:pt>
              <c:pt idx="17">
                <c:v>2013</c:v>
              </c:pt>
              <c:pt idx="18">
                <c:v>2013</c:v>
              </c:pt>
              <c:pt idx="19">
                <c:v>2013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4-83C6-40A1-B936-CC501052B2B7}"/>
            </c:ext>
          </c:extLst>
        </c:ser>
        <c:ser>
          <c:idx val="0"/>
          <c:order val="1"/>
          <c:tx>
            <c:v>2012</c:v>
          </c:tx>
          <c:spPr>
            <a:ln>
              <a:solidFill>
                <a:srgbClr val="5A781E"/>
              </a:solidFill>
            </a:ln>
          </c:spPr>
          <c:marker>
            <c:spPr>
              <a:solidFill>
                <a:srgbClr val="5A781E"/>
              </a:solidFill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pt-BR"/>
                      <a:t>SONY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83C6-40A1-B936-CC501052B2B7}"/>
                </c:ext>
              </c:extLst>
            </c:dLbl>
            <c:dLbl>
              <c:idx val="1"/>
              <c:layout>
                <c:manualLayout>
                  <c:x val="-8.2046724357475124E-3"/>
                  <c:y val="-2.5252731208443582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AXN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83C6-40A1-B936-CC501052B2B7}"/>
                </c:ext>
              </c:extLst>
            </c:dLbl>
            <c:dLbl>
              <c:idx val="2"/>
              <c:layout>
                <c:manualLayout>
                  <c:x val="-1.4361020307128979E-2"/>
                  <c:y val="-2.5510484873601327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WARNER CHANNEL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83C6-40A1-B936-CC501052B2B7}"/>
                </c:ext>
              </c:extLst>
            </c:dLbl>
            <c:dLbl>
              <c:idx val="3"/>
              <c:layout>
                <c:manualLayout>
                  <c:x val="-1.9151382179978353E-2"/>
                  <c:y val="2.7121094073767095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UNIVERSAL CHANNEL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83C6-40A1-B936-CC501052B2B7}"/>
                </c:ext>
              </c:extLst>
            </c:dLbl>
            <c:dLbl>
              <c:idx val="4"/>
              <c:layout>
                <c:manualLayout>
                  <c:x val="-2.1816718150215762E-2"/>
                  <c:y val="-2.5510484873601327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GNT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83C6-40A1-B936-CC501052B2B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pt-BR"/>
                      <a:t>MULTISHOW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83C6-40A1-B936-CC501052B2B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pt-BR"/>
                      <a:t>CANAL BRASIL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83C6-40A1-B936-CC501052B2B7}"/>
                </c:ext>
              </c:extLst>
            </c:dLbl>
            <c:dLbl>
              <c:idx val="7"/>
              <c:layout>
                <c:manualLayout>
                  <c:x val="-1.9747725940040439E-2"/>
                  <c:y val="2.7121094073767095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CINEMAX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83C6-40A1-B936-CC501052B2B7}"/>
                </c:ext>
              </c:extLst>
            </c:dLbl>
            <c:dLbl>
              <c:idx val="8"/>
              <c:layout>
                <c:manualLayout>
                  <c:x val="-3.9445955451761813E-2"/>
                  <c:y val="-2.5510484873601327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HBO FAMILY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83C6-40A1-B936-CC501052B2B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pt-BR"/>
                      <a:t>HBO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83C6-40A1-B936-CC501052B2B7}"/>
                </c:ext>
              </c:extLst>
            </c:dLbl>
            <c:dLbl>
              <c:idx val="10"/>
              <c:layout>
                <c:manualLayout>
                  <c:x val="-1.8284935269152158E-2"/>
                  <c:y val="-2.3405221715706592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HBO PLUS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83C6-40A1-B936-CC501052B2B7}"/>
                </c:ext>
              </c:extLst>
            </c:dLbl>
            <c:dLbl>
              <c:idx val="11"/>
              <c:layout>
                <c:manualLayout>
                  <c:x val="-2.1062234858165756E-2"/>
                  <c:y val="-1.9194695399917135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TNT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83C6-40A1-B936-CC501052B2B7}"/>
                </c:ext>
              </c:extLst>
            </c:dLbl>
            <c:dLbl>
              <c:idx val="12"/>
              <c:layout>
                <c:manualLayout>
                  <c:x val="-2.4946511171094834E-2"/>
                  <c:y val="2.2910567757977639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MAXPRIME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83C6-40A1-B936-CC501052B2B7}"/>
                </c:ext>
              </c:extLst>
            </c:dLbl>
            <c:dLbl>
              <c:idx val="13"/>
              <c:layout>
                <c:manualLayout>
                  <c:x val="-6.4046510455108823E-3"/>
                  <c:y val="-3.8142063820969775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MEGAPIX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83C6-40A1-B936-CC501052B2B7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C6-40A1-B936-CC501052B2B7}"/>
                </c:ext>
              </c:extLst>
            </c:dLbl>
            <c:dLbl>
              <c:idx val="15"/>
              <c:layout>
                <c:manualLayout>
                  <c:x val="-1.7476468906733194E-2"/>
                  <c:y val="4.4015040197665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CANAIS</a:t>
                    </a:r>
                    <a:r>
                      <a:rPr lang="en-US" baseline="0"/>
                      <a:t> TELECINE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83C6-40A1-B936-CC501052B2B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C6-40A1-B936-CC501052B2B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C6-40A1-B936-CC501052B2B7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C6-40A1-B936-CC501052B2B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C6-40A1-B936-CC501052B2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20"/>
              <c:pt idx="0">
                <c:v>0.93906196436129175</c:v>
              </c:pt>
              <c:pt idx="1">
                <c:v>0.79693168769253409</c:v>
              </c:pt>
              <c:pt idx="2">
                <c:v>0.68119119073259493</c:v>
              </c:pt>
              <c:pt idx="3">
                <c:v>0.67856804526205672</c:v>
              </c:pt>
              <c:pt idx="4">
                <c:v>0.66048442263136198</c:v>
              </c:pt>
              <c:pt idx="5">
                <c:v>0.56518824998697292</c:v>
              </c:pt>
              <c:pt idx="6">
                <c:v>0.40046035609968661</c:v>
              </c:pt>
              <c:pt idx="7">
                <c:v>0.17355375274357365</c:v>
              </c:pt>
              <c:pt idx="8">
                <c:v>0.16048960067726106</c:v>
              </c:pt>
              <c:pt idx="9">
                <c:v>0.11863967827068783</c:v>
              </c:pt>
              <c:pt idx="10">
                <c:v>8.087351588063639E-2</c:v>
              </c:pt>
              <c:pt idx="11">
                <c:v>5.4806730856001802E-2</c:v>
              </c:pt>
              <c:pt idx="12">
                <c:v>2.973401638946388E-2</c:v>
              </c:pt>
              <c:pt idx="13">
                <c:v>8.6045911394446659E-3</c:v>
              </c:pt>
              <c:pt idx="14">
                <c:v>8.3514041470277457E-4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xVal>
          <c:yVal>
            <c:numLit>
              <c:formatCode>General</c:formatCode>
              <c:ptCount val="20"/>
              <c:pt idx="0">
                <c:v>2012</c:v>
              </c:pt>
              <c:pt idx="1">
                <c:v>2012</c:v>
              </c:pt>
              <c:pt idx="2">
                <c:v>2012</c:v>
              </c:pt>
              <c:pt idx="3">
                <c:v>2012</c:v>
              </c:pt>
              <c:pt idx="4">
                <c:v>2012</c:v>
              </c:pt>
              <c:pt idx="5">
                <c:v>2012</c:v>
              </c:pt>
              <c:pt idx="6">
                <c:v>2012</c:v>
              </c:pt>
              <c:pt idx="7">
                <c:v>2012</c:v>
              </c:pt>
              <c:pt idx="8">
                <c:v>2012</c:v>
              </c:pt>
              <c:pt idx="9">
                <c:v>2012</c:v>
              </c:pt>
              <c:pt idx="10">
                <c:v>2012</c:v>
              </c:pt>
              <c:pt idx="11">
                <c:v>2012</c:v>
              </c:pt>
              <c:pt idx="12">
                <c:v>2012</c:v>
              </c:pt>
              <c:pt idx="13">
                <c:v>2012</c:v>
              </c:pt>
              <c:pt idx="14">
                <c:v>2012</c:v>
              </c:pt>
              <c:pt idx="15">
                <c:v>2012</c:v>
              </c:pt>
              <c:pt idx="16">
                <c:v>2012</c:v>
              </c:pt>
              <c:pt idx="17">
                <c:v>2012</c:v>
              </c:pt>
              <c:pt idx="18">
                <c:v>2012</c:v>
              </c:pt>
              <c:pt idx="19">
                <c:v>2012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29-83C6-40A1-B936-CC501052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020352"/>
        <c:axId val="238020744"/>
      </c:scatterChart>
      <c:valAx>
        <c:axId val="2380203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050">
                    <a:latin typeface="Century Gothic" pitchFamily="34" charset="0"/>
                  </a:defRPr>
                </a:pPr>
                <a:r>
                  <a:rPr lang="pt-BR" sz="1050">
                    <a:latin typeface="Century Gothic" pitchFamily="34" charset="0"/>
                  </a:rPr>
                  <a:t>% de Obras Seriadas</a:t>
                </a:r>
              </a:p>
            </c:rich>
          </c:tx>
          <c:overlay val="0"/>
        </c:title>
        <c:numFmt formatCode="0.0%" sourceLinked="0"/>
        <c:majorTickMark val="out"/>
        <c:minorTickMark val="none"/>
        <c:tickLblPos val="nextTo"/>
        <c:crossAx val="238020744"/>
        <c:crosses val="autoZero"/>
        <c:crossBetween val="midCat"/>
      </c:valAx>
      <c:valAx>
        <c:axId val="238020744"/>
        <c:scaling>
          <c:orientation val="minMax"/>
          <c:min val="201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8020352"/>
        <c:crosses val="autoZero"/>
        <c:crossBetween val="midCat"/>
        <c:majorUnit val="1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8'!$B$27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304010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8'!$B$28:$B$31</c:f>
              <c:numCache>
                <c:formatCode>[h]:mm:ss;@</c:formatCode>
                <c:ptCount val="4"/>
                <c:pt idx="0">
                  <c:v>0</c:v>
                </c:pt>
                <c:pt idx="1">
                  <c:v>6.25E-2</c:v>
                </c:pt>
                <c:pt idx="2">
                  <c:v>7.1880208333333329</c:v>
                </c:pt>
                <c:pt idx="3">
                  <c:v>5.2083333333333336E-2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3-49EC-9381-66596F513D7F}"/>
            </c:ext>
          </c:extLst>
        </c:ser>
        <c:ser>
          <c:idx val="1"/>
          <c:order val="1"/>
          <c:tx>
            <c:strRef>
              <c:f>'Figura 8'!$C$27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719626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8'!$C$28:$C$31</c:f>
              <c:numCache>
                <c:formatCode>[h]:mm:ss;@</c:formatCode>
                <c:ptCount val="4"/>
                <c:pt idx="0">
                  <c:v>1.96875</c:v>
                </c:pt>
                <c:pt idx="1">
                  <c:v>1.0722222222222222</c:v>
                </c:pt>
                <c:pt idx="2">
                  <c:v>9.722222222222221E-2</c:v>
                </c:pt>
                <c:pt idx="3">
                  <c:v>4.3416666666666668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3-49EC-9381-66596F513D7F}"/>
            </c:ext>
          </c:extLst>
        </c:ser>
        <c:ser>
          <c:idx val="2"/>
          <c:order val="2"/>
          <c:tx>
            <c:strRef>
              <c:f>'Figura 8'!$D$27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A1D044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8'!$D$28:$D$31</c:f>
              <c:numCache>
                <c:formatCode>[h]:mm:ss;@</c:formatCode>
                <c:ptCount val="4"/>
                <c:pt idx="0">
                  <c:v>323.54899305555551</c:v>
                </c:pt>
                <c:pt idx="1">
                  <c:v>286.1446412037036</c:v>
                </c:pt>
                <c:pt idx="2">
                  <c:v>289.25872685185215</c:v>
                </c:pt>
                <c:pt idx="3">
                  <c:v>334.85504629629622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3-49EC-9381-66596F513D7F}"/>
            </c:ext>
          </c:extLst>
        </c:ser>
        <c:ser>
          <c:idx val="3"/>
          <c:order val="3"/>
          <c:tx>
            <c:strRef>
              <c:f>'Figura 8'!$E$27</c:f>
              <c:strCache>
                <c:ptCount val="1"/>
                <c:pt idx="0">
                  <c:v>Obra de Variedade Ancorada por Apresentador</c:v>
                </c:pt>
              </c:strCache>
            </c:strRef>
          </c:tx>
          <c:spPr>
            <a:solidFill>
              <a:srgbClr val="CDE69A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8'!$E$28:$E$31</c:f>
              <c:numCache>
                <c:formatCode>[h]:mm:ss;@</c:formatCode>
                <c:ptCount val="4"/>
                <c:pt idx="0">
                  <c:v>1.3125</c:v>
                </c:pt>
                <c:pt idx="1">
                  <c:v>3.9166666666666665</c:v>
                </c:pt>
                <c:pt idx="2">
                  <c:v>3.291666666666667</c:v>
                </c:pt>
                <c:pt idx="3">
                  <c:v>6.9583333333333321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C3-49EC-9381-66596F513D7F}"/>
            </c:ext>
          </c:extLst>
        </c:ser>
        <c:ser>
          <c:idx val="4"/>
          <c:order val="4"/>
          <c:tx>
            <c:strRef>
              <c:f>'Figura 8'!$F$27</c:f>
              <c:strCache>
                <c:ptCount val="1"/>
                <c:pt idx="0">
                  <c:v>Reality Show</c:v>
                </c:pt>
              </c:strCache>
            </c:strRef>
          </c:tx>
          <c:spPr>
            <a:solidFill>
              <a:srgbClr val="374A30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8'!$F$28:$F$31</c:f>
              <c:numCache>
                <c:formatCode>[h]:mm:ss;@</c:formatCode>
                <c:ptCount val="4"/>
                <c:pt idx="0">
                  <c:v>0</c:v>
                </c:pt>
                <c:pt idx="1">
                  <c:v>32.739583333333336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C3-49EC-9381-66596F513D7F}"/>
            </c:ext>
          </c:extLst>
        </c:ser>
        <c:ser>
          <c:idx val="5"/>
          <c:order val="5"/>
          <c:tx>
            <c:strRef>
              <c:f>'Figura 8'!$G$27</c:f>
              <c:strCache>
                <c:ptCount val="1"/>
                <c:pt idx="0">
                  <c:v>Registro/ Transmissão de Evento não Esportivo</c:v>
                </c:pt>
              </c:strCache>
            </c:strRef>
          </c:tx>
          <c:spPr>
            <a:solidFill>
              <a:srgbClr val="54724A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8'!$G$28:$G$31</c:f>
              <c:numCache>
                <c:formatCode>[h]:mm:ss;@</c:formatCode>
                <c:ptCount val="4"/>
                <c:pt idx="0">
                  <c:v>0</c:v>
                </c:pt>
                <c:pt idx="1">
                  <c:v>0.125</c:v>
                </c:pt>
                <c:pt idx="2">
                  <c:v>0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C3-49EC-9381-66596F513D7F}"/>
            </c:ext>
          </c:extLst>
        </c:ser>
        <c:ser>
          <c:idx val="6"/>
          <c:order val="6"/>
          <c:tx>
            <c:strRef>
              <c:f>'Figura 8'!$H$27</c:f>
              <c:strCache>
                <c:ptCount val="1"/>
                <c:pt idx="0">
                  <c:v>Televenda/ Informercial</c:v>
                </c:pt>
              </c:strCache>
            </c:strRef>
          </c:tx>
          <c:spPr>
            <a:solidFill>
              <a:srgbClr val="78A06C"/>
            </a:solidFill>
          </c:spPr>
          <c:invertIfNegative val="0"/>
          <c:cat>
            <c:strRef>
              <c:f>'Figura 8'!$A$28:$A$31</c:f>
              <c:strCache>
                <c:ptCount val="4"/>
                <c:pt idx="0">
                  <c:v>AXN</c:v>
                </c:pt>
                <c:pt idx="1">
                  <c:v>SONY</c:v>
                </c:pt>
                <c:pt idx="2">
                  <c:v>UNIVERSAL CHANNEL</c:v>
                </c:pt>
                <c:pt idx="3">
                  <c:v>WARNER CHANNEL</c:v>
                </c:pt>
              </c:strCache>
            </c:strRef>
          </c:cat>
          <c:val>
            <c:numRef>
              <c:f>'Figura 8'!$H$28:$H$31</c:f>
              <c:numCache>
                <c:formatCode>[h]:mm:ss;@</c:formatCode>
                <c:ptCount val="4"/>
                <c:pt idx="0">
                  <c:v>12.3125</c:v>
                </c:pt>
                <c:pt idx="1">
                  <c:v>0</c:v>
                </c:pt>
                <c:pt idx="2">
                  <c:v>6.708333333333333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3-49EC-9381-66596F51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021528"/>
        <c:axId val="238492800"/>
      </c:barChart>
      <c:catAx>
        <c:axId val="238021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492800"/>
        <c:crosses val="autoZero"/>
        <c:auto val="1"/>
        <c:lblAlgn val="ctr"/>
        <c:lblOffset val="100"/>
        <c:noMultiLvlLbl val="0"/>
      </c:catAx>
      <c:valAx>
        <c:axId val="2384928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0215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9'!$B$26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2B3A0E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9'!$B$27:$B$39</c:f>
              <c:numCache>
                <c:formatCode>[h]:mm:ss;@</c:formatCode>
                <c:ptCount val="13"/>
                <c:pt idx="0">
                  <c:v>4.1067708333333321</c:v>
                </c:pt>
                <c:pt idx="1">
                  <c:v>6.6393865740740736</c:v>
                </c:pt>
                <c:pt idx="2">
                  <c:v>36.562685185185202</c:v>
                </c:pt>
                <c:pt idx="3">
                  <c:v>5.3825231481481479</c:v>
                </c:pt>
                <c:pt idx="4">
                  <c:v>0.27777777777777779</c:v>
                </c:pt>
                <c:pt idx="5">
                  <c:v>6.747384259259257</c:v>
                </c:pt>
                <c:pt idx="6">
                  <c:v>0.2583333333333333</c:v>
                </c:pt>
                <c:pt idx="7">
                  <c:v>2.3245949074074077</c:v>
                </c:pt>
                <c:pt idx="8">
                  <c:v>31.251504629629643</c:v>
                </c:pt>
                <c:pt idx="9">
                  <c:v>14.350694444444441</c:v>
                </c:pt>
                <c:pt idx="10">
                  <c:v>10.771527777777772</c:v>
                </c:pt>
                <c:pt idx="11">
                  <c:v>1.3576388888888888</c:v>
                </c:pt>
                <c:pt idx="12">
                  <c:v>17.794490740740734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2-423C-86B7-79147BD4C776}"/>
            </c:ext>
          </c:extLst>
        </c:ser>
        <c:ser>
          <c:idx val="1"/>
          <c:order val="1"/>
          <c:tx>
            <c:strRef>
              <c:f>'Figura 9'!$C$26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9'!$C$27:$C$39</c:f>
              <c:numCache>
                <c:formatCode>[h]:mm:ss;@</c:formatCode>
                <c:ptCount val="13"/>
                <c:pt idx="0">
                  <c:v>22.343090277777783</c:v>
                </c:pt>
                <c:pt idx="1">
                  <c:v>27.963194444444451</c:v>
                </c:pt>
                <c:pt idx="2">
                  <c:v>16.847708333333333</c:v>
                </c:pt>
                <c:pt idx="3">
                  <c:v>20.811157407407407</c:v>
                </c:pt>
                <c:pt idx="4">
                  <c:v>5.3618055555555548</c:v>
                </c:pt>
                <c:pt idx="5">
                  <c:v>0.32152777777777775</c:v>
                </c:pt>
                <c:pt idx="6">
                  <c:v>4.645833333333333</c:v>
                </c:pt>
                <c:pt idx="7">
                  <c:v>4.1682175925925904</c:v>
                </c:pt>
                <c:pt idx="8">
                  <c:v>1.0791666666666666</c:v>
                </c:pt>
                <c:pt idx="9">
                  <c:v>2.7687500000000003</c:v>
                </c:pt>
                <c:pt idx="10">
                  <c:v>3.1215277777777781</c:v>
                </c:pt>
                <c:pt idx="11">
                  <c:v>1.8027777777777776</c:v>
                </c:pt>
                <c:pt idx="12">
                  <c:v>2.8791666666666669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2-423C-86B7-79147BD4C776}"/>
            </c:ext>
          </c:extLst>
        </c:ser>
        <c:ser>
          <c:idx val="2"/>
          <c:order val="2"/>
          <c:tx>
            <c:strRef>
              <c:f>'Figura 9'!$D$26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9'!$D$27:$D$39</c:f>
              <c:numCache>
                <c:formatCode>[h]:mm:ss;@</c:formatCode>
                <c:ptCount val="13"/>
                <c:pt idx="0">
                  <c:v>291.2643055555564</c:v>
                </c:pt>
                <c:pt idx="1">
                  <c:v>296.33271990740747</c:v>
                </c:pt>
                <c:pt idx="2">
                  <c:v>279.06814814814805</c:v>
                </c:pt>
                <c:pt idx="3">
                  <c:v>237.95202546296275</c:v>
                </c:pt>
                <c:pt idx="4">
                  <c:v>293.53295138888882</c:v>
                </c:pt>
                <c:pt idx="5">
                  <c:v>324.48733796296341</c:v>
                </c:pt>
                <c:pt idx="6">
                  <c:v>303.88681712963006</c:v>
                </c:pt>
                <c:pt idx="7">
                  <c:v>330.36673611111144</c:v>
                </c:pt>
                <c:pt idx="8">
                  <c:v>296.77328703703751</c:v>
                </c:pt>
                <c:pt idx="9">
                  <c:v>300.61175925925949</c:v>
                </c:pt>
                <c:pt idx="10">
                  <c:v>309.88284722222306</c:v>
                </c:pt>
                <c:pt idx="11">
                  <c:v>320.89143518518557</c:v>
                </c:pt>
                <c:pt idx="12">
                  <c:v>302.3534143518512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2-423C-86B7-79147BD4C776}"/>
            </c:ext>
          </c:extLst>
        </c:ser>
        <c:ser>
          <c:idx val="3"/>
          <c:order val="3"/>
          <c:tx>
            <c:strRef>
              <c:f>'Figura 9'!$E$26</c:f>
              <c:strCache>
                <c:ptCount val="1"/>
                <c:pt idx="0">
                  <c:v>Obra de Variedade Ancorada por Apresentador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9'!$E$27:$E$39</c:f>
              <c:numCache>
                <c:formatCode>[h]:mm:ss;@</c:formatCode>
                <c:ptCount val="13"/>
                <c:pt idx="0">
                  <c:v>0.85069444444444453</c:v>
                </c:pt>
                <c:pt idx="1">
                  <c:v>2.7465277777777777</c:v>
                </c:pt>
                <c:pt idx="2">
                  <c:v>3.6277777777777773</c:v>
                </c:pt>
                <c:pt idx="3">
                  <c:v>13.886805555555556</c:v>
                </c:pt>
                <c:pt idx="4">
                  <c:v>0.9409722222222221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02-423C-86B7-79147BD4C776}"/>
            </c:ext>
          </c:extLst>
        </c:ser>
        <c:ser>
          <c:idx val="4"/>
          <c:order val="4"/>
          <c:tx>
            <c:strRef>
              <c:f>'Figura 9'!$F$26</c:f>
              <c:strCache>
                <c:ptCount val="1"/>
                <c:pt idx="0">
                  <c:v>Pornográfico</c:v>
                </c:pt>
              </c:strCache>
            </c:strRef>
          </c:tx>
          <c:spPr>
            <a:solidFill>
              <a:srgbClr val="374A30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9'!$F$27:$F$39</c:f>
              <c:numCache>
                <c:formatCode>[h]:mm:ss;@</c:formatCode>
                <c:ptCount val="13"/>
                <c:pt idx="0">
                  <c:v>0.41319444444444448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33.411805555555539</c:v>
                </c:pt>
                <c:pt idx="5">
                  <c:v>0.13194444444444445</c:v>
                </c:pt>
                <c:pt idx="6">
                  <c:v>17.156249999999996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0.51458333333333328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2-423C-86B7-79147BD4C776}"/>
            </c:ext>
          </c:extLst>
        </c:ser>
        <c:ser>
          <c:idx val="5"/>
          <c:order val="5"/>
          <c:tx>
            <c:strRef>
              <c:f>'Figura 9'!$G$26</c:f>
              <c:strCache>
                <c:ptCount val="1"/>
                <c:pt idx="0">
                  <c:v>Programa Jornalístico</c:v>
                </c:pt>
              </c:strCache>
            </c:strRef>
          </c:tx>
          <c:spPr>
            <a:solidFill>
              <a:srgbClr val="54724A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9'!$G$27:$G$39</c:f>
              <c:numCache>
                <c:formatCode>[h]:mm:ss;@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2-423C-86B7-79147BD4C776}"/>
            </c:ext>
          </c:extLst>
        </c:ser>
        <c:ser>
          <c:idx val="6"/>
          <c:order val="6"/>
          <c:tx>
            <c:strRef>
              <c:f>'Figura 9'!$H$26</c:f>
              <c:strCache>
                <c:ptCount val="1"/>
                <c:pt idx="0">
                  <c:v>Reality Show</c:v>
                </c:pt>
              </c:strCache>
            </c:strRef>
          </c:tx>
          <c:spPr>
            <a:solidFill>
              <a:srgbClr val="78A06C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9'!$H$27:$H$39</c:f>
              <c:numCache>
                <c:formatCode>[h]:mm:ss;@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2.638888888888888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02-423C-86B7-79147BD4C776}"/>
            </c:ext>
          </c:extLst>
        </c:ser>
        <c:ser>
          <c:idx val="7"/>
          <c:order val="7"/>
          <c:tx>
            <c:strRef>
              <c:f>'Figura 9'!$I$26</c:f>
              <c:strCache>
                <c:ptCount val="1"/>
                <c:pt idx="0">
                  <c:v>Registro/ Transmissão de Evento não Esportivo</c:v>
                </c:pt>
              </c:strCache>
            </c:strRef>
          </c:tx>
          <c:spPr>
            <a:solidFill>
              <a:srgbClr val="B2C9AB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9'!$I$27:$I$39</c:f>
              <c:numCache>
                <c:formatCode>[h]:mm:ss;@</c:formatCode>
                <c:ptCount val="13"/>
                <c:pt idx="0">
                  <c:v>2.625</c:v>
                </c:pt>
                <c:pt idx="1">
                  <c:v>4.9979166666666668</c:v>
                </c:pt>
                <c:pt idx="2">
                  <c:v>0.21125000000000002</c:v>
                </c:pt>
                <c:pt idx="3">
                  <c:v>44.196909722222216</c:v>
                </c:pt>
                <c:pt idx="4">
                  <c:v>3.2777777777777777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1.5694444444444446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02-423C-86B7-79147BD4C776}"/>
            </c:ext>
          </c:extLst>
        </c:ser>
        <c:ser>
          <c:idx val="8"/>
          <c:order val="8"/>
          <c:tx>
            <c:strRef>
              <c:f>'Figura 9'!$J$26</c:f>
              <c:strCache>
                <c:ptCount val="1"/>
                <c:pt idx="0">
                  <c:v>Videomusical</c:v>
                </c:pt>
              </c:strCache>
            </c:strRef>
          </c:tx>
          <c:spPr>
            <a:solidFill>
              <a:srgbClr val="797979"/>
            </a:solidFill>
          </c:spPr>
          <c:invertIfNegative val="0"/>
          <c:cat>
            <c:strRef>
              <c:f>'Figura 9'!$A$27:$A$39</c:f>
              <c:strCache>
                <c:ptCount val="13"/>
                <c:pt idx="0">
                  <c:v>CINEMAX</c:v>
                </c:pt>
                <c:pt idx="1">
                  <c:v>HBO</c:v>
                </c:pt>
                <c:pt idx="2">
                  <c:v>HBO FAMILY</c:v>
                </c:pt>
                <c:pt idx="3">
                  <c:v>HBO PLUS</c:v>
                </c:pt>
                <c:pt idx="4">
                  <c:v>MAXPRIME</c:v>
                </c:pt>
                <c:pt idx="5">
                  <c:v>MEGAPIX</c:v>
                </c:pt>
                <c:pt idx="6">
                  <c:v>TELECINE ACTION</c:v>
                </c:pt>
                <c:pt idx="7">
                  <c:v>TELECINE CULT</c:v>
                </c:pt>
                <c:pt idx="8">
                  <c:v>TELECINE FUN</c:v>
                </c:pt>
                <c:pt idx="9">
                  <c:v>TELECINE PIPOCA</c:v>
                </c:pt>
                <c:pt idx="10">
                  <c:v>TELECINE PREMIUM</c:v>
                </c:pt>
                <c:pt idx="11">
                  <c:v>TELECINE TOUCH</c:v>
                </c:pt>
                <c:pt idx="12">
                  <c:v>TNT</c:v>
                </c:pt>
              </c:strCache>
            </c:strRef>
          </c:cat>
          <c:val>
            <c:numRef>
              <c:f>'Figura 9'!$J$27:$J$39</c:f>
              <c:numCache>
                <c:formatCode>[h]:mm:ss;@</c:formatCode>
                <c:ptCount val="13"/>
                <c:pt idx="0">
                  <c:v>0.11805555555555557</c:v>
                </c:pt>
                <c:pt idx="1">
                  <c:v>0</c:v>
                </c:pt>
                <c:pt idx="2">
                  <c:v>0</c:v>
                </c:pt>
                <c:pt idx="3">
                  <c:v>13.843750000000002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02-423C-86B7-79147BD4C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493584"/>
        <c:axId val="238493976"/>
      </c:barChart>
      <c:catAx>
        <c:axId val="23849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493976"/>
        <c:crosses val="autoZero"/>
        <c:auto val="1"/>
        <c:lblAlgn val="ctr"/>
        <c:lblOffset val="100"/>
        <c:noMultiLvlLbl val="0"/>
      </c:catAx>
      <c:valAx>
        <c:axId val="2384939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2384935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95249</xdr:rowOff>
    </xdr:from>
    <xdr:to>
      <xdr:col>11</xdr:col>
      <xdr:colOff>561975</xdr:colOff>
      <xdr:row>21</xdr:row>
      <xdr:rowOff>180974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85724</xdr:rowOff>
    </xdr:from>
    <xdr:to>
      <xdr:col>10</xdr:col>
      <xdr:colOff>581026</xdr:colOff>
      <xdr:row>25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47624</xdr:rowOff>
    </xdr:from>
    <xdr:to>
      <xdr:col>8</xdr:col>
      <xdr:colOff>590551</xdr:colOff>
      <xdr:row>23</xdr:row>
      <xdr:rowOff>161925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9</xdr:col>
      <xdr:colOff>295276</xdr:colOff>
      <xdr:row>22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14286</xdr:rowOff>
    </xdr:from>
    <xdr:to>
      <xdr:col>12</xdr:col>
      <xdr:colOff>209550</xdr:colOff>
      <xdr:row>24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495300</xdr:colOff>
      <xdr:row>26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12</xdr:col>
      <xdr:colOff>171449</xdr:colOff>
      <xdr:row>22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24040</xdr:colOff>
      <xdr:row>2</xdr:row>
      <xdr:rowOff>40368</xdr:rowOff>
    </xdr:from>
    <xdr:to>
      <xdr:col>12</xdr:col>
      <xdr:colOff>254000</xdr:colOff>
      <xdr:row>24</xdr:row>
      <xdr:rowOff>21168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14286</xdr:rowOff>
    </xdr:from>
    <xdr:to>
      <xdr:col>12</xdr:col>
      <xdr:colOff>28574</xdr:colOff>
      <xdr:row>23</xdr:row>
      <xdr:rowOff>38099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12</xdr:col>
      <xdr:colOff>495300</xdr:colOff>
      <xdr:row>22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685800</xdr:colOff>
      <xdr:row>23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266700</xdr:colOff>
      <xdr:row>18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11</xdr:col>
      <xdr:colOff>152401</xdr:colOff>
      <xdr:row>24</xdr:row>
      <xdr:rowOff>38099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9523</xdr:rowOff>
    </xdr:from>
    <xdr:to>
      <xdr:col>8</xdr:col>
      <xdr:colOff>495300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38099</xdr:rowOff>
    </xdr:from>
    <xdr:to>
      <xdr:col>11</xdr:col>
      <xdr:colOff>600074</xdr:colOff>
      <xdr:row>22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10</xdr:col>
      <xdr:colOff>381000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180974</xdr:rowOff>
    </xdr:from>
    <xdr:to>
      <xdr:col>6</xdr:col>
      <xdr:colOff>466725</xdr:colOff>
      <xdr:row>22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9522</xdr:rowOff>
    </xdr:from>
    <xdr:to>
      <xdr:col>11</xdr:col>
      <xdr:colOff>314325</xdr:colOff>
      <xdr:row>24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381000"/>
    <xdr:ext cx="9620250" cy="598343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10</xdr:col>
      <xdr:colOff>466725</xdr:colOff>
      <xdr:row>22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10</xdr:col>
      <xdr:colOff>628650</xdr:colOff>
      <xdr:row>22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stavo.chinalia/Desktop/Informe/CANAIS_OCA_GRUP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lipe.sarmento/AppData/Local/Microsoft/Windows/Temporary%20Internet%20Files/Content.Outlook/QQGS0P3W/Informe/CANAIS_OCA_GRUPO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stavo.chinalia/Desktop/Esse_aqui_GUGU_de%20Proje&#231;&#227;o_2014_RegressionLineConfiden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AM/CTV/INFORMES/TV%20PAGA/2013/Em%20Andamento/Texto%20Final%20e%20Tabelas/Esse_aqui_GUGU_de%20Proje&#231;&#227;o_2014_RegressionLineConfiden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lipe.sarmento/AppData/Local/Microsoft/Windows/Temporary%20Internet%20Files/Content.Outlook/QQGS0P3W/Esse_aqui_GUGU_de%20Proje&#231;&#227;o_2014_RegressionLineConfide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~1.FER/AppData/Local/Temp/Regression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âmica3"/>
      <sheetName val="dinâmica2"/>
      <sheetName val="dinâmica"/>
      <sheetName val="Base reunida"/>
      <sheetName val="Base assinantes"/>
      <sheetName val="Base grupos"/>
      <sheetName val="Tabela 2"/>
      <sheetName val="Tabela 3"/>
      <sheetName val="Figura 6"/>
      <sheetName val="Figura 7"/>
      <sheetName val="atualizar"/>
    </sheetNames>
    <sheetDataSet>
      <sheetData sheetId="0">
        <row r="5">
          <cell r="J5" t="str">
            <v>BRA</v>
          </cell>
          <cell r="K5">
            <v>285416835</v>
          </cell>
        </row>
        <row r="6">
          <cell r="J6" t="str">
            <v>USA</v>
          </cell>
          <cell r="K6">
            <v>469407341</v>
          </cell>
        </row>
        <row r="7">
          <cell r="J7" t="str">
            <v>WUK</v>
          </cell>
          <cell r="K7">
            <v>823369</v>
          </cell>
        </row>
        <row r="8">
          <cell r="J8" t="str">
            <v>Total Geral</v>
          </cell>
          <cell r="K8">
            <v>755647545</v>
          </cell>
        </row>
        <row r="9">
          <cell r="J9">
            <v>0</v>
          </cell>
          <cell r="K9">
            <v>0</v>
          </cell>
        </row>
        <row r="10">
          <cell r="J10">
            <v>0</v>
          </cell>
          <cell r="K10">
            <v>0</v>
          </cell>
        </row>
      </sheetData>
      <sheetData sheetId="1">
        <row r="5">
          <cell r="J5" t="str">
            <v>BRA</v>
          </cell>
          <cell r="K5">
            <v>50</v>
          </cell>
        </row>
        <row r="6">
          <cell r="J6" t="str">
            <v>USA</v>
          </cell>
          <cell r="K6">
            <v>82</v>
          </cell>
        </row>
        <row r="7">
          <cell r="J7" t="str">
            <v>WUK</v>
          </cell>
          <cell r="K7">
            <v>1</v>
          </cell>
        </row>
        <row r="8">
          <cell r="J8" t="str">
            <v>Total Geral</v>
          </cell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</sheetData>
      <sheetData sheetId="2">
        <row r="4">
          <cell r="F4" t="str">
            <v>GRUPO CONTROLADOR</v>
          </cell>
          <cell r="G4" t="str">
            <v>País de origem da Empresa Programandora</v>
          </cell>
          <cell r="H4" t="str">
            <v>Total</v>
          </cell>
        </row>
        <row r="5">
          <cell r="F5" t="str">
            <v>Band / Newco</v>
          </cell>
          <cell r="G5" t="str">
            <v>BRA</v>
          </cell>
          <cell r="H5">
            <v>12081215</v>
          </cell>
        </row>
        <row r="6">
          <cell r="F6" t="str">
            <v>BBC</v>
          </cell>
          <cell r="G6" t="str">
            <v>WUK</v>
          </cell>
          <cell r="H6">
            <v>823369</v>
          </cell>
        </row>
        <row r="7">
          <cell r="F7" t="str">
            <v>Conceito A</v>
          </cell>
          <cell r="G7" t="str">
            <v>BRA</v>
          </cell>
          <cell r="H7">
            <v>5924643</v>
          </cell>
        </row>
        <row r="8">
          <cell r="F8" t="str">
            <v>Discovery</v>
          </cell>
          <cell r="G8" t="str">
            <v>USA</v>
          </cell>
          <cell r="H8">
            <v>106456373</v>
          </cell>
        </row>
        <row r="9">
          <cell r="F9" t="str">
            <v>Disney</v>
          </cell>
          <cell r="G9" t="str">
            <v>USA</v>
          </cell>
          <cell r="H9">
            <v>28551728</v>
          </cell>
        </row>
        <row r="10">
          <cell r="F10" t="str">
            <v>Eurochannel</v>
          </cell>
          <cell r="G10" t="str">
            <v>USA</v>
          </cell>
          <cell r="H10">
            <v>679350</v>
          </cell>
        </row>
        <row r="11">
          <cell r="F11" t="str">
            <v>Fundação Padre Anchieta</v>
          </cell>
          <cell r="G11" t="str">
            <v>BRA</v>
          </cell>
          <cell r="H11">
            <v>11158796</v>
          </cell>
        </row>
        <row r="12">
          <cell r="F12" t="str">
            <v>Gamecorp</v>
          </cell>
          <cell r="G12" t="str">
            <v>BRA</v>
          </cell>
          <cell r="H12">
            <v>15881413</v>
          </cell>
        </row>
        <row r="13">
          <cell r="F13" t="str">
            <v>Globo</v>
          </cell>
          <cell r="G13" t="str">
            <v>BRA</v>
          </cell>
          <cell r="H13">
            <v>192621773</v>
          </cell>
        </row>
        <row r="14">
          <cell r="F14" t="str">
            <v xml:space="preserve">Liberty </v>
          </cell>
          <cell r="G14" t="str">
            <v>USA</v>
          </cell>
          <cell r="H14">
            <v>6292682</v>
          </cell>
        </row>
        <row r="15">
          <cell r="F15" t="str">
            <v>Lsat</v>
          </cell>
          <cell r="G15" t="str">
            <v>BRA</v>
          </cell>
          <cell r="H15">
            <v>0</v>
          </cell>
        </row>
        <row r="16">
          <cell r="F16" t="str">
            <v>Mídia do Brasil</v>
          </cell>
          <cell r="G16" t="str">
            <v>BRA</v>
          </cell>
          <cell r="H16">
            <v>1403145</v>
          </cell>
        </row>
        <row r="17">
          <cell r="F17" t="str">
            <v>NBC Universal</v>
          </cell>
          <cell r="G17" t="str">
            <v>BRA</v>
          </cell>
          <cell r="H17">
            <v>18293579</v>
          </cell>
        </row>
        <row r="18">
          <cell r="F18" t="str">
            <v xml:space="preserve">News Corp. </v>
          </cell>
          <cell r="G18" t="str">
            <v>USA</v>
          </cell>
          <cell r="H18">
            <v>51100000</v>
          </cell>
        </row>
        <row r="19">
          <cell r="F19" t="str">
            <v>Novas Mídias Digitais</v>
          </cell>
          <cell r="G19" t="str">
            <v>BRA</v>
          </cell>
          <cell r="H19">
            <v>11993521</v>
          </cell>
        </row>
        <row r="20">
          <cell r="F20" t="str">
            <v>PBI</v>
          </cell>
          <cell r="G20" t="str">
            <v>BRA</v>
          </cell>
          <cell r="H20">
            <v>0</v>
          </cell>
        </row>
        <row r="21">
          <cell r="F21" t="str">
            <v>Sony Pictures Entertainment</v>
          </cell>
          <cell r="G21" t="str">
            <v>USA</v>
          </cell>
          <cell r="H21">
            <v>42099000</v>
          </cell>
        </row>
        <row r="22">
          <cell r="F22" t="str">
            <v>Synapse</v>
          </cell>
          <cell r="G22" t="str">
            <v>BRA</v>
          </cell>
          <cell r="H22">
            <v>10058750</v>
          </cell>
        </row>
        <row r="23">
          <cell r="F23" t="str">
            <v>Time Warner</v>
          </cell>
          <cell r="G23" t="str">
            <v>USA</v>
          </cell>
          <cell r="H23">
            <v>210428208</v>
          </cell>
        </row>
        <row r="24">
          <cell r="F24" t="str">
            <v>Tunna</v>
          </cell>
          <cell r="G24" t="str">
            <v>BRA</v>
          </cell>
          <cell r="H24">
            <v>6000000</v>
          </cell>
        </row>
        <row r="25">
          <cell r="F25" t="str">
            <v>Viacom</v>
          </cell>
          <cell r="G25" t="str">
            <v>USA</v>
          </cell>
          <cell r="H25">
            <v>23800000</v>
          </cell>
        </row>
        <row r="26">
          <cell r="F26" t="str">
            <v>Total Geral</v>
          </cell>
          <cell r="G26">
            <v>0</v>
          </cell>
          <cell r="H26">
            <v>755647545</v>
          </cell>
        </row>
        <row r="32">
          <cell r="J32" t="str">
            <v>Band / Newco</v>
          </cell>
          <cell r="K32">
            <v>2</v>
          </cell>
        </row>
        <row r="33">
          <cell r="J33" t="str">
            <v>BBC</v>
          </cell>
          <cell r="K33">
            <v>1</v>
          </cell>
        </row>
        <row r="34">
          <cell r="J34" t="str">
            <v>Conceito A</v>
          </cell>
          <cell r="K34">
            <v>1</v>
          </cell>
        </row>
        <row r="35">
          <cell r="J35" t="str">
            <v>Discovery</v>
          </cell>
          <cell r="K35">
            <v>15</v>
          </cell>
        </row>
        <row r="36">
          <cell r="J36" t="str">
            <v>Disney</v>
          </cell>
          <cell r="K36">
            <v>4</v>
          </cell>
        </row>
        <row r="37">
          <cell r="J37" t="str">
            <v>Eurochannel</v>
          </cell>
          <cell r="K37">
            <v>1</v>
          </cell>
        </row>
        <row r="38">
          <cell r="J38" t="str">
            <v>Fundação Padre Anchieta</v>
          </cell>
          <cell r="K38">
            <v>1</v>
          </cell>
        </row>
        <row r="39">
          <cell r="J39" t="str">
            <v>Gamecorp</v>
          </cell>
          <cell r="K39">
            <v>1</v>
          </cell>
        </row>
        <row r="40">
          <cell r="J40" t="str">
            <v>Globo</v>
          </cell>
          <cell r="K40">
            <v>28</v>
          </cell>
        </row>
        <row r="41">
          <cell r="J41" t="str">
            <v xml:space="preserve">Liberty </v>
          </cell>
          <cell r="K41">
            <v>2</v>
          </cell>
        </row>
        <row r="42">
          <cell r="J42" t="str">
            <v>Lsat</v>
          </cell>
          <cell r="K42">
            <v>1</v>
          </cell>
        </row>
        <row r="43">
          <cell r="J43" t="str">
            <v>Mídia do Brasil</v>
          </cell>
          <cell r="K43">
            <v>2</v>
          </cell>
        </row>
        <row r="44">
          <cell r="J44" t="str">
            <v>NBC Universal</v>
          </cell>
          <cell r="K44">
            <v>3</v>
          </cell>
        </row>
        <row r="45">
          <cell r="J45" t="str">
            <v xml:space="preserve">News Corp. </v>
          </cell>
          <cell r="K45">
            <v>8</v>
          </cell>
        </row>
        <row r="46">
          <cell r="J46" t="str">
            <v>Novas Mídias Digitais</v>
          </cell>
          <cell r="K46">
            <v>1</v>
          </cell>
        </row>
        <row r="47">
          <cell r="J47" t="str">
            <v>PBI</v>
          </cell>
          <cell r="K47">
            <v>8</v>
          </cell>
        </row>
        <row r="48">
          <cell r="J48" t="str">
            <v>Sony Pictures Entertainment</v>
          </cell>
          <cell r="K48">
            <v>5</v>
          </cell>
        </row>
        <row r="49">
          <cell r="J49" t="str">
            <v>Synapse</v>
          </cell>
          <cell r="K49">
            <v>1</v>
          </cell>
        </row>
        <row r="50">
          <cell r="J50" t="str">
            <v>Time Warner</v>
          </cell>
          <cell r="K50">
            <v>40</v>
          </cell>
        </row>
        <row r="51">
          <cell r="J51" t="str">
            <v>Tunna</v>
          </cell>
          <cell r="K51">
            <v>1</v>
          </cell>
        </row>
        <row r="52">
          <cell r="J52" t="str">
            <v>Viacom</v>
          </cell>
          <cell r="K52">
            <v>7</v>
          </cell>
        </row>
      </sheetData>
      <sheetData sheetId="3"/>
      <sheetData sheetId="4">
        <row r="1">
          <cell r="A1" t="str">
            <v>CANAL</v>
          </cell>
          <cell r="B1" t="str">
            <v>PROGRAM.</v>
          </cell>
          <cell r="C1" t="str">
            <v>CNPJ PROG.</v>
          </cell>
          <cell r="D1" t="str">
            <v>REGISTRO</v>
          </cell>
          <cell r="E1" t="str">
            <v>PAÍS</v>
          </cell>
          <cell r="F1" t="str">
            <v>REP. LEGAL</v>
          </cell>
          <cell r="G1" t="str">
            <v>REG.</v>
          </cell>
          <cell r="H1" t="str">
            <v>DT EVENTO</v>
          </cell>
          <cell r="I1" t="str">
            <v>EVENTO</v>
          </cell>
          <cell r="J1" t="str">
            <v>OFERTA</v>
          </cell>
          <cell r="K1" t="str">
            <v>SITUAÇÃO</v>
          </cell>
          <cell r="L1" t="str">
            <v>Nº IDENT.</v>
          </cell>
          <cell r="M1" t="str">
            <v>DT INÍC. OF.</v>
          </cell>
          <cell r="N1" t="str">
            <v>QT ASS.</v>
          </cell>
          <cell r="O1" t="str">
            <v>DT ATUALIZAÇÃO ASS.</v>
          </cell>
          <cell r="P1" t="str">
            <v>TIPO CONT.</v>
          </cell>
          <cell r="Q1" t="str">
            <v>QUALIFIC.</v>
          </cell>
          <cell r="R1" t="str">
            <v>DENS. DEF.</v>
          </cell>
        </row>
        <row r="2">
          <cell r="A2" t="str">
            <v>A&amp;E</v>
          </cell>
          <cell r="B2" t="str">
            <v>A&amp;E BRAZIL DISTRIBUTION, LLC</v>
          </cell>
          <cell r="D2" t="str">
            <v>22398</v>
          </cell>
          <cell r="E2" t="str">
            <v>USA</v>
          </cell>
          <cell r="F2" t="str">
            <v>A&amp;E OLE AUDIOVISUAL SERVICOS E REPRESENTACOES LTDA.</v>
          </cell>
          <cell r="G2" t="str">
            <v>22341</v>
          </cell>
          <cell r="H2">
            <v>41170.904305555552</v>
          </cell>
          <cell r="I2" t="str">
            <v>DEFERIDO</v>
          </cell>
          <cell r="J2" t="str">
            <v>CANAL OFERTADO EM PACOTE</v>
          </cell>
          <cell r="K2" t="str">
            <v>ATIVO</v>
          </cell>
          <cell r="L2" t="str">
            <v>22398.30001</v>
          </cell>
          <cell r="M2">
            <v>35582</v>
          </cell>
          <cell r="N2">
            <v>12292000</v>
          </cell>
          <cell r="O2">
            <v>41787.624652777777</v>
          </cell>
          <cell r="P2" t="str">
            <v>Canal de conteúdo em geral</v>
          </cell>
          <cell r="Q2" t="str">
            <v>Canal de espaço qualificado</v>
          </cell>
          <cell r="R2" t="str">
            <v>PADRÃO</v>
          </cell>
        </row>
        <row r="3">
          <cell r="A3" t="str">
            <v>A&amp;E HD</v>
          </cell>
          <cell r="B3" t="str">
            <v>A&amp;E BRAZIL DISTRIBUTION, LLC</v>
          </cell>
          <cell r="D3" t="str">
            <v>22398</v>
          </cell>
          <cell r="E3" t="str">
            <v>USA</v>
          </cell>
          <cell r="F3" t="str">
            <v>A&amp;E OLE AUDIOVISUAL SERVICOS E REPRESENTACOES LTDA.</v>
          </cell>
          <cell r="G3" t="str">
            <v>22341</v>
          </cell>
          <cell r="H3">
            <v>41170.904305555552</v>
          </cell>
          <cell r="I3" t="str">
            <v>DEFERIDO</v>
          </cell>
          <cell r="J3" t="str">
            <v>CANAL OFERTADO EM PACOTE</v>
          </cell>
          <cell r="K3" t="str">
            <v>ATIVO</v>
          </cell>
          <cell r="L3" t="str">
            <v>22398.30002</v>
          </cell>
          <cell r="M3">
            <v>40513</v>
          </cell>
          <cell r="N3">
            <v>83000</v>
          </cell>
          <cell r="O3">
            <v>41787.625231481485</v>
          </cell>
          <cell r="P3" t="str">
            <v>Canal de conteúdo em geral</v>
          </cell>
          <cell r="Q3" t="str">
            <v>Canal de espaço qualificado</v>
          </cell>
          <cell r="R3" t="str">
            <v>ALTA DEFINIÇÃO</v>
          </cell>
        </row>
        <row r="4">
          <cell r="A4" t="str">
            <v>BIO - BIOGRAPHY CHANNEL</v>
          </cell>
          <cell r="B4" t="str">
            <v>A&amp;E BRAZIL DISTRIBUTION, LLC</v>
          </cell>
          <cell r="D4" t="str">
            <v>22398</v>
          </cell>
          <cell r="E4" t="str">
            <v>USA</v>
          </cell>
          <cell r="F4" t="str">
            <v>A&amp;E OLE AUDIOVISUAL SERVICOS E REPRESENTACOES LTDA.</v>
          </cell>
          <cell r="G4" t="str">
            <v>22341</v>
          </cell>
          <cell r="H4">
            <v>41170.904305555552</v>
          </cell>
          <cell r="I4" t="str">
            <v>DEFERIDO</v>
          </cell>
          <cell r="J4" t="str">
            <v>CANAL OFERTADO EM PACOTE</v>
          </cell>
          <cell r="K4" t="str">
            <v>ATIVO</v>
          </cell>
          <cell r="L4" t="str">
            <v>22398.30003</v>
          </cell>
          <cell r="M4">
            <v>39326</v>
          </cell>
          <cell r="N4">
            <v>1731000</v>
          </cell>
          <cell r="O4">
            <v>41787.626168981478</v>
          </cell>
          <cell r="P4" t="str">
            <v>Canal de conteúdo em geral</v>
          </cell>
          <cell r="Q4" t="str">
            <v>Canal de espaço qualificado</v>
          </cell>
          <cell r="R4" t="str">
            <v>PADRÃO</v>
          </cell>
        </row>
        <row r="5">
          <cell r="A5" t="str">
            <v>BIO - BIOGRAPHY CHANNEL HD</v>
          </cell>
          <cell r="B5" t="str">
            <v>A&amp;E BRAZIL DISTRIBUTION, LLC</v>
          </cell>
          <cell r="D5" t="str">
            <v>22398</v>
          </cell>
          <cell r="E5" t="str">
            <v>USA</v>
          </cell>
          <cell r="F5" t="str">
            <v>A&amp;E OLE AUDIOVISUAL SERVICOS E REPRESENTACOES LTDA.</v>
          </cell>
          <cell r="G5" t="str">
            <v>22341</v>
          </cell>
          <cell r="H5">
            <v>41170.904305555552</v>
          </cell>
          <cell r="I5" t="str">
            <v>DEFERIDO</v>
          </cell>
          <cell r="J5" t="str">
            <v>CANAL OFERTADO EM PACOTE</v>
          </cell>
          <cell r="K5" t="str">
            <v>ATIVO</v>
          </cell>
          <cell r="L5" t="str">
            <v>22398.30004</v>
          </cell>
          <cell r="M5">
            <v>41030</v>
          </cell>
          <cell r="N5">
            <v>1798000</v>
          </cell>
          <cell r="O5">
            <v>41787.626736111109</v>
          </cell>
          <cell r="P5" t="str">
            <v>Canal de conteúdo em geral</v>
          </cell>
          <cell r="Q5" t="str">
            <v>Canal de espaço qualificado</v>
          </cell>
          <cell r="R5" t="str">
            <v>ALTA DEFINIÇÃO</v>
          </cell>
        </row>
        <row r="6">
          <cell r="A6" t="str">
            <v>TVMASTER</v>
          </cell>
          <cell r="B6" t="str">
            <v>ALEX ROBERIO DA COSTA FILHO ME / TVMASTER</v>
          </cell>
          <cell r="C6" t="str">
            <v>06.331.860/0001-94</v>
          </cell>
          <cell r="D6" t="str">
            <v>22585</v>
          </cell>
          <cell r="E6" t="str">
            <v>BRA</v>
          </cell>
          <cell r="H6">
            <v>41198.764340277776</v>
          </cell>
          <cell r="I6" t="str">
            <v>DEFERIDO</v>
          </cell>
          <cell r="J6" t="str">
            <v>CANAL OFERTADO EM PACOTE</v>
          </cell>
          <cell r="K6" t="str">
            <v>ATIVO</v>
          </cell>
          <cell r="L6" t="str">
            <v>22585.30001</v>
          </cell>
          <cell r="M6">
            <v>39490</v>
          </cell>
          <cell r="N6">
            <v>49838</v>
          </cell>
          <cell r="O6">
            <v>41183.690046296295</v>
          </cell>
          <cell r="P6" t="str">
            <v>Canal de conteúdo em geral</v>
          </cell>
          <cell r="Q6" t="str">
            <v>Canal de programação comum</v>
          </cell>
          <cell r="R6" t="str">
            <v>PADRÃO</v>
          </cell>
        </row>
        <row r="7">
          <cell r="A7" t="str">
            <v>ART LATINO</v>
          </cell>
          <cell r="B7" t="str">
            <v>ALL TV COMMUNICATIONS S.A.</v>
          </cell>
          <cell r="D7" t="str">
            <v>14125</v>
          </cell>
          <cell r="E7" t="str">
            <v>URU</v>
          </cell>
          <cell r="F7" t="str">
            <v>MULTIPOLE INTTERNACIONAL LTDA.</v>
          </cell>
          <cell r="G7" t="str">
            <v>2610</v>
          </cell>
          <cell r="H7">
            <v>41241.642546296294</v>
          </cell>
          <cell r="I7" t="str">
            <v>DEFERIDO</v>
          </cell>
          <cell r="J7" t="str">
            <v>CANAL OFERTADO EM PACOTE</v>
          </cell>
          <cell r="K7" t="str">
            <v>ATIVO</v>
          </cell>
          <cell r="L7" t="str">
            <v>14125.30002</v>
          </cell>
          <cell r="M7">
            <v>34516</v>
          </cell>
          <cell r="N7">
            <v>400000</v>
          </cell>
          <cell r="O7">
            <v>41222.436886574076</v>
          </cell>
          <cell r="P7" t="str">
            <v>Canal de conteúdo em geral</v>
          </cell>
          <cell r="Q7" t="str">
            <v>Canal não adaptado ao mercado brasileiro</v>
          </cell>
          <cell r="R7" t="str">
            <v>PADRÃO</v>
          </cell>
        </row>
        <row r="8">
          <cell r="A8" t="str">
            <v>ART LATINO</v>
          </cell>
          <cell r="B8" t="str">
            <v>ALL TV COMMUNICATIONS S.A.</v>
          </cell>
          <cell r="D8" t="str">
            <v>14125</v>
          </cell>
          <cell r="E8" t="str">
            <v>URU</v>
          </cell>
          <cell r="F8" t="str">
            <v>MULTIPOLE INTTERNACIONAL LTDA.</v>
          </cell>
          <cell r="G8" t="str">
            <v>2610</v>
          </cell>
          <cell r="H8">
            <v>41241.642546296294</v>
          </cell>
          <cell r="I8" t="str">
            <v>DEFERIDO</v>
          </cell>
          <cell r="J8" t="str">
            <v>CANAL À LA CARTE</v>
          </cell>
          <cell r="K8" t="str">
            <v>ATIVO</v>
          </cell>
          <cell r="L8" t="str">
            <v>14125.30002</v>
          </cell>
          <cell r="M8">
            <v>34516</v>
          </cell>
          <cell r="N8">
            <v>400000</v>
          </cell>
          <cell r="O8">
            <v>41222.436886574076</v>
          </cell>
          <cell r="P8" t="str">
            <v>Canal de conteúdo em geral</v>
          </cell>
          <cell r="Q8" t="str">
            <v>Canal não adaptado ao mercado brasileiro</v>
          </cell>
          <cell r="R8" t="str">
            <v>PADRÃO</v>
          </cell>
        </row>
        <row r="9">
          <cell r="A9" t="str">
            <v>RAI ITALIA</v>
          </cell>
          <cell r="B9" t="str">
            <v>ALL TV COMMUNICATIONS S.A.</v>
          </cell>
          <cell r="D9" t="str">
            <v>14125</v>
          </cell>
          <cell r="E9" t="str">
            <v>URU</v>
          </cell>
          <cell r="F9" t="str">
            <v>MULTIPOLE INTTERNACIONAL LTDA.</v>
          </cell>
          <cell r="G9" t="str">
            <v>2610</v>
          </cell>
          <cell r="H9">
            <v>41241.642546296294</v>
          </cell>
          <cell r="I9" t="str">
            <v>DEFERIDO</v>
          </cell>
          <cell r="J9" t="str">
            <v>CANAL OFERTADO EM PACOTE</v>
          </cell>
          <cell r="K9" t="str">
            <v>ATIVO</v>
          </cell>
          <cell r="L9" t="str">
            <v>14125.30001</v>
          </cell>
          <cell r="M9">
            <v>34516</v>
          </cell>
          <cell r="N9">
            <v>2000000</v>
          </cell>
          <cell r="O9">
            <v>41222.436192129629</v>
          </cell>
          <cell r="P9" t="str">
            <v>Canal de conteúdo em geral</v>
          </cell>
          <cell r="Q9" t="str">
            <v>Canal não adaptado ao mercado brasileiro</v>
          </cell>
          <cell r="R9" t="str">
            <v>PADRÃO</v>
          </cell>
        </row>
        <row r="10">
          <cell r="A10" t="str">
            <v>RAI ITALIA</v>
          </cell>
          <cell r="B10" t="str">
            <v>ALL TV COMMUNICATIONS S.A.</v>
          </cell>
          <cell r="D10" t="str">
            <v>14125</v>
          </cell>
          <cell r="E10" t="str">
            <v>URU</v>
          </cell>
          <cell r="F10" t="str">
            <v>MULTIPOLE INTTERNACIONAL LTDA.</v>
          </cell>
          <cell r="G10" t="str">
            <v>2610</v>
          </cell>
          <cell r="H10">
            <v>41241.642546296294</v>
          </cell>
          <cell r="I10" t="str">
            <v>DEFERIDO</v>
          </cell>
          <cell r="J10" t="str">
            <v>CANAL À LA CARTE</v>
          </cell>
          <cell r="K10" t="str">
            <v>ATIVO</v>
          </cell>
          <cell r="L10" t="str">
            <v>14125.30001</v>
          </cell>
          <cell r="M10">
            <v>34516</v>
          </cell>
          <cell r="N10">
            <v>2000000</v>
          </cell>
          <cell r="O10">
            <v>41222.436192129629</v>
          </cell>
          <cell r="P10" t="str">
            <v>Canal de conteúdo em geral</v>
          </cell>
          <cell r="Q10" t="str">
            <v>Canal não adaptado ao mercado brasileiro</v>
          </cell>
          <cell r="R10" t="str">
            <v>PADRÃO</v>
          </cell>
        </row>
        <row r="11">
          <cell r="A11" t="str">
            <v>CANAL AMAZON SAT</v>
          </cell>
          <cell r="B11" t="str">
            <v>AMAZÔNIA CABO LTDA.</v>
          </cell>
          <cell r="C11" t="str">
            <v>02.311.604/0001-84</v>
          </cell>
          <cell r="D11" t="str">
            <v>16959</v>
          </cell>
          <cell r="E11" t="str">
            <v>BRA</v>
          </cell>
          <cell r="H11">
            <v>41298.393738425926</v>
          </cell>
          <cell r="I11" t="str">
            <v>REVALIDAÇÃO - REVALIDADO</v>
          </cell>
          <cell r="J11" t="str">
            <v>CANAL DE DISTRIBUIÇÃO OBRIGATÓRIA</v>
          </cell>
          <cell r="K11" t="str">
            <v>REVALIDAÇÃO - ATIVO</v>
          </cell>
          <cell r="L11" t="str">
            <v>16959.30001</v>
          </cell>
          <cell r="M11">
            <v>38110</v>
          </cell>
          <cell r="N11">
            <v>89000</v>
          </cell>
          <cell r="O11">
            <v>41298.393796296295</v>
          </cell>
          <cell r="P11" t="str">
            <v>Canal de conteúdo em geral</v>
          </cell>
          <cell r="Q11" t="str">
            <v>Canal de espaço qualificado</v>
          </cell>
          <cell r="R11" t="str">
            <v>PADRÃO</v>
          </cell>
        </row>
        <row r="12">
          <cell r="A12" t="str">
            <v>TV NATAL</v>
          </cell>
          <cell r="B12" t="str">
            <v>ASSOCIACAO DE TV COMUNITARIA E CIDADANIA DE NATAL RN</v>
          </cell>
          <cell r="C12" t="str">
            <v>14.940.867/0001-31</v>
          </cell>
          <cell r="D12" t="str">
            <v>22230</v>
          </cell>
          <cell r="E12" t="str">
            <v>BRA</v>
          </cell>
          <cell r="H12">
            <v>41145.549074074072</v>
          </cell>
          <cell r="I12" t="str">
            <v>DEFERIDO</v>
          </cell>
          <cell r="J12" t="str">
            <v>CANAL DE DISTRIBUIÇÃO OBRIGATÓRIA</v>
          </cell>
          <cell r="K12" t="str">
            <v>ATIVO</v>
          </cell>
          <cell r="L12" t="str">
            <v>22230.30001</v>
          </cell>
          <cell r="M12">
            <v>40889</v>
          </cell>
          <cell r="R12" t="str">
            <v>PADRÃO</v>
          </cell>
        </row>
        <row r="13">
          <cell r="A13" t="str">
            <v>TVCOMBR</v>
          </cell>
          <cell r="B13" t="str">
            <v>ASSOCIAÇÃO BRASILEIRA DE CANAIS COMUNITÁRIOS</v>
          </cell>
          <cell r="C13" t="str">
            <v>04.789.808/0001-50</v>
          </cell>
          <cell r="D13" t="str">
            <v>23337</v>
          </cell>
          <cell r="E13" t="str">
            <v>BRA</v>
          </cell>
          <cell r="H13">
            <v>41600.624097222222</v>
          </cell>
          <cell r="I13" t="str">
            <v>ALTERAÇÃO - ALTERADO</v>
          </cell>
          <cell r="J13" t="str">
            <v>CANAL DE DISTRIBUIÇÃO OBRIGATÓRIA</v>
          </cell>
          <cell r="K13" t="str">
            <v>ALTERAÇÃO - ATIVO</v>
          </cell>
          <cell r="L13" t="str">
            <v>23337.30001</v>
          </cell>
          <cell r="M13">
            <v>41214</v>
          </cell>
          <cell r="R13" t="str">
            <v>PADRÃO</v>
          </cell>
        </row>
        <row r="14">
          <cell r="A14" t="str">
            <v>TV CARAMURU</v>
          </cell>
          <cell r="B14" t="str">
            <v>ASSOCIAÇÃO COMUNITÁRIA CARAMURU</v>
          </cell>
          <cell r="C14" t="str">
            <v>11.901.427/0001-87</v>
          </cell>
          <cell r="D14" t="str">
            <v>24725</v>
          </cell>
          <cell r="E14" t="str">
            <v>BRA</v>
          </cell>
          <cell r="H14">
            <v>41479.595810185187</v>
          </cell>
          <cell r="I14" t="str">
            <v>DEFERIDO</v>
          </cell>
          <cell r="J14" t="str">
            <v>CANAL DE DISTRIBUIÇÃO OBRIGATÓRIA</v>
          </cell>
          <cell r="K14" t="str">
            <v>ATIVO</v>
          </cell>
          <cell r="L14" t="str">
            <v>24725.30001</v>
          </cell>
          <cell r="M14">
            <v>41491</v>
          </cell>
          <cell r="R14" t="str">
            <v>PADRÃO</v>
          </cell>
        </row>
        <row r="15">
          <cell r="A15" t="str">
            <v>TV CACHOEIRINHA</v>
          </cell>
          <cell r="B15" t="str">
            <v>ASSOCIAÇÃO COORDENADORA DOS USUÁRIOS DO CANAL COMUNITÁRIO DE NOVO HAMBURGO, VALE DOS SINOS E CAÍ</v>
          </cell>
          <cell r="C15" t="str">
            <v>10.371.708/0001-02</v>
          </cell>
          <cell r="D15" t="str">
            <v>21520</v>
          </cell>
          <cell r="E15" t="str">
            <v>BRA</v>
          </cell>
          <cell r="H15">
            <v>41212.726284722223</v>
          </cell>
          <cell r="I15" t="str">
            <v>ALTERAÇÃO - ALTERADO</v>
          </cell>
          <cell r="J15" t="str">
            <v>CANAL DE DISTRIBUIÇÃO OBRIGATÓRIA</v>
          </cell>
          <cell r="K15" t="str">
            <v>ALTERAÇÃO - ATIVO</v>
          </cell>
          <cell r="L15" t="str">
            <v>21520.30005</v>
          </cell>
          <cell r="M15">
            <v>41192</v>
          </cell>
          <cell r="R15" t="str">
            <v>PADRÃO</v>
          </cell>
        </row>
        <row r="16">
          <cell r="A16" t="str">
            <v>TV CANOAS</v>
          </cell>
          <cell r="B16" t="str">
            <v>ASSOCIAÇÃO COORDENADORA DOS USUÁRIOS DO CANAL COMUNITÁRIO DE NOVO HAMBURGO, VALE DOS SINOS E CAÍ</v>
          </cell>
          <cell r="C16" t="str">
            <v>10.371.708/0001-02</v>
          </cell>
          <cell r="D16" t="str">
            <v>21520</v>
          </cell>
          <cell r="E16" t="str">
            <v>BRA</v>
          </cell>
          <cell r="H16">
            <v>41212.726284722223</v>
          </cell>
          <cell r="I16" t="str">
            <v>ALTERAÇÃO - ALTERADO</v>
          </cell>
          <cell r="J16" t="str">
            <v>CANAL DE DISTRIBUIÇÃO OBRIGATÓRIA</v>
          </cell>
          <cell r="K16" t="str">
            <v>ALTERAÇÃO - ATIVO</v>
          </cell>
          <cell r="L16" t="str">
            <v>21520.30002</v>
          </cell>
          <cell r="M16">
            <v>41192</v>
          </cell>
          <cell r="R16" t="str">
            <v>PADRÃO</v>
          </cell>
        </row>
        <row r="17">
          <cell r="A17" t="str">
            <v>TV ESTEIO</v>
          </cell>
          <cell r="B17" t="str">
            <v>ASSOCIAÇÃO COORDENADORA DOS USUÁRIOS DO CANAL COMUNITÁRIO DE NOVO HAMBURGO, VALE DOS SINOS E CAÍ</v>
          </cell>
          <cell r="C17" t="str">
            <v>10.371.708/0001-02</v>
          </cell>
          <cell r="D17" t="str">
            <v>21520</v>
          </cell>
          <cell r="E17" t="str">
            <v>BRA</v>
          </cell>
          <cell r="H17">
            <v>41212.726284722223</v>
          </cell>
          <cell r="I17" t="str">
            <v>ALTERAÇÃO - ALTERADO</v>
          </cell>
          <cell r="J17" t="str">
            <v>CANAL DE DISTRIBUIÇÃO OBRIGATÓRIA</v>
          </cell>
          <cell r="K17" t="str">
            <v>ALTERAÇÃO - ATIVO</v>
          </cell>
          <cell r="L17" t="str">
            <v>21520.30004</v>
          </cell>
          <cell r="M17">
            <v>41192</v>
          </cell>
          <cell r="R17" t="str">
            <v>PADRÃO</v>
          </cell>
        </row>
        <row r="18">
          <cell r="A18" t="str">
            <v>TV GRAVATAÍ</v>
          </cell>
          <cell r="B18" t="str">
            <v>ASSOCIAÇÃO COORDENADORA DOS USUÁRIOS DO CANAL COMUNITÁRIO DE NOVO HAMBURGO, VALE DOS SINOS E CAÍ</v>
          </cell>
          <cell r="C18" t="str">
            <v>10.371.708/0001-02</v>
          </cell>
          <cell r="D18" t="str">
            <v>21520</v>
          </cell>
          <cell r="E18" t="str">
            <v>BRA</v>
          </cell>
          <cell r="H18">
            <v>41212.726284722223</v>
          </cell>
          <cell r="I18" t="str">
            <v>ALTERAÇÃO - ALTERADO</v>
          </cell>
          <cell r="J18" t="str">
            <v>CANAL DE DISTRIBUIÇÃO OBRIGATÓRIA</v>
          </cell>
          <cell r="K18" t="str">
            <v>ALTERAÇÃO - ATIVO</v>
          </cell>
          <cell r="L18" t="str">
            <v>21520.30007</v>
          </cell>
          <cell r="M18">
            <v>41185</v>
          </cell>
          <cell r="R18" t="str">
            <v>PADRÃO</v>
          </cell>
        </row>
        <row r="19">
          <cell r="A19" t="str">
            <v>TV NOVO HAMBURGO</v>
          </cell>
          <cell r="B19" t="str">
            <v>ASSOCIAÇÃO COORDENADORA DOS USUÁRIOS DO CANAL COMUNITÁRIO DE NOVO HAMBURGO, VALE DOS SINOS E CAÍ</v>
          </cell>
          <cell r="C19" t="str">
            <v>10.371.708/0001-02</v>
          </cell>
          <cell r="D19" t="str">
            <v>21520</v>
          </cell>
          <cell r="E19" t="str">
            <v>BRA</v>
          </cell>
          <cell r="H19">
            <v>41212.726284722223</v>
          </cell>
          <cell r="I19" t="str">
            <v>ALTERAÇÃO - ALTERADO</v>
          </cell>
          <cell r="J19" t="str">
            <v>CANAL DE DISTRIBUIÇÃO OBRIGATÓRIA</v>
          </cell>
          <cell r="K19" t="str">
            <v>ALTERAÇÃO - ATIVO</v>
          </cell>
          <cell r="L19" t="str">
            <v>21520.30008</v>
          </cell>
          <cell r="M19">
            <v>39942</v>
          </cell>
          <cell r="R19" t="str">
            <v>PADRÃO</v>
          </cell>
        </row>
        <row r="20">
          <cell r="A20" t="str">
            <v>TV SAPUCAIA DO SUL</v>
          </cell>
          <cell r="B20" t="str">
            <v>ASSOCIAÇÃO COORDENADORA DOS USUÁRIOS DO CANAL COMUNITÁRIO DE NOVO HAMBURGO, VALE DOS SINOS E CAÍ</v>
          </cell>
          <cell r="C20" t="str">
            <v>10.371.708/0001-02</v>
          </cell>
          <cell r="D20" t="str">
            <v>21520</v>
          </cell>
          <cell r="E20" t="str">
            <v>BRA</v>
          </cell>
          <cell r="H20">
            <v>41212.726284722223</v>
          </cell>
          <cell r="I20" t="str">
            <v>ALTERAÇÃO - ALTERADO</v>
          </cell>
          <cell r="J20" t="str">
            <v>CANAL DE DISTRIBUIÇÃO OBRIGATÓRIA</v>
          </cell>
          <cell r="K20" t="str">
            <v>ALTERAÇÃO - ATIVO</v>
          </cell>
          <cell r="L20" t="str">
            <v>21520.30003</v>
          </cell>
          <cell r="M20">
            <v>41192</v>
          </cell>
          <cell r="R20" t="str">
            <v>PADRÃO</v>
          </cell>
        </row>
        <row r="21">
          <cell r="A21" t="str">
            <v>TV SÃO LEOPOLDO</v>
          </cell>
          <cell r="B21" t="str">
            <v>ASSOCIAÇÃO COORDENADORA DOS USUÁRIOS DO CANAL COMUNITÁRIO DE NOVO HAMBURGO, VALE DOS SINOS E CAÍ</v>
          </cell>
          <cell r="C21" t="str">
            <v>10.371.708/0001-02</v>
          </cell>
          <cell r="D21" t="str">
            <v>21520</v>
          </cell>
          <cell r="E21" t="str">
            <v>BRA</v>
          </cell>
          <cell r="H21">
            <v>41212.726284722223</v>
          </cell>
          <cell r="I21" t="str">
            <v>ALTERAÇÃO - ALTERADO</v>
          </cell>
          <cell r="J21" t="str">
            <v>CANAL DE DISTRIBUIÇÃO OBRIGATÓRIA</v>
          </cell>
          <cell r="K21" t="str">
            <v>ALTERAÇÃO - ATIVO</v>
          </cell>
          <cell r="L21" t="str">
            <v>21520.30001</v>
          </cell>
          <cell r="M21">
            <v>41197</v>
          </cell>
          <cell r="R21" t="str">
            <v>PADRÃO</v>
          </cell>
        </row>
        <row r="22">
          <cell r="A22" t="str">
            <v>TV VIAMÃO</v>
          </cell>
          <cell r="B22" t="str">
            <v>ASSOCIAÇÃO COORDENADORA DOS USUÁRIOS DO CANAL COMUNITÁRIO DE NOVO HAMBURGO, VALE DOS SINOS E CAÍ</v>
          </cell>
          <cell r="C22" t="str">
            <v>10.371.708/0001-02</v>
          </cell>
          <cell r="D22" t="str">
            <v>21520</v>
          </cell>
          <cell r="E22" t="str">
            <v>BRA</v>
          </cell>
          <cell r="H22">
            <v>41212.726284722223</v>
          </cell>
          <cell r="I22" t="str">
            <v>ALTERAÇÃO - ALTERADO</v>
          </cell>
          <cell r="J22" t="str">
            <v>CANAL DE DISTRIBUIÇÃO OBRIGATÓRIA</v>
          </cell>
          <cell r="K22" t="str">
            <v>ALTERAÇÃO - ATIVO</v>
          </cell>
          <cell r="L22" t="str">
            <v>21520.30006</v>
          </cell>
          <cell r="M22">
            <v>41187</v>
          </cell>
          <cell r="R22" t="str">
            <v>PADRÃO</v>
          </cell>
        </row>
        <row r="23">
          <cell r="A23" t="str">
            <v>TV COMUNITÁRIA CIDADE LIVRE</v>
          </cell>
          <cell r="B23" t="str">
            <v>ASSOCIAÇÃO DAS ENTIDADES USUÁRIAS DO CANAL COMUNITÁRIO DE RIO CLARO</v>
          </cell>
          <cell r="C23" t="str">
            <v>04.511.886/0001-99</v>
          </cell>
          <cell r="D23" t="str">
            <v>14411</v>
          </cell>
          <cell r="E23" t="str">
            <v>BRA</v>
          </cell>
          <cell r="H23">
            <v>41717.692499999997</v>
          </cell>
          <cell r="I23" t="str">
            <v>REVALIDAÇÃO - REVALIDADO</v>
          </cell>
          <cell r="J23" t="str">
            <v>CANAL DE DISTRIBUIÇÃO OBRIGATÓRIA</v>
          </cell>
          <cell r="K23" t="str">
            <v>REVALIDAÇÃO - ATIVO</v>
          </cell>
          <cell r="L23" t="str">
            <v>14411.30001</v>
          </cell>
          <cell r="M23">
            <v>37431</v>
          </cell>
          <cell r="R23" t="str">
            <v>PADRÃO</v>
          </cell>
        </row>
        <row r="24">
          <cell r="A24" t="str">
            <v>COMBO CINE</v>
          </cell>
          <cell r="B24" t="str">
            <v>BAITA CONTEÚDO COMUNICAÇÃO E PRODUÇÃO LTDA ME</v>
          </cell>
          <cell r="C24" t="str">
            <v>18.828.017/0001-05</v>
          </cell>
          <cell r="D24" t="str">
            <v>25567</v>
          </cell>
          <cell r="E24" t="str">
            <v>BRA</v>
          </cell>
          <cell r="H24">
            <v>41578.743391203701</v>
          </cell>
          <cell r="I24" t="str">
            <v>DEFERIDO</v>
          </cell>
          <cell r="J24" t="str">
            <v>CANAL OFERTADO EM PACOTE</v>
          </cell>
          <cell r="K24" t="str">
            <v>ATIVO</v>
          </cell>
          <cell r="L24" t="str">
            <v>25567.30003</v>
          </cell>
          <cell r="M24">
            <v>41922</v>
          </cell>
          <cell r="N24">
            <v>0</v>
          </cell>
          <cell r="O24">
            <v>41568.605682870373</v>
          </cell>
          <cell r="P24" t="str">
            <v>Canal de conteúdo em geral</v>
          </cell>
          <cell r="Q24" t="str">
            <v>Canal de espaço qualificado</v>
          </cell>
          <cell r="R24" t="str">
            <v>PADRÃO</v>
          </cell>
        </row>
        <row r="25">
          <cell r="A25" t="str">
            <v>FITNESS CHANNEL</v>
          </cell>
          <cell r="B25" t="str">
            <v>BAITA CONTEÚDO COMUNICAÇÃO E PRODUÇÃO LTDA ME</v>
          </cell>
          <cell r="C25" t="str">
            <v>18.828.017/0001-05</v>
          </cell>
          <cell r="D25" t="str">
            <v>25567</v>
          </cell>
          <cell r="E25" t="str">
            <v>BRA</v>
          </cell>
          <cell r="H25">
            <v>41578.743391203701</v>
          </cell>
          <cell r="I25" t="str">
            <v>DEFERIDO</v>
          </cell>
          <cell r="J25" t="str">
            <v>CANAL OFERTADO EM PACOTE</v>
          </cell>
          <cell r="K25" t="str">
            <v>ATIVO</v>
          </cell>
          <cell r="L25" t="str">
            <v>25567.30002</v>
          </cell>
          <cell r="M25">
            <v>41922</v>
          </cell>
          <cell r="N25">
            <v>0</v>
          </cell>
          <cell r="O25">
            <v>41568.604641203703</v>
          </cell>
          <cell r="P25" t="str">
            <v>Canal de conteúdo em geral</v>
          </cell>
          <cell r="Q25" t="str">
            <v>Canal de espaço qualificado</v>
          </cell>
          <cell r="R25" t="str">
            <v>PADRÃO</v>
          </cell>
        </row>
        <row r="26">
          <cell r="A26" t="str">
            <v>TV MOSAICO</v>
          </cell>
          <cell r="B26" t="str">
            <v>BAITA CONTEÚDO COMUNICAÇÃO E PRODUÇÃO LTDA ME</v>
          </cell>
          <cell r="C26" t="str">
            <v>18.828.017/0001-05</v>
          </cell>
          <cell r="D26" t="str">
            <v>25567</v>
          </cell>
          <cell r="E26" t="str">
            <v>BRA</v>
          </cell>
          <cell r="H26">
            <v>41578.743391203701</v>
          </cell>
          <cell r="I26" t="str">
            <v>DEFERIDO</v>
          </cell>
          <cell r="J26" t="str">
            <v>CANAL OFERTADO EM PACOTE</v>
          </cell>
          <cell r="K26" t="str">
            <v>ATIVO</v>
          </cell>
          <cell r="L26" t="str">
            <v>25567.30001</v>
          </cell>
          <cell r="M26">
            <v>41922</v>
          </cell>
          <cell r="N26">
            <v>0</v>
          </cell>
          <cell r="O26">
            <v>41529.517534722225</v>
          </cell>
          <cell r="P26" t="str">
            <v>Canal de conteúdo em geral</v>
          </cell>
          <cell r="Q26" t="str">
            <v>Canal de espaço qualificado</v>
          </cell>
          <cell r="R26" t="str">
            <v>PADRÃO</v>
          </cell>
        </row>
        <row r="27">
          <cell r="A27" t="str">
            <v>BBC HD</v>
          </cell>
          <cell r="B27" t="str">
            <v>BBC WORLDWIDE LIMITED</v>
          </cell>
          <cell r="C27" t="str">
            <v>15.364.936/0001-79</v>
          </cell>
          <cell r="D27" t="str">
            <v>22581</v>
          </cell>
          <cell r="E27" t="str">
            <v>WUK</v>
          </cell>
          <cell r="F27" t="str">
            <v>BBC WORLDWIDE INTERMEDIADORA DE PROGRAMADORA ESTRANGEIRA LTDA</v>
          </cell>
          <cell r="G27" t="str">
            <v>21488</v>
          </cell>
          <cell r="H27">
            <v>41198.558298611111</v>
          </cell>
          <cell r="I27" t="str">
            <v>DEFERIDO</v>
          </cell>
          <cell r="J27" t="str">
            <v>CANAL OFERTADO EM PACOTE</v>
          </cell>
          <cell r="K27" t="str">
            <v>ATIVO</v>
          </cell>
          <cell r="L27" t="str">
            <v>22581.30001</v>
          </cell>
          <cell r="M27">
            <v>41027</v>
          </cell>
          <cell r="N27">
            <v>823369</v>
          </cell>
          <cell r="O27">
            <v>41738.641921296294</v>
          </cell>
          <cell r="P27" t="str">
            <v>Canal de conteúdo em geral</v>
          </cell>
          <cell r="Q27" t="str">
            <v>Canal de espaço qualificado</v>
          </cell>
          <cell r="R27" t="str">
            <v>ALTA DEFINIÇÃO</v>
          </cell>
        </row>
        <row r="28">
          <cell r="A28" t="str">
            <v>BFX TV</v>
          </cell>
          <cell r="B28" t="str">
            <v>BFX TV COMUNICAÇÃO LTDA</v>
          </cell>
          <cell r="C28" t="str">
            <v>11.024.778/0001-57</v>
          </cell>
          <cell r="D28" t="str">
            <v>16747</v>
          </cell>
          <cell r="E28" t="str">
            <v>BRA</v>
          </cell>
          <cell r="H28">
            <v>41208.526446759257</v>
          </cell>
          <cell r="I28" t="str">
            <v>REVALIDAÇÃO - REVALIDADO</v>
          </cell>
          <cell r="J28" t="str">
            <v>CANAL OFERTADO EM PACOTE</v>
          </cell>
          <cell r="K28" t="str">
            <v>REVALIDAÇÃO - ATIVO</v>
          </cell>
          <cell r="L28" t="str">
            <v>16747.30001</v>
          </cell>
          <cell r="M28">
            <v>41070</v>
          </cell>
          <cell r="N28">
            <v>430000</v>
          </cell>
          <cell r="O28">
            <v>41208.526458333334</v>
          </cell>
          <cell r="P28" t="str">
            <v>Canal de conteúdo em geral</v>
          </cell>
          <cell r="Q28" t="str">
            <v>Canal de espaço qualificado</v>
          </cell>
          <cell r="R28" t="str">
            <v>PADRÃO</v>
          </cell>
        </row>
        <row r="29">
          <cell r="A29" t="str">
            <v>BLOOMBERG TELEVISION</v>
          </cell>
          <cell r="B29" t="str">
            <v>BLOOMBERG L.P.</v>
          </cell>
          <cell r="D29" t="str">
            <v>6227</v>
          </cell>
          <cell r="E29" t="str">
            <v>USA</v>
          </cell>
          <cell r="F29" t="str">
            <v>BLOOMBERG DO BRASIL COMÉRCIO E SERVIÇOS LTDA.</v>
          </cell>
          <cell r="G29" t="str">
            <v>1614</v>
          </cell>
          <cell r="H29">
            <v>41226.430219907408</v>
          </cell>
          <cell r="I29" t="str">
            <v>DEFERIDO</v>
          </cell>
          <cell r="J29" t="str">
            <v>CANAL OFERTADO EM PACOTE</v>
          </cell>
          <cell r="K29" t="str">
            <v>ATIVO</v>
          </cell>
          <cell r="L29" t="str">
            <v>6227.30001</v>
          </cell>
          <cell r="M29">
            <v>35463</v>
          </cell>
          <cell r="N29">
            <v>3384194</v>
          </cell>
          <cell r="O29">
            <v>41732.691921296297</v>
          </cell>
          <cell r="P29" t="str">
            <v>Canal de conteúdo jornalístico</v>
          </cell>
          <cell r="Q29" t="str">
            <v>Canal de programação comum</v>
          </cell>
          <cell r="R29" t="str">
            <v>PADRÃO</v>
          </cell>
        </row>
        <row r="30">
          <cell r="A30" t="str">
            <v>CINEMAX</v>
          </cell>
          <cell r="B30" t="str">
            <v>BRASIL ADVERTISING, L.L.C</v>
          </cell>
          <cell r="C30" t="str">
            <v>16.810.009/0001-06</v>
          </cell>
          <cell r="D30" t="str">
            <v>22427</v>
          </cell>
          <cell r="E30" t="str">
            <v>USA</v>
          </cell>
          <cell r="F30" t="str">
            <v>BRASIL CHANNELS SERVIÇOS AUDIOVISUAIS LTDA.</v>
          </cell>
          <cell r="G30" t="str">
            <v>22627</v>
          </cell>
          <cell r="H30">
            <v>41172</v>
          </cell>
          <cell r="I30" t="str">
            <v>DEFERIDO</v>
          </cell>
          <cell r="J30" t="str">
            <v>CANAL OFERTADO EM PACOTE</v>
          </cell>
          <cell r="K30" t="str">
            <v>ATIVO</v>
          </cell>
          <cell r="L30" t="str">
            <v>22427.30001</v>
          </cell>
          <cell r="M30">
            <v>40522</v>
          </cell>
          <cell r="N30">
            <v>11790902</v>
          </cell>
          <cell r="O30">
            <v>41757.715833333335</v>
          </cell>
          <cell r="P30" t="str">
            <v>Canal de conteúdo em geral</v>
          </cell>
          <cell r="Q30" t="str">
            <v>Canal de espaço qualificado</v>
          </cell>
          <cell r="R30" t="str">
            <v>PADRÃO</v>
          </cell>
        </row>
        <row r="31">
          <cell r="A31" t="str">
            <v>CINEMAX (EM HD)</v>
          </cell>
          <cell r="B31" t="str">
            <v>BRASIL ADVERTISING, L.L.C</v>
          </cell>
          <cell r="C31" t="str">
            <v>16.810.009/0001-06</v>
          </cell>
          <cell r="D31" t="str">
            <v>22427</v>
          </cell>
          <cell r="E31" t="str">
            <v>USA</v>
          </cell>
          <cell r="F31" t="str">
            <v>BRASIL CHANNELS SERVIÇOS AUDIOVISUAIS LTDA.</v>
          </cell>
          <cell r="G31" t="str">
            <v>22627</v>
          </cell>
          <cell r="H31">
            <v>41172</v>
          </cell>
          <cell r="I31" t="str">
            <v>DEFERIDO</v>
          </cell>
          <cell r="J31" t="str">
            <v>CANAL À LA CARTE</v>
          </cell>
          <cell r="K31" t="str">
            <v>ATIVO</v>
          </cell>
          <cell r="L31" t="str">
            <v>22427.30002</v>
          </cell>
          <cell r="M31">
            <v>41740</v>
          </cell>
          <cell r="N31">
            <v>1500000</v>
          </cell>
          <cell r="O31">
            <v>41773.671041666668</v>
          </cell>
          <cell r="P31" t="str">
            <v>Canal de conteúdo em geral</v>
          </cell>
          <cell r="Q31" t="str">
            <v>Canal brasileiro de espaço qualificado</v>
          </cell>
          <cell r="R31" t="str">
            <v>ALTA DEFINIÇÃO</v>
          </cell>
        </row>
        <row r="32">
          <cell r="A32" t="str">
            <v>MAX</v>
          </cell>
          <cell r="B32" t="str">
            <v>BRASIL PRODUCTIONS, L.L.C</v>
          </cell>
          <cell r="C32" t="str">
            <v>16.840.199/0001-04</v>
          </cell>
          <cell r="D32" t="str">
            <v>22429</v>
          </cell>
          <cell r="E32" t="str">
            <v>USA</v>
          </cell>
          <cell r="F32" t="str">
            <v>BRASIL CHANNELS SERVIÇOS AUDIOVISUAIS LTDA.</v>
          </cell>
          <cell r="G32" t="str">
            <v>22627</v>
          </cell>
          <cell r="H32">
            <v>41172</v>
          </cell>
          <cell r="I32" t="str">
            <v>DEFERIDO</v>
          </cell>
          <cell r="J32" t="str">
            <v>CANAL À LA CARTE</v>
          </cell>
          <cell r="K32" t="str">
            <v>ATIVO</v>
          </cell>
          <cell r="L32" t="str">
            <v>22429.30001</v>
          </cell>
          <cell r="M32">
            <v>35704</v>
          </cell>
          <cell r="N32">
            <v>3031340</v>
          </cell>
          <cell r="O32">
            <v>41757.723402777781</v>
          </cell>
          <cell r="P32" t="str">
            <v>Canal de conteúdo em geral</v>
          </cell>
          <cell r="Q32" t="str">
            <v>Canal de espaço qualificado</v>
          </cell>
          <cell r="R32" t="str">
            <v>PADRÃO</v>
          </cell>
        </row>
        <row r="33">
          <cell r="A33" t="str">
            <v>MAX HD</v>
          </cell>
          <cell r="B33" t="str">
            <v>BRASIL PRODUCTIONS, L.L.C</v>
          </cell>
          <cell r="C33" t="str">
            <v>16.840.199/0001-04</v>
          </cell>
          <cell r="D33" t="str">
            <v>22429</v>
          </cell>
          <cell r="E33" t="str">
            <v>USA</v>
          </cell>
          <cell r="F33" t="str">
            <v>BRASIL CHANNELS SERVIÇOS AUDIOVISUAIS LTDA.</v>
          </cell>
          <cell r="G33" t="str">
            <v>22627</v>
          </cell>
          <cell r="H33">
            <v>41172</v>
          </cell>
          <cell r="I33" t="str">
            <v>DEFERIDO</v>
          </cell>
          <cell r="J33" t="str">
            <v>CANAL OFERTADO EM PACOTE</v>
          </cell>
          <cell r="K33" t="str">
            <v>ATIVO</v>
          </cell>
          <cell r="L33" t="str">
            <v>22429.30002</v>
          </cell>
          <cell r="M33">
            <v>40330</v>
          </cell>
          <cell r="N33">
            <v>2175254</v>
          </cell>
          <cell r="O33">
            <v>41757.726805555554</v>
          </cell>
          <cell r="P33" t="str">
            <v>Canal de conteúdo em geral</v>
          </cell>
          <cell r="Q33" t="str">
            <v>Canal de espaço qualificado</v>
          </cell>
          <cell r="R33" t="str">
            <v>ALTA DEFINIÇÃO</v>
          </cell>
        </row>
        <row r="34">
          <cell r="A34" t="str">
            <v>MAX HD</v>
          </cell>
          <cell r="B34" t="str">
            <v>BRASIL PRODUCTIONS, L.L.C</v>
          </cell>
          <cell r="C34" t="str">
            <v>16.840.199/0001-04</v>
          </cell>
          <cell r="D34" t="str">
            <v>22429</v>
          </cell>
          <cell r="E34" t="str">
            <v>USA</v>
          </cell>
          <cell r="F34" t="str">
            <v>BRASIL CHANNELS SERVIÇOS AUDIOVISUAIS LTDA.</v>
          </cell>
          <cell r="G34" t="str">
            <v>22627</v>
          </cell>
          <cell r="H34">
            <v>41172</v>
          </cell>
          <cell r="I34" t="str">
            <v>DEFERIDO</v>
          </cell>
          <cell r="J34" t="str">
            <v>CANAL À LA CARTE</v>
          </cell>
          <cell r="K34" t="str">
            <v>ATIVO</v>
          </cell>
          <cell r="L34" t="str">
            <v>22429.30002</v>
          </cell>
          <cell r="M34">
            <v>40330</v>
          </cell>
          <cell r="N34">
            <v>2175254</v>
          </cell>
          <cell r="O34">
            <v>41757.726805555554</v>
          </cell>
          <cell r="P34" t="str">
            <v>Canal de conteúdo em geral</v>
          </cell>
          <cell r="Q34" t="str">
            <v>Canal de espaço qualificado</v>
          </cell>
          <cell r="R34" t="str">
            <v>ALTA DEFINIÇÃO</v>
          </cell>
        </row>
        <row r="35">
          <cell r="A35" t="str">
            <v>MAX HD (EM SD)</v>
          </cell>
          <cell r="B35" t="str">
            <v>BRASIL PRODUCTIONS, L.L.C</v>
          </cell>
          <cell r="C35" t="str">
            <v>16.840.199/0001-04</v>
          </cell>
          <cell r="D35" t="str">
            <v>22429</v>
          </cell>
          <cell r="E35" t="str">
            <v>USA</v>
          </cell>
          <cell r="F35" t="str">
            <v>BRASIL CHANNELS SERVIÇOS AUDIOVISUAIS LTDA.</v>
          </cell>
          <cell r="G35" t="str">
            <v>22627</v>
          </cell>
          <cell r="H35">
            <v>41172</v>
          </cell>
          <cell r="I35" t="str">
            <v>DEFERIDO</v>
          </cell>
          <cell r="J35" t="str">
            <v>CANAL À LA CARTE</v>
          </cell>
          <cell r="K35" t="str">
            <v>ATIVO</v>
          </cell>
          <cell r="L35" t="str">
            <v>22429.30005</v>
          </cell>
          <cell r="M35">
            <v>40330</v>
          </cell>
          <cell r="N35">
            <v>3031340</v>
          </cell>
          <cell r="O35">
            <v>41757.729143518518</v>
          </cell>
          <cell r="P35" t="str">
            <v>Canal de conteúdo em geral</v>
          </cell>
          <cell r="Q35" t="str">
            <v>Canal de espaço qualificado</v>
          </cell>
          <cell r="R35" t="str">
            <v>PADRÃO</v>
          </cell>
        </row>
        <row r="36">
          <cell r="A36" t="str">
            <v>MAX PRIME</v>
          </cell>
          <cell r="B36" t="str">
            <v>BRASIL PRODUCTIONS, L.L.C</v>
          </cell>
          <cell r="C36" t="str">
            <v>16.840.199/0001-04</v>
          </cell>
          <cell r="D36" t="str">
            <v>22429</v>
          </cell>
          <cell r="E36" t="str">
            <v>USA</v>
          </cell>
          <cell r="F36" t="str">
            <v>BRASIL CHANNELS SERVIÇOS AUDIOVISUAIS LTDA.</v>
          </cell>
          <cell r="G36" t="str">
            <v>22627</v>
          </cell>
          <cell r="H36">
            <v>41172</v>
          </cell>
          <cell r="I36" t="str">
            <v>DEFERIDO</v>
          </cell>
          <cell r="J36" t="str">
            <v>CANAL OFERTADO EM PACOTE</v>
          </cell>
          <cell r="K36" t="str">
            <v>ATIVO</v>
          </cell>
          <cell r="L36" t="str">
            <v>22429.30003</v>
          </cell>
          <cell r="M36">
            <v>36831</v>
          </cell>
          <cell r="N36">
            <v>3487311</v>
          </cell>
          <cell r="O36">
            <v>41757.731481481482</v>
          </cell>
          <cell r="P36" t="str">
            <v>Canal de conteúdo em geral</v>
          </cell>
          <cell r="Q36" t="str">
            <v>Canal de espaço qualificado</v>
          </cell>
          <cell r="R36" t="str">
            <v>PADRÃO</v>
          </cell>
        </row>
        <row r="37">
          <cell r="A37" t="str">
            <v>MAX PRIME</v>
          </cell>
          <cell r="B37" t="str">
            <v>BRASIL PRODUCTIONS, L.L.C</v>
          </cell>
          <cell r="C37" t="str">
            <v>16.840.199/0001-04</v>
          </cell>
          <cell r="D37" t="str">
            <v>22429</v>
          </cell>
          <cell r="E37" t="str">
            <v>USA</v>
          </cell>
          <cell r="F37" t="str">
            <v>BRASIL CHANNELS SERVIÇOS AUDIOVISUAIS LTDA.</v>
          </cell>
          <cell r="G37" t="str">
            <v>22627</v>
          </cell>
          <cell r="H37">
            <v>41172</v>
          </cell>
          <cell r="I37" t="str">
            <v>DEFERIDO</v>
          </cell>
          <cell r="J37" t="str">
            <v>CANAL À LA CARTE</v>
          </cell>
          <cell r="K37" t="str">
            <v>ATIVO</v>
          </cell>
          <cell r="L37" t="str">
            <v>22429.30003</v>
          </cell>
          <cell r="M37">
            <v>36831</v>
          </cell>
          <cell r="N37">
            <v>3487311</v>
          </cell>
          <cell r="O37">
            <v>41757.731481481482</v>
          </cell>
          <cell r="P37" t="str">
            <v>Canal de conteúdo em geral</v>
          </cell>
          <cell r="Q37" t="str">
            <v>Canal de espaço qualificado</v>
          </cell>
          <cell r="R37" t="str">
            <v>PADRÃO</v>
          </cell>
        </row>
        <row r="38">
          <cell r="A38" t="str">
            <v>MAX PRIME PAN REGIONAL</v>
          </cell>
          <cell r="B38" t="str">
            <v>BRASIL PRODUCTIONS, L.L.C</v>
          </cell>
          <cell r="C38" t="str">
            <v>16.840.199/0001-04</v>
          </cell>
          <cell r="D38" t="str">
            <v>22429</v>
          </cell>
          <cell r="E38" t="str">
            <v>USA</v>
          </cell>
          <cell r="F38" t="str">
            <v>BRASIL CHANNELS SERVIÇOS AUDIOVISUAIS LTDA.</v>
          </cell>
          <cell r="G38" t="str">
            <v>22627</v>
          </cell>
          <cell r="H38">
            <v>41172</v>
          </cell>
          <cell r="I38" t="str">
            <v>DEFERIDO</v>
          </cell>
          <cell r="J38" t="str">
            <v>CANAL À LA CARTE</v>
          </cell>
          <cell r="K38" t="str">
            <v>ATIVO</v>
          </cell>
          <cell r="L38" t="str">
            <v>22429.30004</v>
          </cell>
          <cell r="M38">
            <v>36831</v>
          </cell>
          <cell r="N38">
            <v>3031340</v>
          </cell>
          <cell r="O38">
            <v>41757.7343287037</v>
          </cell>
          <cell r="P38" t="str">
            <v>Canal de conteúdo em geral</v>
          </cell>
          <cell r="Q38" t="str">
            <v>Canal de espaço qualificado</v>
          </cell>
          <cell r="R38" t="str">
            <v>PADRÃO</v>
          </cell>
        </row>
        <row r="39">
          <cell r="A39" t="str">
            <v>HBO</v>
          </cell>
          <cell r="B39" t="str">
            <v>BRASIL PROGRAMMING, L.L.C</v>
          </cell>
          <cell r="C39" t="str">
            <v>16.810.008/0001-53</v>
          </cell>
          <cell r="D39" t="str">
            <v>22428</v>
          </cell>
          <cell r="E39" t="str">
            <v>USA</v>
          </cell>
          <cell r="F39" t="str">
            <v>BRASIL CHANNELS SERVIÇOS AUDIOVISUAIS LTDA.</v>
          </cell>
          <cell r="G39" t="str">
            <v>22627</v>
          </cell>
          <cell r="H39">
            <v>41172</v>
          </cell>
          <cell r="I39" t="str">
            <v>DEFERIDO</v>
          </cell>
          <cell r="J39" t="str">
            <v>CANAL OFERTADO EM PACOTE</v>
          </cell>
          <cell r="K39" t="str">
            <v>ATIVO</v>
          </cell>
          <cell r="L39" t="str">
            <v>22428.30001</v>
          </cell>
          <cell r="M39">
            <v>34516</v>
          </cell>
          <cell r="N39">
            <v>3539890</v>
          </cell>
          <cell r="O39">
            <v>41757.548495370371</v>
          </cell>
          <cell r="P39" t="str">
            <v>Canal de conteúdo em geral</v>
          </cell>
          <cell r="Q39" t="str">
            <v>Canal de espaço qualificado</v>
          </cell>
          <cell r="R39" t="str">
            <v>PADRÃO</v>
          </cell>
        </row>
        <row r="40">
          <cell r="A40" t="str">
            <v>HBO</v>
          </cell>
          <cell r="B40" t="str">
            <v>BRASIL PROGRAMMING, L.L.C</v>
          </cell>
          <cell r="C40" t="str">
            <v>16.810.008/0001-53</v>
          </cell>
          <cell r="D40" t="str">
            <v>22428</v>
          </cell>
          <cell r="E40" t="str">
            <v>USA</v>
          </cell>
          <cell r="F40" t="str">
            <v>BRASIL CHANNELS SERVIÇOS AUDIOVISUAIS LTDA.</v>
          </cell>
          <cell r="G40" t="str">
            <v>22627</v>
          </cell>
          <cell r="H40">
            <v>41172</v>
          </cell>
          <cell r="I40" t="str">
            <v>DEFERIDO</v>
          </cell>
          <cell r="J40" t="str">
            <v>CANAL À LA CARTE</v>
          </cell>
          <cell r="K40" t="str">
            <v>ATIVO</v>
          </cell>
          <cell r="L40" t="str">
            <v>22428.30001</v>
          </cell>
          <cell r="M40">
            <v>34516</v>
          </cell>
          <cell r="N40">
            <v>3539890</v>
          </cell>
          <cell r="O40">
            <v>41757.548495370371</v>
          </cell>
          <cell r="P40" t="str">
            <v>Canal de conteúdo em geral</v>
          </cell>
          <cell r="Q40" t="str">
            <v>Canal de espaço qualificado</v>
          </cell>
          <cell r="R40" t="str">
            <v>PADRÃO</v>
          </cell>
        </row>
        <row r="41">
          <cell r="A41" t="str">
            <v>HBO (EM HD)</v>
          </cell>
          <cell r="B41" t="str">
            <v>BRASIL PROGRAMMING, L.L.C</v>
          </cell>
          <cell r="C41" t="str">
            <v>16.810.008/0001-53</v>
          </cell>
          <cell r="D41" t="str">
            <v>22428</v>
          </cell>
          <cell r="E41" t="str">
            <v>USA</v>
          </cell>
          <cell r="F41" t="str">
            <v>BRASIL CHANNELS SERVIÇOS AUDIOVISUAIS LTDA.</v>
          </cell>
          <cell r="G41" t="str">
            <v>22627</v>
          </cell>
          <cell r="H41">
            <v>41172</v>
          </cell>
          <cell r="I41" t="str">
            <v>DEFERIDO</v>
          </cell>
          <cell r="J41" t="str">
            <v>CANAL À LA CARTE</v>
          </cell>
          <cell r="K41" t="str">
            <v>ATIVO</v>
          </cell>
          <cell r="L41" t="str">
            <v>22428.30008</v>
          </cell>
          <cell r="M41">
            <v>39904</v>
          </cell>
          <cell r="N41">
            <v>2175254</v>
          </cell>
          <cell r="O41">
            <v>41757.549664351849</v>
          </cell>
          <cell r="P41" t="str">
            <v>Canal de conteúdo em geral</v>
          </cell>
          <cell r="Q41" t="str">
            <v>Canal de espaço qualificado</v>
          </cell>
          <cell r="R41" t="str">
            <v>ALTA DEFINIÇÃO</v>
          </cell>
        </row>
        <row r="42">
          <cell r="A42" t="str">
            <v>HBO 2</v>
          </cell>
          <cell r="B42" t="str">
            <v>BRASIL PROGRAMMING, L.L.C</v>
          </cell>
          <cell r="C42" t="str">
            <v>16.810.008/0001-53</v>
          </cell>
          <cell r="D42" t="str">
            <v>22428</v>
          </cell>
          <cell r="E42" t="str">
            <v>USA</v>
          </cell>
          <cell r="F42" t="str">
            <v>BRASIL CHANNELS SERVIÇOS AUDIOVISUAIS LTDA.</v>
          </cell>
          <cell r="G42" t="str">
            <v>22627</v>
          </cell>
          <cell r="H42">
            <v>41172</v>
          </cell>
          <cell r="I42" t="str">
            <v>DEFERIDO</v>
          </cell>
          <cell r="J42" t="str">
            <v>CANAL OFERTADO EM PACOTE</v>
          </cell>
          <cell r="K42" t="str">
            <v>ATIVO</v>
          </cell>
          <cell r="L42" t="str">
            <v>22428.30002</v>
          </cell>
          <cell r="M42">
            <v>34759</v>
          </cell>
          <cell r="N42">
            <v>3614925</v>
          </cell>
          <cell r="O42">
            <v>41757.630439814813</v>
          </cell>
          <cell r="P42" t="str">
            <v>Canal de conteúdo em geral</v>
          </cell>
          <cell r="Q42" t="str">
            <v>Canal de espaço qualificado</v>
          </cell>
          <cell r="R42" t="str">
            <v>PADRÃO</v>
          </cell>
        </row>
        <row r="43">
          <cell r="A43" t="str">
            <v>HBO 2</v>
          </cell>
          <cell r="B43" t="str">
            <v>BRASIL PROGRAMMING, L.L.C</v>
          </cell>
          <cell r="C43" t="str">
            <v>16.810.008/0001-53</v>
          </cell>
          <cell r="D43" t="str">
            <v>22428</v>
          </cell>
          <cell r="E43" t="str">
            <v>USA</v>
          </cell>
          <cell r="F43" t="str">
            <v>BRASIL CHANNELS SERVIÇOS AUDIOVISUAIS LTDA.</v>
          </cell>
          <cell r="G43" t="str">
            <v>22627</v>
          </cell>
          <cell r="H43">
            <v>41172</v>
          </cell>
          <cell r="I43" t="str">
            <v>DEFERIDO</v>
          </cell>
          <cell r="J43" t="str">
            <v>CANAL À LA CARTE</v>
          </cell>
          <cell r="K43" t="str">
            <v>ATIVO</v>
          </cell>
          <cell r="L43" t="str">
            <v>22428.30002</v>
          </cell>
          <cell r="M43">
            <v>34759</v>
          </cell>
          <cell r="N43">
            <v>3614925</v>
          </cell>
          <cell r="O43">
            <v>41757.630439814813</v>
          </cell>
          <cell r="P43" t="str">
            <v>Canal de conteúdo em geral</v>
          </cell>
          <cell r="Q43" t="str">
            <v>Canal de espaço qualificado</v>
          </cell>
          <cell r="R43" t="str">
            <v>PADRÃO</v>
          </cell>
        </row>
        <row r="44">
          <cell r="A44" t="str">
            <v>HBO 2 (EM HD)</v>
          </cell>
          <cell r="B44" t="str">
            <v>BRASIL PROGRAMMING, L.L.C</v>
          </cell>
          <cell r="C44" t="str">
            <v>16.810.008/0001-53</v>
          </cell>
          <cell r="D44" t="str">
            <v>22428</v>
          </cell>
          <cell r="E44" t="str">
            <v>USA</v>
          </cell>
          <cell r="F44" t="str">
            <v>BRASIL CHANNELS SERVIÇOS AUDIOVISUAIS LTDA.</v>
          </cell>
          <cell r="G44" t="str">
            <v>22627</v>
          </cell>
          <cell r="H44">
            <v>41172</v>
          </cell>
          <cell r="I44" t="str">
            <v>DEFERIDO</v>
          </cell>
          <cell r="J44" t="str">
            <v>CANAL À LA CARTE</v>
          </cell>
          <cell r="K44" t="str">
            <v>ATIVO</v>
          </cell>
          <cell r="L44" t="str">
            <v>22428.30009</v>
          </cell>
          <cell r="M44">
            <v>41409</v>
          </cell>
          <cell r="N44">
            <v>2139219</v>
          </cell>
          <cell r="O44">
            <v>41757.631874999999</v>
          </cell>
          <cell r="P44" t="str">
            <v>Canal de conteúdo em geral</v>
          </cell>
          <cell r="Q44" t="str">
            <v>Canal de espaço qualificado</v>
          </cell>
          <cell r="R44" t="str">
            <v>ALTA DEFINIÇÃO</v>
          </cell>
        </row>
        <row r="45">
          <cell r="A45" t="str">
            <v>HBO FAMILY</v>
          </cell>
          <cell r="B45" t="str">
            <v>BRASIL PROGRAMMING, L.L.C</v>
          </cell>
          <cell r="C45" t="str">
            <v>16.810.008/0001-53</v>
          </cell>
          <cell r="D45" t="str">
            <v>22428</v>
          </cell>
          <cell r="E45" t="str">
            <v>USA</v>
          </cell>
          <cell r="F45" t="str">
            <v>BRASIL CHANNELS SERVIÇOS AUDIOVISUAIS LTDA.</v>
          </cell>
          <cell r="G45" t="str">
            <v>22627</v>
          </cell>
          <cell r="H45">
            <v>41172</v>
          </cell>
          <cell r="I45" t="str">
            <v>DEFERIDO</v>
          </cell>
          <cell r="J45" t="str">
            <v>CANAL OFERTADO EM PACOTE</v>
          </cell>
          <cell r="K45" t="str">
            <v>ATIVO</v>
          </cell>
          <cell r="L45" t="str">
            <v>22428.30004</v>
          </cell>
          <cell r="M45">
            <v>38476</v>
          </cell>
          <cell r="N45">
            <v>3590541</v>
          </cell>
          <cell r="O45">
            <v>41757.553368055553</v>
          </cell>
          <cell r="P45" t="str">
            <v>Canal de conteúdo em geral</v>
          </cell>
          <cell r="Q45" t="str">
            <v>Canal de espaço qualificado</v>
          </cell>
          <cell r="R45" t="str">
            <v>PADRÃO</v>
          </cell>
        </row>
        <row r="46">
          <cell r="A46" t="str">
            <v>HBO FAMILY</v>
          </cell>
          <cell r="B46" t="str">
            <v>BRASIL PROGRAMMING, L.L.C</v>
          </cell>
          <cell r="C46" t="str">
            <v>16.810.008/0001-53</v>
          </cell>
          <cell r="D46" t="str">
            <v>22428</v>
          </cell>
          <cell r="E46" t="str">
            <v>USA</v>
          </cell>
          <cell r="F46" t="str">
            <v>BRASIL CHANNELS SERVIÇOS AUDIOVISUAIS LTDA.</v>
          </cell>
          <cell r="G46" t="str">
            <v>22627</v>
          </cell>
          <cell r="H46">
            <v>41172</v>
          </cell>
          <cell r="I46" t="str">
            <v>DEFERIDO</v>
          </cell>
          <cell r="J46" t="str">
            <v>CANAL À LA CARTE</v>
          </cell>
          <cell r="K46" t="str">
            <v>ATIVO</v>
          </cell>
          <cell r="L46" t="str">
            <v>22428.30004</v>
          </cell>
          <cell r="M46">
            <v>38476</v>
          </cell>
          <cell r="N46">
            <v>3590541</v>
          </cell>
          <cell r="O46">
            <v>41757.553368055553</v>
          </cell>
          <cell r="P46" t="str">
            <v>Canal de conteúdo em geral</v>
          </cell>
          <cell r="Q46" t="str">
            <v>Canal de espaço qualificado</v>
          </cell>
          <cell r="R46" t="str">
            <v>PADRÃO</v>
          </cell>
        </row>
        <row r="47">
          <cell r="A47" t="str">
            <v>HBO FAMILY (EM HD)</v>
          </cell>
          <cell r="B47" t="str">
            <v>BRASIL PROGRAMMING, L.L.C</v>
          </cell>
          <cell r="C47" t="str">
            <v>16.810.008/0001-53</v>
          </cell>
          <cell r="D47" t="str">
            <v>22428</v>
          </cell>
          <cell r="E47" t="str">
            <v>USA</v>
          </cell>
          <cell r="F47" t="str">
            <v>BRASIL CHANNELS SERVIÇOS AUDIOVISUAIS LTDA.</v>
          </cell>
          <cell r="G47" t="str">
            <v>22627</v>
          </cell>
          <cell r="H47">
            <v>41172</v>
          </cell>
          <cell r="I47" t="str">
            <v>DEFERIDO</v>
          </cell>
          <cell r="J47" t="str">
            <v>CANAL À LA CARTE</v>
          </cell>
          <cell r="K47" t="str">
            <v>ATIVO</v>
          </cell>
          <cell r="L47" t="str">
            <v>22428.30010</v>
          </cell>
          <cell r="M47">
            <v>41443</v>
          </cell>
          <cell r="N47">
            <v>602986</v>
          </cell>
          <cell r="O47">
            <v>41757.554062499999</v>
          </cell>
          <cell r="P47" t="str">
            <v>Canal de conteúdo em geral</v>
          </cell>
          <cell r="Q47" t="str">
            <v>Canal de espaço qualificado</v>
          </cell>
          <cell r="R47" t="str">
            <v>ALTA DEFINIÇÃO</v>
          </cell>
        </row>
        <row r="48">
          <cell r="A48" t="str">
            <v>HBO PLUS</v>
          </cell>
          <cell r="B48" t="str">
            <v>BRASIL PROGRAMMING, L.L.C</v>
          </cell>
          <cell r="C48" t="str">
            <v>16.810.008/0001-53</v>
          </cell>
          <cell r="D48" t="str">
            <v>22428</v>
          </cell>
          <cell r="E48" t="str">
            <v>USA</v>
          </cell>
          <cell r="F48" t="str">
            <v>BRASIL CHANNELS SERVIÇOS AUDIOVISUAIS LTDA.</v>
          </cell>
          <cell r="G48" t="str">
            <v>22627</v>
          </cell>
          <cell r="H48">
            <v>41172</v>
          </cell>
          <cell r="I48" t="str">
            <v>DEFERIDO</v>
          </cell>
          <cell r="J48" t="str">
            <v>CANAL OFERTADO EM PACOTE</v>
          </cell>
          <cell r="K48" t="str">
            <v>ATIVO</v>
          </cell>
          <cell r="L48" t="str">
            <v>22428.30003</v>
          </cell>
          <cell r="M48">
            <v>38008</v>
          </cell>
          <cell r="N48">
            <v>3083919</v>
          </cell>
          <cell r="O48">
            <v>41757.556296296294</v>
          </cell>
          <cell r="P48" t="str">
            <v>Canal de conteúdo em geral</v>
          </cell>
          <cell r="Q48" t="str">
            <v>Canal de espaço qualificado</v>
          </cell>
          <cell r="R48" t="str">
            <v>PADRÃO</v>
          </cell>
        </row>
        <row r="49">
          <cell r="A49" t="str">
            <v>HBO PLUS</v>
          </cell>
          <cell r="B49" t="str">
            <v>BRASIL PROGRAMMING, L.L.C</v>
          </cell>
          <cell r="C49" t="str">
            <v>16.810.008/0001-53</v>
          </cell>
          <cell r="D49" t="str">
            <v>22428</v>
          </cell>
          <cell r="E49" t="str">
            <v>USA</v>
          </cell>
          <cell r="F49" t="str">
            <v>BRASIL CHANNELS SERVIÇOS AUDIOVISUAIS LTDA.</v>
          </cell>
          <cell r="G49" t="str">
            <v>22627</v>
          </cell>
          <cell r="H49">
            <v>41172</v>
          </cell>
          <cell r="I49" t="str">
            <v>DEFERIDO</v>
          </cell>
          <cell r="J49" t="str">
            <v>CANAL À LA CARTE</v>
          </cell>
          <cell r="K49" t="str">
            <v>ATIVO</v>
          </cell>
          <cell r="L49" t="str">
            <v>22428.30003</v>
          </cell>
          <cell r="M49">
            <v>38008</v>
          </cell>
          <cell r="N49">
            <v>3083919</v>
          </cell>
          <cell r="O49">
            <v>41757.556296296294</v>
          </cell>
          <cell r="P49" t="str">
            <v>Canal de conteúdo em geral</v>
          </cell>
          <cell r="Q49" t="str">
            <v>Canal de espaço qualificado</v>
          </cell>
          <cell r="R49" t="str">
            <v>PADRÃO</v>
          </cell>
        </row>
        <row r="50">
          <cell r="A50" t="str">
            <v>HBO PLUS (EM HD)</v>
          </cell>
          <cell r="B50" t="str">
            <v>BRASIL PROGRAMMING, L.L.C</v>
          </cell>
          <cell r="C50" t="str">
            <v>16.810.008/0001-53</v>
          </cell>
          <cell r="D50" t="str">
            <v>22428</v>
          </cell>
          <cell r="E50" t="str">
            <v>USA</v>
          </cell>
          <cell r="F50" t="str">
            <v>BRASIL CHANNELS SERVIÇOS AUDIOVISUAIS LTDA.</v>
          </cell>
          <cell r="G50" t="str">
            <v>22627</v>
          </cell>
          <cell r="H50">
            <v>41172</v>
          </cell>
          <cell r="I50" t="str">
            <v>DEFERIDO</v>
          </cell>
          <cell r="J50" t="str">
            <v>CANAL À LA CARTE</v>
          </cell>
          <cell r="K50" t="str">
            <v>ATIVO</v>
          </cell>
          <cell r="L50" t="str">
            <v>22428.30011</v>
          </cell>
          <cell r="M50">
            <v>41443</v>
          </cell>
          <cell r="N50">
            <v>687629</v>
          </cell>
          <cell r="O50">
            <v>41757.560243055559</v>
          </cell>
          <cell r="P50" t="str">
            <v>Canal de conteúdo em geral</v>
          </cell>
          <cell r="Q50" t="str">
            <v>Canal de espaço qualificado</v>
          </cell>
          <cell r="R50" t="str">
            <v>ALTA DEFINIÇÃO</v>
          </cell>
        </row>
        <row r="51">
          <cell r="A51" t="str">
            <v>HBO PLUS PAN REGIONAL</v>
          </cell>
          <cell r="B51" t="str">
            <v>BRASIL PROGRAMMING, L.L.C</v>
          </cell>
          <cell r="C51" t="str">
            <v>16.810.008/0001-53</v>
          </cell>
          <cell r="D51" t="str">
            <v>22428</v>
          </cell>
          <cell r="E51" t="str">
            <v>USA</v>
          </cell>
          <cell r="F51" t="str">
            <v>BRASIL CHANNELS SERVIÇOS AUDIOVISUAIS LTDA.</v>
          </cell>
          <cell r="G51" t="str">
            <v>22627</v>
          </cell>
          <cell r="H51">
            <v>41172</v>
          </cell>
          <cell r="I51" t="str">
            <v>DEFERIDO</v>
          </cell>
          <cell r="J51" t="str">
            <v>CANAL À LA CARTE</v>
          </cell>
          <cell r="K51" t="str">
            <v>ATIVO</v>
          </cell>
          <cell r="L51" t="str">
            <v>22428.30006</v>
          </cell>
          <cell r="M51">
            <v>38008</v>
          </cell>
          <cell r="N51">
            <v>2986096</v>
          </cell>
          <cell r="O51">
            <v>41757.561249999999</v>
          </cell>
          <cell r="P51" t="str">
            <v>Canal de conteúdo em geral</v>
          </cell>
          <cell r="Q51" t="str">
            <v>Canal de espaço qualificado</v>
          </cell>
          <cell r="R51" t="str">
            <v>PADRÃO</v>
          </cell>
        </row>
        <row r="52">
          <cell r="A52" t="str">
            <v>HBO SIGNATURE</v>
          </cell>
          <cell r="B52" t="str">
            <v>BRASIL PROGRAMMING, L.L.C</v>
          </cell>
          <cell r="C52" t="str">
            <v>16.810.008/0001-53</v>
          </cell>
          <cell r="D52" t="str">
            <v>22428</v>
          </cell>
          <cell r="E52" t="str">
            <v>USA</v>
          </cell>
          <cell r="F52" t="str">
            <v>BRASIL CHANNELS SERVIÇOS AUDIOVISUAIS LTDA.</v>
          </cell>
          <cell r="G52" t="str">
            <v>22627</v>
          </cell>
          <cell r="H52">
            <v>41172</v>
          </cell>
          <cell r="I52" t="str">
            <v>DEFERIDO</v>
          </cell>
          <cell r="J52" t="str">
            <v>CANAL OFERTADO EM PACOTE</v>
          </cell>
          <cell r="K52" t="str">
            <v>ATIVO</v>
          </cell>
          <cell r="L52" t="str">
            <v>22428.30005</v>
          </cell>
          <cell r="M52">
            <v>41000</v>
          </cell>
          <cell r="N52">
            <v>2986096</v>
          </cell>
          <cell r="O52">
            <v>41757.562465277777</v>
          </cell>
          <cell r="P52" t="str">
            <v>Canal de conteúdo em geral</v>
          </cell>
          <cell r="Q52" t="str">
            <v>Canal de espaço qualificado</v>
          </cell>
          <cell r="R52" t="str">
            <v>PADRÃO</v>
          </cell>
        </row>
        <row r="53">
          <cell r="A53" t="str">
            <v>HBO SIGNATURE</v>
          </cell>
          <cell r="B53" t="str">
            <v>BRASIL PROGRAMMING, L.L.C</v>
          </cell>
          <cell r="C53" t="str">
            <v>16.810.008/0001-53</v>
          </cell>
          <cell r="D53" t="str">
            <v>22428</v>
          </cell>
          <cell r="E53" t="str">
            <v>USA</v>
          </cell>
          <cell r="F53" t="str">
            <v>BRASIL CHANNELS SERVIÇOS AUDIOVISUAIS LTDA.</v>
          </cell>
          <cell r="G53" t="str">
            <v>22627</v>
          </cell>
          <cell r="H53">
            <v>41172</v>
          </cell>
          <cell r="I53" t="str">
            <v>DEFERIDO</v>
          </cell>
          <cell r="J53" t="str">
            <v>CANAL À LA CARTE</v>
          </cell>
          <cell r="K53" t="str">
            <v>ATIVO</v>
          </cell>
          <cell r="L53" t="str">
            <v>22428.30005</v>
          </cell>
          <cell r="M53">
            <v>41000</v>
          </cell>
          <cell r="N53">
            <v>2986096</v>
          </cell>
          <cell r="O53">
            <v>41757.562465277777</v>
          </cell>
          <cell r="P53" t="str">
            <v>Canal de conteúdo em geral</v>
          </cell>
          <cell r="Q53" t="str">
            <v>Canal de espaço qualificado</v>
          </cell>
          <cell r="R53" t="str">
            <v>PADRÃO</v>
          </cell>
        </row>
        <row r="54">
          <cell r="A54" t="str">
            <v>HBO SIGNATURE (EM HD)</v>
          </cell>
          <cell r="B54" t="str">
            <v>BRASIL PROGRAMMING, L.L.C</v>
          </cell>
          <cell r="C54" t="str">
            <v>16.810.008/0001-53</v>
          </cell>
          <cell r="D54" t="str">
            <v>22428</v>
          </cell>
          <cell r="E54" t="str">
            <v>USA</v>
          </cell>
          <cell r="F54" t="str">
            <v>BRASIL CHANNELS SERVIÇOS AUDIOVISUAIS LTDA.</v>
          </cell>
          <cell r="G54" t="str">
            <v>22627</v>
          </cell>
          <cell r="H54">
            <v>41172</v>
          </cell>
          <cell r="I54" t="str">
            <v>DEFERIDO</v>
          </cell>
          <cell r="J54" t="str">
            <v>CANAL À LA CARTE</v>
          </cell>
          <cell r="K54" t="str">
            <v>ATIVO</v>
          </cell>
          <cell r="L54" t="str">
            <v>22428.30012</v>
          </cell>
          <cell r="M54">
            <v>41409</v>
          </cell>
          <cell r="N54">
            <v>723664</v>
          </cell>
          <cell r="O54">
            <v>41757.627141203702</v>
          </cell>
          <cell r="P54" t="str">
            <v>Canal de conteúdo em geral</v>
          </cell>
          <cell r="Q54" t="str">
            <v>Canal de espaço qualificado</v>
          </cell>
          <cell r="R54" t="str">
            <v>ALTA DEFINIÇÃO</v>
          </cell>
        </row>
        <row r="55">
          <cell r="A55" t="str">
            <v>DISNEY CHANNEL</v>
          </cell>
          <cell r="B55" t="str">
            <v>BUENA VISTA INTERNATIONAL, INC</v>
          </cell>
          <cell r="D55" t="str">
            <v>6222</v>
          </cell>
          <cell r="E55" t="str">
            <v>USA</v>
          </cell>
          <cell r="F55" t="str">
            <v>ESPN DO BRASIL EVENTOS ESPORTIVOS LTDA</v>
          </cell>
          <cell r="G55" t="str">
            <v>653</v>
          </cell>
          <cell r="H55">
            <v>41187.649398148147</v>
          </cell>
          <cell r="I55" t="str">
            <v>DEFERIDO</v>
          </cell>
          <cell r="J55" t="str">
            <v>CANAL OFERTADO EM PACOTE</v>
          </cell>
          <cell r="K55" t="str">
            <v>ATIVO</v>
          </cell>
          <cell r="L55" t="str">
            <v>6222.30001</v>
          </cell>
          <cell r="M55">
            <v>36982</v>
          </cell>
          <cell r="N55">
            <v>13777052</v>
          </cell>
          <cell r="O55">
            <v>41726.682500000003</v>
          </cell>
          <cell r="P55" t="str">
            <v>Canal de conteúdo infantil e adolescente</v>
          </cell>
          <cell r="Q55" t="str">
            <v>Canal de espaço qualificado</v>
          </cell>
          <cell r="R55" t="str">
            <v>PADRÃO</v>
          </cell>
        </row>
        <row r="56">
          <cell r="A56" t="str">
            <v>DISNEY CHANNEL HD</v>
          </cell>
          <cell r="B56" t="str">
            <v>BUENA VISTA INTERNATIONAL, INC</v>
          </cell>
          <cell r="D56" t="str">
            <v>6222</v>
          </cell>
          <cell r="E56" t="str">
            <v>USA</v>
          </cell>
          <cell r="F56" t="str">
            <v>ESPN DO BRASIL EVENTOS ESPORTIVOS LTDA</v>
          </cell>
          <cell r="G56" t="str">
            <v>653</v>
          </cell>
          <cell r="H56">
            <v>41187.649398148147</v>
          </cell>
          <cell r="I56" t="str">
            <v>DEFERIDO</v>
          </cell>
          <cell r="J56" t="str">
            <v>CANAL OFERTADO EM PACOTE</v>
          </cell>
          <cell r="K56" t="str">
            <v>ATIVO</v>
          </cell>
          <cell r="L56" t="str">
            <v>6222.30002</v>
          </cell>
          <cell r="M56">
            <v>40148</v>
          </cell>
          <cell r="N56">
            <v>2883812</v>
          </cell>
          <cell r="O56">
            <v>41726.693530092591</v>
          </cell>
          <cell r="P56" t="str">
            <v>Canal de conteúdo infantil e adolescente</v>
          </cell>
          <cell r="Q56" t="str">
            <v>Canal de espaço qualificado</v>
          </cell>
          <cell r="R56" t="str">
            <v>ALTA DEFINIÇÃO</v>
          </cell>
        </row>
        <row r="57">
          <cell r="A57" t="str">
            <v>DISNEY JUNIOR</v>
          </cell>
          <cell r="B57" t="str">
            <v>BUENA VISTA INTERNATIONAL, INC</v>
          </cell>
          <cell r="D57" t="str">
            <v>6222</v>
          </cell>
          <cell r="E57" t="str">
            <v>USA</v>
          </cell>
          <cell r="F57" t="str">
            <v>ESPN DO BRASIL EVENTOS ESPORTIVOS LTDA</v>
          </cell>
          <cell r="G57" t="str">
            <v>653</v>
          </cell>
          <cell r="H57">
            <v>41187.649398148147</v>
          </cell>
          <cell r="I57" t="str">
            <v>DEFERIDO</v>
          </cell>
          <cell r="J57" t="str">
            <v>CANAL OFERTADO EM PACOTE</v>
          </cell>
          <cell r="K57" t="str">
            <v>ATIVO</v>
          </cell>
          <cell r="L57" t="str">
            <v>6222.30003</v>
          </cell>
          <cell r="M57">
            <v>40634</v>
          </cell>
          <cell r="N57">
            <v>3387293</v>
          </cell>
          <cell r="O57">
            <v>41726.695752314816</v>
          </cell>
          <cell r="P57" t="str">
            <v>Canal de conteúdo infantil e adolescente</v>
          </cell>
          <cell r="Q57" t="str">
            <v>Canal de espaço qualificado</v>
          </cell>
          <cell r="R57" t="str">
            <v>PADRÃO</v>
          </cell>
        </row>
        <row r="58">
          <cell r="A58" t="str">
            <v>DISNEY XD</v>
          </cell>
          <cell r="B58" t="str">
            <v>BUENA VISTA INTERNATIONAL, INC</v>
          </cell>
          <cell r="D58" t="str">
            <v>6222</v>
          </cell>
          <cell r="E58" t="str">
            <v>USA</v>
          </cell>
          <cell r="F58" t="str">
            <v>ESPN DO BRASIL EVENTOS ESPORTIVOS LTDA</v>
          </cell>
          <cell r="G58" t="str">
            <v>653</v>
          </cell>
          <cell r="H58">
            <v>41187.649398148147</v>
          </cell>
          <cell r="I58" t="str">
            <v>DEFERIDO</v>
          </cell>
          <cell r="J58" t="str">
            <v>CANAL OFERTADO EM PACOTE</v>
          </cell>
          <cell r="K58" t="str">
            <v>ATIVO</v>
          </cell>
          <cell r="L58" t="str">
            <v>6222.30004</v>
          </cell>
          <cell r="M58">
            <v>39569</v>
          </cell>
          <cell r="N58">
            <v>8503571</v>
          </cell>
          <cell r="O58">
            <v>41726.696655092594</v>
          </cell>
          <cell r="P58" t="str">
            <v>Canal de conteúdo infantil e adolescente</v>
          </cell>
          <cell r="Q58" t="str">
            <v>Canal de espaço qualificado</v>
          </cell>
          <cell r="R58" t="str">
            <v>PADRÃO</v>
          </cell>
        </row>
        <row r="59">
          <cell r="A59" t="str">
            <v>BRZ</v>
          </cell>
          <cell r="B59" t="str">
            <v>CANAIS ABRIL DE TELEVISÃO LTDA</v>
          </cell>
          <cell r="C59" t="str">
            <v>04.946.947/0001-40</v>
          </cell>
          <cell r="D59" t="str">
            <v>4181</v>
          </cell>
          <cell r="E59" t="str">
            <v>BRA</v>
          </cell>
          <cell r="H59">
            <v>41325.746678240743</v>
          </cell>
          <cell r="I59" t="str">
            <v>ALTERAÇÃO - ALTERADO</v>
          </cell>
          <cell r="J59" t="str">
            <v>CANAL À LA CARTE</v>
          </cell>
          <cell r="K59" t="str">
            <v>REVALIDAÇÃO - ATIVO</v>
          </cell>
          <cell r="L59" t="str">
            <v>4181.30001</v>
          </cell>
          <cell r="M59">
            <v>41821</v>
          </cell>
          <cell r="N59">
            <v>0</v>
          </cell>
          <cell r="O59">
            <v>41250.452800925923</v>
          </cell>
          <cell r="P59" t="str">
            <v>Canal de televenda ou infomercial</v>
          </cell>
          <cell r="Q59" t="str">
            <v>Canal de programação comum</v>
          </cell>
          <cell r="R59" t="str">
            <v>PADRÃO</v>
          </cell>
        </row>
        <row r="60">
          <cell r="A60" t="str">
            <v>CANAL BRASIL</v>
          </cell>
          <cell r="B60" t="str">
            <v>CANAL BRAZIL S.A</v>
          </cell>
          <cell r="C60" t="str">
            <v>02.608.224/0001-06</v>
          </cell>
          <cell r="D60" t="str">
            <v>1500</v>
          </cell>
          <cell r="E60" t="str">
            <v>BRA</v>
          </cell>
          <cell r="H60">
            <v>41725.62054398148</v>
          </cell>
          <cell r="I60" t="str">
            <v>ALTERAÇÃO - ALTERADO</v>
          </cell>
          <cell r="J60" t="str">
            <v>CANAL OFERTADO EM PACOTE</v>
          </cell>
          <cell r="K60" t="str">
            <v>ATIVO</v>
          </cell>
          <cell r="L60" t="str">
            <v>1500.30001</v>
          </cell>
          <cell r="M60">
            <v>36056</v>
          </cell>
          <cell r="N60">
            <v>15049839</v>
          </cell>
          <cell r="O60">
            <v>41725.620555555557</v>
          </cell>
          <cell r="P60" t="str">
            <v>Canal de conteúdo em geral</v>
          </cell>
          <cell r="Q60" t="str">
            <v>Canal brasileiro de espaço qualificado nos termos do art. 17, §4º da lei 12.485/2011</v>
          </cell>
          <cell r="R60" t="str">
            <v>PADRÃO</v>
          </cell>
        </row>
        <row r="61">
          <cell r="A61" t="str">
            <v>CASA CLUB TV</v>
          </cell>
          <cell r="B61" t="str">
            <v>CHELLO LATIN AMERICA LLC</v>
          </cell>
          <cell r="C61" t="str">
            <v>06.147.448/0001-19</v>
          </cell>
          <cell r="D61" t="str">
            <v>6211</v>
          </cell>
          <cell r="E61" t="str">
            <v>USA</v>
          </cell>
          <cell r="F61" t="str">
            <v>CHELLOMEDIA SERVIÇOS DE TELEVISÃO DO BRASIL LTDA</v>
          </cell>
          <cell r="G61" t="str">
            <v>22461</v>
          </cell>
          <cell r="H61">
            <v>41320.62395833333</v>
          </cell>
          <cell r="I61" t="str">
            <v>DEFERIDO</v>
          </cell>
          <cell r="J61" t="str">
            <v>CANAL OFERTADO EM PACOTE</v>
          </cell>
          <cell r="K61" t="str">
            <v>ATIVO</v>
          </cell>
          <cell r="L61" t="str">
            <v>6211.30001</v>
          </cell>
          <cell r="M61">
            <v>38565</v>
          </cell>
          <cell r="N61">
            <v>24301</v>
          </cell>
          <cell r="O61">
            <v>41290.675740740742</v>
          </cell>
          <cell r="P61" t="str">
            <v>Canal de conteúdo em geral</v>
          </cell>
          <cell r="Q61" t="str">
            <v>Canal não adaptado ao mercado brasileiro</v>
          </cell>
          <cell r="R61" t="str">
            <v>PADRÃO</v>
          </cell>
        </row>
        <row r="62">
          <cell r="A62" t="str">
            <v>MGM</v>
          </cell>
          <cell r="B62" t="str">
            <v>CHELLO LATIN AMERICA LLC</v>
          </cell>
          <cell r="C62" t="str">
            <v>06.147.448/0001-19</v>
          </cell>
          <cell r="D62" t="str">
            <v>6211</v>
          </cell>
          <cell r="E62" t="str">
            <v>USA</v>
          </cell>
          <cell r="F62" t="str">
            <v>CHELLOMEDIA SERVIÇOS DE TELEVISÃO DO BRASIL LTDA</v>
          </cell>
          <cell r="G62" t="str">
            <v>22461</v>
          </cell>
          <cell r="H62">
            <v>41320.62395833333</v>
          </cell>
          <cell r="I62" t="str">
            <v>DEFERIDO</v>
          </cell>
          <cell r="J62" t="str">
            <v>CANAL OFERTADO EM PACOTE</v>
          </cell>
          <cell r="K62" t="str">
            <v>ATIVO</v>
          </cell>
          <cell r="L62" t="str">
            <v>6211.30003</v>
          </cell>
          <cell r="M62">
            <v>35612</v>
          </cell>
          <cell r="N62">
            <v>3596384</v>
          </cell>
          <cell r="O62">
            <v>41290.677152777775</v>
          </cell>
          <cell r="P62" t="str">
            <v>Canal de conteúdo em geral</v>
          </cell>
          <cell r="Q62" t="str">
            <v>Canal de espaço qualificado</v>
          </cell>
          <cell r="R62" t="str">
            <v>PADRÃO</v>
          </cell>
        </row>
        <row r="63">
          <cell r="A63" t="str">
            <v>MGM HD</v>
          </cell>
          <cell r="B63" t="str">
            <v>CHELLO LATIN AMERICA LLC</v>
          </cell>
          <cell r="C63" t="str">
            <v>06.147.448/0001-19</v>
          </cell>
          <cell r="D63" t="str">
            <v>6211</v>
          </cell>
          <cell r="E63" t="str">
            <v>USA</v>
          </cell>
          <cell r="F63" t="str">
            <v>CHELLOMEDIA SERVIÇOS DE TELEVISÃO DO BRASIL LTDA</v>
          </cell>
          <cell r="G63" t="str">
            <v>22461</v>
          </cell>
          <cell r="H63">
            <v>41320.62395833333</v>
          </cell>
          <cell r="I63" t="str">
            <v>DEFERIDO</v>
          </cell>
          <cell r="J63" t="str">
            <v>CANAL OFERTADO EM PACOTE</v>
          </cell>
          <cell r="K63" t="str">
            <v>ATIVO</v>
          </cell>
          <cell r="L63" t="str">
            <v>6211.30002</v>
          </cell>
          <cell r="M63">
            <v>39933</v>
          </cell>
          <cell r="N63">
            <v>2696298</v>
          </cell>
          <cell r="O63">
            <v>41290.67659722222</v>
          </cell>
          <cell r="P63" t="str">
            <v>Canal de conteúdo em geral</v>
          </cell>
          <cell r="Q63" t="str">
            <v>Canal de espaço qualificado</v>
          </cell>
          <cell r="R63" t="str">
            <v>ALTA DEFINIÇÃO</v>
          </cell>
        </row>
        <row r="64">
          <cell r="A64" t="str">
            <v>ÉTV</v>
          </cell>
          <cell r="B64" t="str">
            <v>COMUNIX &amp; ETV COMUNICACAO LTDA</v>
          </cell>
          <cell r="C64" t="str">
            <v>14.796.501/0001-30</v>
          </cell>
          <cell r="D64" t="str">
            <v>22268</v>
          </cell>
          <cell r="E64" t="str">
            <v>BRA</v>
          </cell>
          <cell r="H64">
            <v>41152.457696759258</v>
          </cell>
          <cell r="I64" t="str">
            <v>DEFERIDO</v>
          </cell>
          <cell r="J64" t="str">
            <v>CANAL OFERTADO EM PACOTE</v>
          </cell>
          <cell r="K64" t="str">
            <v>ATIVO</v>
          </cell>
          <cell r="L64" t="str">
            <v>22268.30001</v>
          </cell>
          <cell r="M64">
            <v>40882</v>
          </cell>
          <cell r="N64">
            <v>500000</v>
          </cell>
          <cell r="O64">
            <v>41131.614594907405</v>
          </cell>
          <cell r="P64" t="str">
            <v>Canal de conteúdo em geral</v>
          </cell>
          <cell r="Q64" t="str">
            <v>Canal de programação comum</v>
          </cell>
          <cell r="R64" t="str">
            <v>PADRÃO</v>
          </cell>
        </row>
        <row r="65">
          <cell r="A65" t="str">
            <v>CINEBRASILTV</v>
          </cell>
          <cell r="B65" t="str">
            <v>CONCEITO A EM AUDIOVISUAL S.A</v>
          </cell>
          <cell r="C65" t="str">
            <v>73.560.195/0001-06</v>
          </cell>
          <cell r="D65" t="str">
            <v>259</v>
          </cell>
          <cell r="E65" t="str">
            <v>BRA</v>
          </cell>
          <cell r="H65">
            <v>41106.671122685184</v>
          </cell>
          <cell r="I65" t="str">
            <v>REVALIDAÇÃO - REVALIDADO</v>
          </cell>
          <cell r="J65" t="str">
            <v>CANAL OFERTADO EM PACOTE</v>
          </cell>
          <cell r="K65" t="str">
            <v>ALTERAÇÃO - ATIVO</v>
          </cell>
          <cell r="L65" t="str">
            <v>259.30001</v>
          </cell>
          <cell r="M65">
            <v>38178</v>
          </cell>
          <cell r="N65">
            <v>5924643</v>
          </cell>
          <cell r="O65">
            <v>41470.623425925929</v>
          </cell>
          <cell r="P65" t="str">
            <v>Canal de conteúdo em geral</v>
          </cell>
          <cell r="Q65" t="str">
            <v>Canal brasileiro de espaço qualificado nos termos do art. 17, §5º da lei 12.485/2011</v>
          </cell>
          <cell r="R65" t="str">
            <v>PADRÃO</v>
          </cell>
        </row>
        <row r="66">
          <cell r="A66" t="str">
            <v>TV TEEN NET</v>
          </cell>
          <cell r="B66" t="str">
            <v>DIOGENES GALVAO 41298945879</v>
          </cell>
          <cell r="C66" t="str">
            <v>16.959.292/0001-24</v>
          </cell>
          <cell r="D66" t="str">
            <v>24518</v>
          </cell>
          <cell r="E66" t="str">
            <v>BRA</v>
          </cell>
          <cell r="H66">
            <v>41600.651909722219</v>
          </cell>
          <cell r="I66" t="str">
            <v>ALTERAÇÃO - ALTERADO</v>
          </cell>
          <cell r="J66" t="str">
            <v>CANAL OFERTADO EM PACOTE</v>
          </cell>
          <cell r="K66" t="str">
            <v>ALTERAÇÃO - ATIVO</v>
          </cell>
          <cell r="L66" t="str">
            <v>24518.30001</v>
          </cell>
          <cell r="M66">
            <v>41487</v>
          </cell>
          <cell r="N66">
            <v>1000</v>
          </cell>
          <cell r="O66">
            <v>41479.536956018521</v>
          </cell>
          <cell r="P66" t="str">
            <v>Canal de conteúdo em geral</v>
          </cell>
          <cell r="Q66" t="str">
            <v>Canal de espaço qualificado</v>
          </cell>
          <cell r="R66" t="str">
            <v>PADRÃO</v>
          </cell>
        </row>
        <row r="67">
          <cell r="A67" t="str">
            <v>ANIMAL PLANET</v>
          </cell>
          <cell r="B67" t="str">
            <v>DISCOVERY LATIN AMERICA, L.L.C</v>
          </cell>
          <cell r="C67" t="str">
            <v>07.653.006/0001-07</v>
          </cell>
          <cell r="D67" t="str">
            <v>6208</v>
          </cell>
          <cell r="E67" t="str">
            <v>USA</v>
          </cell>
          <cell r="F67" t="str">
            <v>DISCOVERY NETWORKS BRASIL AGENCIAMENTO E REPRESENTAÇÃO LTDA</v>
          </cell>
          <cell r="G67" t="str">
            <v>5678</v>
          </cell>
          <cell r="H67">
            <v>41198.462488425925</v>
          </cell>
          <cell r="I67" t="str">
            <v>DEFERIDO</v>
          </cell>
          <cell r="J67" t="str">
            <v>CANAL OFERTADO EM PACOTE</v>
          </cell>
          <cell r="K67" t="str">
            <v>ATIVO</v>
          </cell>
          <cell r="L67" t="str">
            <v>6208.30001</v>
          </cell>
          <cell r="M67">
            <v>36404</v>
          </cell>
          <cell r="N67">
            <v>12209743</v>
          </cell>
          <cell r="O67">
            <v>41724.662546296298</v>
          </cell>
          <cell r="P67" t="str">
            <v>Canal de conteúdo em geral</v>
          </cell>
          <cell r="Q67" t="str">
            <v>Canal de espaço qualificado</v>
          </cell>
          <cell r="R67" t="str">
            <v>PADRÃO</v>
          </cell>
        </row>
        <row r="68">
          <cell r="A68" t="str">
            <v>DISCOVERY CHANNEL</v>
          </cell>
          <cell r="B68" t="str">
            <v>DISCOVERY LATIN AMERICA, L.L.C</v>
          </cell>
          <cell r="C68" t="str">
            <v>07.653.006/0001-07</v>
          </cell>
          <cell r="D68" t="str">
            <v>6208</v>
          </cell>
          <cell r="E68" t="str">
            <v>USA</v>
          </cell>
          <cell r="F68" t="str">
            <v>DISCOVERY NETWORKS BRASIL AGENCIAMENTO E REPRESENTAÇÃO LTDA</v>
          </cell>
          <cell r="G68" t="str">
            <v>5678</v>
          </cell>
          <cell r="H68">
            <v>41198.462488425925</v>
          </cell>
          <cell r="I68" t="str">
            <v>DEFERIDO</v>
          </cell>
          <cell r="J68" t="str">
            <v>CANAL OFERTADO EM PACOTE</v>
          </cell>
          <cell r="K68" t="str">
            <v>ATIVO</v>
          </cell>
          <cell r="L68" t="str">
            <v>6208.30002</v>
          </cell>
          <cell r="M68">
            <v>35156</v>
          </cell>
          <cell r="N68">
            <v>15265483</v>
          </cell>
          <cell r="O68">
            <v>41724.662858796299</v>
          </cell>
          <cell r="P68" t="str">
            <v>Canal de conteúdo em geral</v>
          </cell>
          <cell r="Q68" t="str">
            <v>Canal de espaço qualificado</v>
          </cell>
          <cell r="R68" t="str">
            <v>PADRÃO</v>
          </cell>
        </row>
        <row r="69">
          <cell r="A69" t="str">
            <v>DISCOVERY CHANNEL HD</v>
          </cell>
          <cell r="B69" t="str">
            <v>DISCOVERY LATIN AMERICA, L.L.C</v>
          </cell>
          <cell r="C69" t="str">
            <v>07.653.006/0001-07</v>
          </cell>
          <cell r="D69" t="str">
            <v>6208</v>
          </cell>
          <cell r="E69" t="str">
            <v>USA</v>
          </cell>
          <cell r="F69" t="str">
            <v>DISCOVERY NETWORKS BRASIL AGENCIAMENTO E REPRESENTAÇÃO LTDA</v>
          </cell>
          <cell r="G69" t="str">
            <v>5678</v>
          </cell>
          <cell r="H69">
            <v>41198.462488425925</v>
          </cell>
          <cell r="I69" t="str">
            <v>DEFERIDO</v>
          </cell>
          <cell r="J69" t="str">
            <v>CANAL OFERTADO EM PACOTE</v>
          </cell>
          <cell r="K69" t="str">
            <v>ATIVO</v>
          </cell>
          <cell r="L69" t="str">
            <v>6208.30014</v>
          </cell>
          <cell r="M69">
            <v>41247</v>
          </cell>
          <cell r="N69">
            <v>4368836</v>
          </cell>
          <cell r="O69">
            <v>41724.664594907408</v>
          </cell>
          <cell r="P69" t="str">
            <v>Canal de conteúdo em geral</v>
          </cell>
          <cell r="Q69" t="str">
            <v>Canal de espaço qualificado</v>
          </cell>
          <cell r="R69" t="str">
            <v>ALTA DEFINIÇÃO</v>
          </cell>
        </row>
        <row r="70">
          <cell r="A70" t="str">
            <v>DISCOVERY CIVILIZATION</v>
          </cell>
          <cell r="B70" t="str">
            <v>DISCOVERY LATIN AMERICA, L.L.C</v>
          </cell>
          <cell r="C70" t="str">
            <v>07.653.006/0001-07</v>
          </cell>
          <cell r="D70" t="str">
            <v>6208</v>
          </cell>
          <cell r="E70" t="str">
            <v>USA</v>
          </cell>
          <cell r="F70" t="str">
            <v>DISCOVERY NETWORKS BRASIL AGENCIAMENTO E REPRESENTAÇÃO LTDA</v>
          </cell>
          <cell r="G70" t="str">
            <v>5678</v>
          </cell>
          <cell r="H70">
            <v>41198.462488425925</v>
          </cell>
          <cell r="I70" t="str">
            <v>DEFERIDO</v>
          </cell>
          <cell r="J70" t="str">
            <v>CANAL OFERTADO EM PACOTE</v>
          </cell>
          <cell r="K70" t="str">
            <v>ATIVO</v>
          </cell>
          <cell r="L70" t="str">
            <v>6208.30003</v>
          </cell>
          <cell r="M70">
            <v>38411</v>
          </cell>
          <cell r="N70">
            <v>1217984</v>
          </cell>
          <cell r="O70">
            <v>41724.66578703704</v>
          </cell>
          <cell r="P70" t="str">
            <v>Canal de conteúdo em geral</v>
          </cell>
          <cell r="Q70" t="str">
            <v>Canal de espaço qualificado</v>
          </cell>
          <cell r="R70" t="str">
            <v>PADRÃO</v>
          </cell>
        </row>
        <row r="71">
          <cell r="A71" t="str">
            <v>DISCOVERY HD THEATHER</v>
          </cell>
          <cell r="B71" t="str">
            <v>DISCOVERY LATIN AMERICA, L.L.C</v>
          </cell>
          <cell r="C71" t="str">
            <v>07.653.006/0001-07</v>
          </cell>
          <cell r="D71" t="str">
            <v>6208</v>
          </cell>
          <cell r="E71" t="str">
            <v>USA</v>
          </cell>
          <cell r="F71" t="str">
            <v>DISCOVERY NETWORKS BRASIL AGENCIAMENTO E REPRESENTAÇÃO LTDA</v>
          </cell>
          <cell r="G71" t="str">
            <v>5678</v>
          </cell>
          <cell r="H71">
            <v>41198.462488425925</v>
          </cell>
          <cell r="I71" t="str">
            <v>DEFERIDO</v>
          </cell>
          <cell r="J71" t="str">
            <v>CANAL OFERTADO EM PACOTE</v>
          </cell>
          <cell r="K71" t="str">
            <v>ATIVO</v>
          </cell>
          <cell r="L71" t="str">
            <v>6208.30004</v>
          </cell>
          <cell r="M71">
            <v>39888</v>
          </cell>
          <cell r="N71">
            <v>2639586</v>
          </cell>
          <cell r="O71">
            <v>41724.666458333333</v>
          </cell>
          <cell r="P71" t="str">
            <v>Canal de conteúdo em geral</v>
          </cell>
          <cell r="Q71" t="str">
            <v>Canal de espaço qualificado</v>
          </cell>
          <cell r="R71" t="str">
            <v>ALTA DEFINIÇÃO</v>
          </cell>
        </row>
        <row r="72">
          <cell r="A72" t="str">
            <v>DISCOVERY HOME AND HEALTH</v>
          </cell>
          <cell r="B72" t="str">
            <v>DISCOVERY LATIN AMERICA, L.L.C</v>
          </cell>
          <cell r="C72" t="str">
            <v>07.653.006/0001-07</v>
          </cell>
          <cell r="D72" t="str">
            <v>6208</v>
          </cell>
          <cell r="E72" t="str">
            <v>USA</v>
          </cell>
          <cell r="F72" t="str">
            <v>DISCOVERY NETWORKS BRASIL AGENCIAMENTO E REPRESENTAÇÃO LTDA</v>
          </cell>
          <cell r="G72" t="str">
            <v>5678</v>
          </cell>
          <cell r="H72">
            <v>41198.462488425925</v>
          </cell>
          <cell r="I72" t="str">
            <v>DEFERIDO</v>
          </cell>
          <cell r="J72" t="str">
            <v>CANAL OFERTADO EM PACOTE</v>
          </cell>
          <cell r="K72" t="str">
            <v>ATIVO</v>
          </cell>
          <cell r="L72" t="str">
            <v>6208.30005</v>
          </cell>
          <cell r="M72">
            <v>36717</v>
          </cell>
          <cell r="N72">
            <v>13345889</v>
          </cell>
          <cell r="O72">
            <v>41724.667453703703</v>
          </cell>
          <cell r="P72" t="str">
            <v>Canal de conteúdo em geral</v>
          </cell>
          <cell r="Q72" t="str">
            <v>Canal de espaço qualificado</v>
          </cell>
          <cell r="R72" t="str">
            <v>PADRÃO</v>
          </cell>
        </row>
        <row r="73">
          <cell r="A73" t="str">
            <v>DISCOVERY HOME AND HEALTH HD</v>
          </cell>
          <cell r="B73" t="str">
            <v>DISCOVERY LATIN AMERICA, L.L.C</v>
          </cell>
          <cell r="C73" t="str">
            <v>07.653.006/0001-07</v>
          </cell>
          <cell r="D73" t="str">
            <v>6208</v>
          </cell>
          <cell r="E73" t="str">
            <v>USA</v>
          </cell>
          <cell r="F73" t="str">
            <v>DISCOVERY NETWORKS BRASIL AGENCIAMENTO E REPRESENTAÇÃO LTDA</v>
          </cell>
          <cell r="G73" t="str">
            <v>5678</v>
          </cell>
          <cell r="H73">
            <v>41198.462488425925</v>
          </cell>
          <cell r="I73" t="str">
            <v>DEFERIDO</v>
          </cell>
          <cell r="J73" t="str">
            <v>CANAL OFERTADO EM PACOTE</v>
          </cell>
          <cell r="K73" t="str">
            <v>ATIVO</v>
          </cell>
          <cell r="L73" t="str">
            <v>6208.30012</v>
          </cell>
          <cell r="M73">
            <v>41247</v>
          </cell>
          <cell r="N73">
            <v>3690673</v>
          </cell>
          <cell r="O73">
            <v>41724.668043981481</v>
          </cell>
          <cell r="P73" t="str">
            <v>Canal de conteúdo em geral</v>
          </cell>
          <cell r="Q73" t="str">
            <v>Canal de espaço qualificado</v>
          </cell>
          <cell r="R73" t="str">
            <v>ALTA DEFINIÇÃO</v>
          </cell>
        </row>
        <row r="74">
          <cell r="A74" t="str">
            <v>DISCOVERY KIDS</v>
          </cell>
          <cell r="B74" t="str">
            <v>DISCOVERY LATIN AMERICA, L.L.C</v>
          </cell>
          <cell r="C74" t="str">
            <v>07.653.006/0001-07</v>
          </cell>
          <cell r="D74" t="str">
            <v>6208</v>
          </cell>
          <cell r="E74" t="str">
            <v>USA</v>
          </cell>
          <cell r="F74" t="str">
            <v>DISCOVERY NETWORKS BRASIL AGENCIAMENTO E REPRESENTAÇÃO LTDA</v>
          </cell>
          <cell r="G74" t="str">
            <v>5678</v>
          </cell>
          <cell r="H74">
            <v>41198.462488425925</v>
          </cell>
          <cell r="I74" t="str">
            <v>DEFERIDO</v>
          </cell>
          <cell r="J74" t="str">
            <v>CANAL OFERTADO EM PACOTE</v>
          </cell>
          <cell r="K74" t="str">
            <v>ATIVO</v>
          </cell>
          <cell r="L74" t="str">
            <v>6208.30006</v>
          </cell>
          <cell r="M74">
            <v>35856</v>
          </cell>
          <cell r="N74">
            <v>16318843</v>
          </cell>
          <cell r="O74">
            <v>41724.671909722223</v>
          </cell>
          <cell r="P74" t="str">
            <v>Canal de conteúdo infantil e adolescente</v>
          </cell>
          <cell r="Q74" t="str">
            <v>Canal de espaço qualificado</v>
          </cell>
          <cell r="R74" t="str">
            <v>PADRÃO</v>
          </cell>
        </row>
        <row r="75">
          <cell r="A75" t="str">
            <v>DISCOVERY KIDS HD</v>
          </cell>
          <cell r="B75" t="str">
            <v>DISCOVERY LATIN AMERICA, L.L.C</v>
          </cell>
          <cell r="C75" t="str">
            <v>07.653.006/0001-07</v>
          </cell>
          <cell r="D75" t="str">
            <v>6208</v>
          </cell>
          <cell r="E75" t="str">
            <v>USA</v>
          </cell>
          <cell r="F75" t="str">
            <v>DISCOVERY NETWORKS BRASIL AGENCIAMENTO E REPRESENTAÇÃO LTDA</v>
          </cell>
          <cell r="G75" t="str">
            <v>5678</v>
          </cell>
          <cell r="H75">
            <v>41198.462488425925</v>
          </cell>
          <cell r="I75" t="str">
            <v>DEFERIDO</v>
          </cell>
          <cell r="J75" t="str">
            <v>CANAL OFERTADO EM PACOTE</v>
          </cell>
          <cell r="K75" t="str">
            <v>ATIVO</v>
          </cell>
          <cell r="L75" t="str">
            <v>6208.30015</v>
          </cell>
          <cell r="M75">
            <v>41379</v>
          </cell>
          <cell r="N75">
            <v>2262373</v>
          </cell>
          <cell r="O75">
            <v>41724.672696759262</v>
          </cell>
          <cell r="P75" t="str">
            <v>Canal de conteúdo infantil e adolescente</v>
          </cell>
          <cell r="Q75" t="str">
            <v>Canal de espaço qualificado</v>
          </cell>
          <cell r="R75" t="str">
            <v>ALTA DEFINIÇÃO</v>
          </cell>
        </row>
        <row r="76">
          <cell r="A76" t="str">
            <v>DISCOVERY SCIENCE</v>
          </cell>
          <cell r="B76" t="str">
            <v>DISCOVERY LATIN AMERICA, L.L.C</v>
          </cell>
          <cell r="C76" t="str">
            <v>07.653.006/0001-07</v>
          </cell>
          <cell r="D76" t="str">
            <v>6208</v>
          </cell>
          <cell r="E76" t="str">
            <v>USA</v>
          </cell>
          <cell r="F76" t="str">
            <v>DISCOVERY NETWORKS BRASIL AGENCIAMENTO E REPRESENTAÇÃO LTDA</v>
          </cell>
          <cell r="G76" t="str">
            <v>5678</v>
          </cell>
          <cell r="H76">
            <v>41198.462488425925</v>
          </cell>
          <cell r="I76" t="str">
            <v>DEFERIDO</v>
          </cell>
          <cell r="J76" t="str">
            <v>CANAL OFERTADO EM PACOTE</v>
          </cell>
          <cell r="K76" t="str">
            <v>ATIVO</v>
          </cell>
          <cell r="L76" t="str">
            <v>6208.30007</v>
          </cell>
          <cell r="M76">
            <v>38411</v>
          </cell>
          <cell r="N76">
            <v>1313751</v>
          </cell>
          <cell r="O76">
            <v>41724.682326388887</v>
          </cell>
          <cell r="P76" t="str">
            <v>Canal de conteúdo em geral</v>
          </cell>
          <cell r="Q76" t="str">
            <v>Canal de espaço qualificado</v>
          </cell>
          <cell r="R76" t="str">
            <v>PADRÃO</v>
          </cell>
        </row>
        <row r="77">
          <cell r="A77" t="str">
            <v>DISCOVERY TURBO</v>
          </cell>
          <cell r="B77" t="str">
            <v>DISCOVERY LATIN AMERICA, L.L.C</v>
          </cell>
          <cell r="C77" t="str">
            <v>07.653.006/0001-07</v>
          </cell>
          <cell r="D77" t="str">
            <v>6208</v>
          </cell>
          <cell r="E77" t="str">
            <v>USA</v>
          </cell>
          <cell r="F77" t="str">
            <v>DISCOVERY NETWORKS BRASIL AGENCIAMENTO E REPRESENTAÇÃO LTDA</v>
          </cell>
          <cell r="G77" t="str">
            <v>5678</v>
          </cell>
          <cell r="H77">
            <v>41198.462488425925</v>
          </cell>
          <cell r="I77" t="str">
            <v>DEFERIDO</v>
          </cell>
          <cell r="J77" t="str">
            <v>CANAL OFERTADO EM PACOTE</v>
          </cell>
          <cell r="K77" t="str">
            <v>ATIVO</v>
          </cell>
          <cell r="L77" t="str">
            <v>6208.30008</v>
          </cell>
          <cell r="M77">
            <v>38411</v>
          </cell>
          <cell r="N77">
            <v>4414643</v>
          </cell>
          <cell r="O77">
            <v>41724.683148148149</v>
          </cell>
          <cell r="P77" t="str">
            <v>Canal de conteúdo em geral</v>
          </cell>
          <cell r="Q77" t="str">
            <v>Canal de espaço qualificado</v>
          </cell>
          <cell r="R77" t="str">
            <v>PADRÃO</v>
          </cell>
        </row>
        <row r="78">
          <cell r="A78" t="str">
            <v>INVESTIGAÇÃO DISCOVERY</v>
          </cell>
          <cell r="B78" t="str">
            <v>DISCOVERY LATIN AMERICA, L.L.C</v>
          </cell>
          <cell r="C78" t="str">
            <v>07.653.006/0001-07</v>
          </cell>
          <cell r="D78" t="str">
            <v>6208</v>
          </cell>
          <cell r="E78" t="str">
            <v>USA</v>
          </cell>
          <cell r="F78" t="str">
            <v>DISCOVERY NETWORKS BRASIL AGENCIAMENTO E REPRESENTAÇÃO LTDA</v>
          </cell>
          <cell r="G78" t="str">
            <v>5678</v>
          </cell>
          <cell r="H78">
            <v>41198.462488425925</v>
          </cell>
          <cell r="I78" t="str">
            <v>DEFERIDO</v>
          </cell>
          <cell r="J78" t="str">
            <v>CANAL OFERTADO EM PACOTE</v>
          </cell>
          <cell r="K78" t="str">
            <v>ATIVO</v>
          </cell>
          <cell r="L78" t="str">
            <v>6208.30009</v>
          </cell>
          <cell r="M78">
            <v>41099</v>
          </cell>
          <cell r="N78">
            <v>12710109</v>
          </cell>
          <cell r="O78">
            <v>41724.683807870373</v>
          </cell>
          <cell r="P78" t="str">
            <v>Canal de conteúdo em geral</v>
          </cell>
          <cell r="Q78" t="str">
            <v>Canal de espaço qualificado</v>
          </cell>
          <cell r="R78" t="str">
            <v>PADRÃO</v>
          </cell>
        </row>
        <row r="79">
          <cell r="A79" t="str">
            <v>INVESTIGAÇÃO DISCOVERY HD</v>
          </cell>
          <cell r="B79" t="str">
            <v>DISCOVERY LATIN AMERICA, L.L.C</v>
          </cell>
          <cell r="C79" t="str">
            <v>07.653.006/0001-07</v>
          </cell>
          <cell r="D79" t="str">
            <v>6208</v>
          </cell>
          <cell r="E79" t="str">
            <v>USA</v>
          </cell>
          <cell r="F79" t="str">
            <v>DISCOVERY NETWORKS BRASIL AGENCIAMENTO E REPRESENTAÇÃO LTDA</v>
          </cell>
          <cell r="G79" t="str">
            <v>5678</v>
          </cell>
          <cell r="H79">
            <v>41198.462488425925</v>
          </cell>
          <cell r="I79" t="str">
            <v>DEFERIDO</v>
          </cell>
          <cell r="J79" t="str">
            <v>CANAL OFERTADO EM PACOTE</v>
          </cell>
          <cell r="K79" t="str">
            <v>ATIVO</v>
          </cell>
          <cell r="L79" t="str">
            <v>6208.30013</v>
          </cell>
          <cell r="M79">
            <v>41247</v>
          </cell>
          <cell r="N79">
            <v>2281800</v>
          </cell>
          <cell r="O79">
            <v>41724.684571759259</v>
          </cell>
          <cell r="P79" t="str">
            <v>Canal de conteúdo em geral</v>
          </cell>
          <cell r="Q79" t="str">
            <v>Canal de espaço qualificado</v>
          </cell>
          <cell r="R79" t="str">
            <v>ALTA DEFINIÇÃO</v>
          </cell>
        </row>
        <row r="80">
          <cell r="A80" t="str">
            <v>TLC</v>
          </cell>
          <cell r="B80" t="str">
            <v>DISCOVERY LATIN AMERICA, L.L.C</v>
          </cell>
          <cell r="C80" t="str">
            <v>07.653.006/0001-07</v>
          </cell>
          <cell r="D80" t="str">
            <v>6208</v>
          </cell>
          <cell r="E80" t="str">
            <v>USA</v>
          </cell>
          <cell r="F80" t="str">
            <v>DISCOVERY NETWORKS BRASIL AGENCIAMENTO E REPRESENTAÇÃO LTDA</v>
          </cell>
          <cell r="G80" t="str">
            <v>5678</v>
          </cell>
          <cell r="H80">
            <v>41198.462488425925</v>
          </cell>
          <cell r="I80" t="str">
            <v>DEFERIDO</v>
          </cell>
          <cell r="J80" t="str">
            <v>CANAL OFERTADO EM PACOTE</v>
          </cell>
          <cell r="K80" t="str">
            <v>ATIVO</v>
          </cell>
          <cell r="L80" t="str">
            <v>6208.30010</v>
          </cell>
          <cell r="M80">
            <v>40848</v>
          </cell>
          <cell r="N80">
            <v>11284462</v>
          </cell>
          <cell r="O80">
            <v>41724.685324074075</v>
          </cell>
          <cell r="P80" t="str">
            <v>Canal de conteúdo em geral</v>
          </cell>
          <cell r="Q80" t="str">
            <v>Canal de espaço qualificado</v>
          </cell>
          <cell r="R80" t="str">
            <v>PADRÃO</v>
          </cell>
        </row>
        <row r="81">
          <cell r="A81" t="str">
            <v>TLC HD</v>
          </cell>
          <cell r="B81" t="str">
            <v>DISCOVERY LATIN AMERICA, L.L.C</v>
          </cell>
          <cell r="C81" t="str">
            <v>07.653.006/0001-07</v>
          </cell>
          <cell r="D81" t="str">
            <v>6208</v>
          </cell>
          <cell r="E81" t="str">
            <v>USA</v>
          </cell>
          <cell r="F81" t="str">
            <v>DISCOVERY NETWORKS BRASIL AGENCIAMENTO E REPRESENTAÇÃO LTDA</v>
          </cell>
          <cell r="G81" t="str">
            <v>5678</v>
          </cell>
          <cell r="H81">
            <v>41198.462488425925</v>
          </cell>
          <cell r="I81" t="str">
            <v>DEFERIDO</v>
          </cell>
          <cell r="J81" t="str">
            <v>CANAL OFERTADO EM PACOTE</v>
          </cell>
          <cell r="K81" t="str">
            <v>ATIVO</v>
          </cell>
          <cell r="L81" t="str">
            <v>6208.30011</v>
          </cell>
          <cell r="M81">
            <v>40154</v>
          </cell>
          <cell r="N81">
            <v>3132198</v>
          </cell>
          <cell r="O81">
            <v>41724.686782407407</v>
          </cell>
          <cell r="P81" t="str">
            <v>Canal de conteúdo em geral</v>
          </cell>
          <cell r="Q81" t="str">
            <v>Canal de espaço qualificado</v>
          </cell>
          <cell r="R81" t="str">
            <v>ALTA DEFINIÇÃO</v>
          </cell>
        </row>
        <row r="82">
          <cell r="A82" t="str">
            <v>CONCERT CHANNEL</v>
          </cell>
          <cell r="B82" t="str">
            <v>DLA, INC.</v>
          </cell>
          <cell r="D82" t="str">
            <v>12405</v>
          </cell>
          <cell r="E82" t="str">
            <v>USA</v>
          </cell>
          <cell r="F82" t="str">
            <v>INTERACTV SERVIÇOS DE TV E MÍDIA LTDA.</v>
          </cell>
          <cell r="G82" t="str">
            <v>3023</v>
          </cell>
          <cell r="H82">
            <v>41208.549479166664</v>
          </cell>
          <cell r="I82" t="str">
            <v>DEFERIDO</v>
          </cell>
          <cell r="J82" t="str">
            <v>CANAL OFERTADO EM PACOTE</v>
          </cell>
          <cell r="K82" t="str">
            <v>ATIVO</v>
          </cell>
          <cell r="L82" t="str">
            <v>12405.30001</v>
          </cell>
          <cell r="M82">
            <v>40032</v>
          </cell>
          <cell r="N82">
            <v>154836</v>
          </cell>
          <cell r="O82">
            <v>41186.755567129629</v>
          </cell>
          <cell r="P82" t="str">
            <v>Canal de conteúdo videomusical</v>
          </cell>
          <cell r="Q82" t="str">
            <v>Canal não adaptado ao mercado brasileiro</v>
          </cell>
          <cell r="R82" t="str">
            <v>PADRÃO</v>
          </cell>
        </row>
        <row r="83">
          <cell r="A83" t="str">
            <v>DLA PPV 1</v>
          </cell>
          <cell r="B83" t="str">
            <v>DLA, INC.</v>
          </cell>
          <cell r="D83" t="str">
            <v>12405</v>
          </cell>
          <cell r="E83" t="str">
            <v>USA</v>
          </cell>
          <cell r="F83" t="str">
            <v>INTERACTV SERVIÇOS DE TV E MÍDIA LTDA.</v>
          </cell>
          <cell r="G83" t="str">
            <v>3023</v>
          </cell>
          <cell r="H83">
            <v>41208.549479166664</v>
          </cell>
          <cell r="I83" t="str">
            <v>DEFERIDO</v>
          </cell>
          <cell r="J83" t="str">
            <v>PAY-PER-VIEW</v>
          </cell>
          <cell r="K83" t="str">
            <v>ATIVO</v>
          </cell>
          <cell r="L83" t="str">
            <v>12405.30002</v>
          </cell>
          <cell r="M83">
            <v>38018</v>
          </cell>
          <cell r="N83">
            <v>1113357</v>
          </cell>
          <cell r="O83">
            <v>41186.756168981483</v>
          </cell>
          <cell r="P83" t="str">
            <v>Canal de conteúdo em geral</v>
          </cell>
          <cell r="R83" t="str">
            <v>PADRÃO</v>
          </cell>
        </row>
        <row r="84">
          <cell r="A84" t="str">
            <v>DLA PPV 2</v>
          </cell>
          <cell r="B84" t="str">
            <v>DLA, INC.</v>
          </cell>
          <cell r="D84" t="str">
            <v>12405</v>
          </cell>
          <cell r="E84" t="str">
            <v>USA</v>
          </cell>
          <cell r="F84" t="str">
            <v>INTERACTV SERVIÇOS DE TV E MÍDIA LTDA.</v>
          </cell>
          <cell r="G84" t="str">
            <v>3023</v>
          </cell>
          <cell r="H84">
            <v>41208.549479166664</v>
          </cell>
          <cell r="I84" t="str">
            <v>DEFERIDO</v>
          </cell>
          <cell r="J84" t="str">
            <v>PAY-PER-VIEW</v>
          </cell>
          <cell r="K84" t="str">
            <v>ATIVO</v>
          </cell>
          <cell r="L84" t="str">
            <v>12405.30003</v>
          </cell>
          <cell r="M84">
            <v>38018</v>
          </cell>
          <cell r="N84">
            <v>1113357</v>
          </cell>
          <cell r="O84">
            <v>41186.756886574076</v>
          </cell>
          <cell r="P84" t="str">
            <v>Canal de conteúdo em geral</v>
          </cell>
          <cell r="R84" t="str">
            <v>PADRÃO</v>
          </cell>
        </row>
        <row r="85">
          <cell r="A85" t="str">
            <v>DLA PPV 3</v>
          </cell>
          <cell r="B85" t="str">
            <v>DLA, INC.</v>
          </cell>
          <cell r="D85" t="str">
            <v>12405</v>
          </cell>
          <cell r="E85" t="str">
            <v>USA</v>
          </cell>
          <cell r="F85" t="str">
            <v>INTERACTV SERVIÇOS DE TV E MÍDIA LTDA.</v>
          </cell>
          <cell r="G85" t="str">
            <v>3023</v>
          </cell>
          <cell r="H85">
            <v>41208.549479166664</v>
          </cell>
          <cell r="I85" t="str">
            <v>DEFERIDO</v>
          </cell>
          <cell r="J85" t="str">
            <v>PAY-PER-VIEW</v>
          </cell>
          <cell r="K85" t="str">
            <v>ATIVO</v>
          </cell>
          <cell r="L85" t="str">
            <v>12405.30004</v>
          </cell>
          <cell r="M85">
            <v>38018</v>
          </cell>
          <cell r="N85">
            <v>1113357</v>
          </cell>
          <cell r="O85">
            <v>41186.757337962961</v>
          </cell>
          <cell r="P85" t="str">
            <v>Canal de conteúdo em geral</v>
          </cell>
          <cell r="R85" t="str">
            <v>PADRÃO</v>
          </cell>
        </row>
        <row r="86">
          <cell r="A86" t="str">
            <v>DLA PPV 4</v>
          </cell>
          <cell r="B86" t="str">
            <v>DLA, INC.</v>
          </cell>
          <cell r="D86" t="str">
            <v>12405</v>
          </cell>
          <cell r="E86" t="str">
            <v>USA</v>
          </cell>
          <cell r="F86" t="str">
            <v>INTERACTV SERVIÇOS DE TV E MÍDIA LTDA.</v>
          </cell>
          <cell r="G86" t="str">
            <v>3023</v>
          </cell>
          <cell r="H86">
            <v>41208.549479166664</v>
          </cell>
          <cell r="I86" t="str">
            <v>DEFERIDO</v>
          </cell>
          <cell r="J86" t="str">
            <v>PAY-PER-VIEW</v>
          </cell>
          <cell r="K86" t="str">
            <v>ATIVO</v>
          </cell>
          <cell r="L86" t="str">
            <v>12405.30005</v>
          </cell>
          <cell r="M86">
            <v>38018</v>
          </cell>
          <cell r="N86">
            <v>1113357</v>
          </cell>
          <cell r="O86">
            <v>41186.757627314815</v>
          </cell>
          <cell r="P86" t="str">
            <v>Canal de conteúdo em geral</v>
          </cell>
          <cell r="R86" t="str">
            <v>PADRÃO</v>
          </cell>
        </row>
        <row r="87">
          <cell r="A87" t="str">
            <v>DLA PPV 5</v>
          </cell>
          <cell r="B87" t="str">
            <v>DLA, INC.</v>
          </cell>
          <cell r="D87" t="str">
            <v>12405</v>
          </cell>
          <cell r="E87" t="str">
            <v>USA</v>
          </cell>
          <cell r="F87" t="str">
            <v>INTERACTV SERVIÇOS DE TV E MÍDIA LTDA.</v>
          </cell>
          <cell r="G87" t="str">
            <v>3023</v>
          </cell>
          <cell r="H87">
            <v>41208.549479166664</v>
          </cell>
          <cell r="I87" t="str">
            <v>DEFERIDO</v>
          </cell>
          <cell r="J87" t="str">
            <v>PAY-PER-VIEW</v>
          </cell>
          <cell r="K87" t="str">
            <v>ATIVO</v>
          </cell>
          <cell r="L87" t="str">
            <v>12405.30006</v>
          </cell>
          <cell r="M87">
            <v>38018</v>
          </cell>
          <cell r="N87">
            <v>1113357</v>
          </cell>
          <cell r="O87">
            <v>41186.757835648146</v>
          </cell>
          <cell r="P87" t="str">
            <v>Canal de conteúdo em geral</v>
          </cell>
          <cell r="R87" t="str">
            <v>PADRÃO</v>
          </cell>
        </row>
        <row r="88">
          <cell r="A88" t="str">
            <v>DLA PPV 6</v>
          </cell>
          <cell r="B88" t="str">
            <v>DLA, INC.</v>
          </cell>
          <cell r="D88" t="str">
            <v>12405</v>
          </cell>
          <cell r="E88" t="str">
            <v>USA</v>
          </cell>
          <cell r="F88" t="str">
            <v>INTERACTV SERVIÇOS DE TV E MÍDIA LTDA.</v>
          </cell>
          <cell r="G88" t="str">
            <v>3023</v>
          </cell>
          <cell r="H88">
            <v>41208.549479166664</v>
          </cell>
          <cell r="I88" t="str">
            <v>DEFERIDO</v>
          </cell>
          <cell r="J88" t="str">
            <v>PAY-PER-VIEW</v>
          </cell>
          <cell r="K88" t="str">
            <v>ATIVO</v>
          </cell>
          <cell r="L88" t="str">
            <v>12405.30007</v>
          </cell>
          <cell r="M88">
            <v>38018</v>
          </cell>
          <cell r="N88">
            <v>1113357</v>
          </cell>
          <cell r="O88">
            <v>41186.758043981485</v>
          </cell>
          <cell r="P88" t="str">
            <v>Canal de conteúdo em geral</v>
          </cell>
          <cell r="R88" t="str">
            <v>PADRÃO</v>
          </cell>
        </row>
        <row r="89">
          <cell r="A89" t="str">
            <v>MIXPLAY TV</v>
          </cell>
          <cell r="B89" t="str">
            <v>DLA, INC.</v>
          </cell>
          <cell r="D89" t="str">
            <v>12405</v>
          </cell>
          <cell r="E89" t="str">
            <v>USA</v>
          </cell>
          <cell r="F89" t="str">
            <v>INTERACTV SERVIÇOS DE TV E MÍDIA LTDA.</v>
          </cell>
          <cell r="G89" t="str">
            <v>3023</v>
          </cell>
          <cell r="H89">
            <v>41208.549479166664</v>
          </cell>
          <cell r="I89" t="str">
            <v>DEFERIDO</v>
          </cell>
          <cell r="J89" t="str">
            <v>CANAL OFERTADO EM PACOTE</v>
          </cell>
          <cell r="K89" t="str">
            <v>ATIVO</v>
          </cell>
          <cell r="L89" t="str">
            <v>12405.30008</v>
          </cell>
          <cell r="M89">
            <v>40603</v>
          </cell>
          <cell r="N89">
            <v>8174</v>
          </cell>
          <cell r="O89">
            <v>41186.758437500001</v>
          </cell>
          <cell r="P89" t="str">
            <v>Canal de conteúdo em geral</v>
          </cell>
          <cell r="Q89" t="str">
            <v>Canal não adaptado ao mercado brasileiro</v>
          </cell>
          <cell r="R89" t="str">
            <v>PADRÃO</v>
          </cell>
        </row>
        <row r="90">
          <cell r="A90" t="str">
            <v>E! ENTERTAINMENT TELEVISION</v>
          </cell>
          <cell r="B90" t="str">
            <v>E! BRAZIL DISTRIBUTION, LLC</v>
          </cell>
          <cell r="D90" t="str">
            <v>22407</v>
          </cell>
          <cell r="E90" t="str">
            <v>USA</v>
          </cell>
          <cell r="F90" t="str">
            <v>E! ENTERTAINMENT AUDIOVISUAL SERVIÇOS E REPRESENTAÇÕES LTDA</v>
          </cell>
          <cell r="G90" t="str">
            <v>22333</v>
          </cell>
          <cell r="H90">
            <v>41171.595439814817</v>
          </cell>
          <cell r="I90" t="str">
            <v>DEFERIDO</v>
          </cell>
          <cell r="J90" t="str">
            <v>CANAL OFERTADO EM PACOTE</v>
          </cell>
          <cell r="K90" t="str">
            <v>ATIVO</v>
          </cell>
          <cell r="L90" t="str">
            <v>22407.30001</v>
          </cell>
          <cell r="M90">
            <v>35582</v>
          </cell>
          <cell r="N90">
            <v>8834677</v>
          </cell>
          <cell r="O90">
            <v>41163.442152777781</v>
          </cell>
          <cell r="P90" t="str">
            <v>Canal de conteúdo em geral</v>
          </cell>
          <cell r="Q90" t="str">
            <v>Canal de espaço qualificado</v>
          </cell>
          <cell r="R90" t="str">
            <v>PADRÃO</v>
          </cell>
        </row>
        <row r="91">
          <cell r="A91" t="str">
            <v>IDEIA TV</v>
          </cell>
          <cell r="B91" t="str">
            <v>EFREIRE PRODUÇÕES ARTISTICAS E AUDIO VISUAIS LTDA-ME</v>
          </cell>
          <cell r="C91" t="str">
            <v>19.422.894/0001-36</v>
          </cell>
          <cell r="D91" t="str">
            <v>26349</v>
          </cell>
          <cell r="E91" t="str">
            <v>BRA</v>
          </cell>
          <cell r="H91">
            <v>41716.485578703701</v>
          </cell>
          <cell r="I91" t="str">
            <v>DEFERIDO</v>
          </cell>
          <cell r="J91" t="str">
            <v>CANAL OFERTADO EM PACOTE</v>
          </cell>
          <cell r="K91" t="str">
            <v>ATIVO</v>
          </cell>
          <cell r="L91" t="str">
            <v>26349.30001</v>
          </cell>
          <cell r="M91">
            <v>41671</v>
          </cell>
          <cell r="N91">
            <v>7000</v>
          </cell>
          <cell r="O91">
            <v>41638.924375000002</v>
          </cell>
          <cell r="P91" t="str">
            <v>Canal de conteúdo em geral</v>
          </cell>
          <cell r="Q91" t="str">
            <v>Canal de programação comum</v>
          </cell>
          <cell r="R91" t="str">
            <v>PADRÃO</v>
          </cell>
        </row>
        <row r="92">
          <cell r="A92" t="str">
            <v>ESPN</v>
          </cell>
          <cell r="B92" t="str">
            <v>ESPN DO BRASIL EVENTOS ESPORTIVOS LTDA</v>
          </cell>
          <cell r="C92" t="str">
            <v>00.637.277/0001-20</v>
          </cell>
          <cell r="D92" t="str">
            <v>653</v>
          </cell>
          <cell r="E92" t="str">
            <v>BRA</v>
          </cell>
          <cell r="H92">
            <v>41162.754965277774</v>
          </cell>
          <cell r="I92" t="str">
            <v>REVALIDAÇÃO - REVALIDADO</v>
          </cell>
          <cell r="J92" t="str">
            <v>CANAL OFERTADO EM PACOTE</v>
          </cell>
          <cell r="K92" t="str">
            <v>ALTERAÇÃO - ATIVO</v>
          </cell>
          <cell r="L92" t="str">
            <v>653.30001</v>
          </cell>
          <cell r="M92">
            <v>32782</v>
          </cell>
          <cell r="N92">
            <v>6749000</v>
          </cell>
          <cell r="O92">
            <v>41162.754988425928</v>
          </cell>
          <cell r="P92" t="str">
            <v>Canal de conteúdo esportivo</v>
          </cell>
          <cell r="Q92" t="str">
            <v>Canal de programação comum</v>
          </cell>
          <cell r="R92" t="str">
            <v>PADRÃO</v>
          </cell>
        </row>
        <row r="93">
          <cell r="A93" t="str">
            <v>ESPN BRASIL</v>
          </cell>
          <cell r="B93" t="str">
            <v>ESPN DO BRASIL EVENTOS ESPORTIVOS LTDA</v>
          </cell>
          <cell r="C93" t="str">
            <v>00.637.277/0001-20</v>
          </cell>
          <cell r="D93" t="str">
            <v>653</v>
          </cell>
          <cell r="E93" t="str">
            <v>BRA</v>
          </cell>
          <cell r="H93">
            <v>41162.754965277774</v>
          </cell>
          <cell r="I93" t="str">
            <v>REVALIDAÇÃO - REVALIDADO</v>
          </cell>
          <cell r="J93" t="str">
            <v>CANAL OFERTADO EM PACOTE</v>
          </cell>
          <cell r="K93" t="str">
            <v>ALTERAÇÃO - ATIVO</v>
          </cell>
          <cell r="L93" t="str">
            <v>653.30002</v>
          </cell>
          <cell r="M93">
            <v>34863</v>
          </cell>
          <cell r="N93">
            <v>5500000</v>
          </cell>
          <cell r="O93">
            <v>41162.754988425928</v>
          </cell>
          <cell r="P93" t="str">
            <v>Canal de conteúdo esportivo</v>
          </cell>
          <cell r="Q93" t="str">
            <v>Canal de programação comum</v>
          </cell>
          <cell r="R93" t="str">
            <v>PADRÃO</v>
          </cell>
        </row>
        <row r="94">
          <cell r="A94" t="str">
            <v>ESPN BRASIL HD</v>
          </cell>
          <cell r="B94" t="str">
            <v>ESPN DO BRASIL EVENTOS ESPORTIVOS LTDA</v>
          </cell>
          <cell r="C94" t="str">
            <v>00.637.277/0001-20</v>
          </cell>
          <cell r="D94" t="str">
            <v>653</v>
          </cell>
          <cell r="E94" t="str">
            <v>BRA</v>
          </cell>
          <cell r="H94">
            <v>41162.754965277774</v>
          </cell>
          <cell r="I94" t="str">
            <v>REVALIDAÇÃO - REVALIDADO</v>
          </cell>
          <cell r="J94" t="str">
            <v>CANAL OFERTADO EM PACOTE</v>
          </cell>
          <cell r="K94" t="str">
            <v>ALTERAÇÃO - ATIVO</v>
          </cell>
          <cell r="L94" t="str">
            <v>653.30004</v>
          </cell>
          <cell r="M94">
            <v>41122</v>
          </cell>
          <cell r="N94">
            <v>705</v>
          </cell>
          <cell r="O94">
            <v>41162.754988425928</v>
          </cell>
          <cell r="P94" t="str">
            <v>Canal de conteúdo esportivo</v>
          </cell>
          <cell r="Q94" t="str">
            <v>Canal de programação comum</v>
          </cell>
          <cell r="R94" t="str">
            <v>ALTA DEFINIÇÃO</v>
          </cell>
        </row>
        <row r="95">
          <cell r="A95" t="str">
            <v>ESPN HD</v>
          </cell>
          <cell r="B95" t="str">
            <v>ESPN DO BRASIL EVENTOS ESPORTIVOS LTDA</v>
          </cell>
          <cell r="C95" t="str">
            <v>00.637.277/0001-20</v>
          </cell>
          <cell r="D95" t="str">
            <v>653</v>
          </cell>
          <cell r="E95" t="str">
            <v>BRA</v>
          </cell>
          <cell r="H95">
            <v>41162.754965277774</v>
          </cell>
          <cell r="I95" t="str">
            <v>REVALIDAÇÃO - REVALIDADO</v>
          </cell>
          <cell r="J95" t="str">
            <v>CANAL OFERTADO EM PACOTE</v>
          </cell>
          <cell r="K95" t="str">
            <v>ATIVO</v>
          </cell>
          <cell r="L95" t="str">
            <v>653.30005</v>
          </cell>
          <cell r="M95">
            <v>41432</v>
          </cell>
          <cell r="N95">
            <v>800000</v>
          </cell>
          <cell r="O95">
            <v>41431.534733796296</v>
          </cell>
          <cell r="P95" t="str">
            <v>Canal de conteúdo esportivo</v>
          </cell>
          <cell r="Q95" t="str">
            <v>Canal de programação comum</v>
          </cell>
          <cell r="R95" t="str">
            <v>ALTA DEFINIÇÃO</v>
          </cell>
        </row>
        <row r="96">
          <cell r="A96" t="str">
            <v>ESPN+</v>
          </cell>
          <cell r="B96" t="str">
            <v>ESPN DO BRASIL EVENTOS ESPORTIVOS LTDA</v>
          </cell>
          <cell r="C96" t="str">
            <v>00.637.277/0001-20</v>
          </cell>
          <cell r="D96" t="str">
            <v>653</v>
          </cell>
          <cell r="E96" t="str">
            <v>BRA</v>
          </cell>
          <cell r="H96">
            <v>41162.754965277774</v>
          </cell>
          <cell r="I96" t="str">
            <v>REVALIDAÇÃO - REVALIDADO</v>
          </cell>
          <cell r="J96" t="str">
            <v>CANAL OFERTADO EM PACOTE</v>
          </cell>
          <cell r="K96" t="str">
            <v>ALTERAÇÃO - ATIVO</v>
          </cell>
          <cell r="L96" t="str">
            <v>653.30003</v>
          </cell>
          <cell r="M96">
            <v>39932</v>
          </cell>
          <cell r="N96">
            <v>1977785</v>
          </cell>
          <cell r="O96">
            <v>41162.754988425928</v>
          </cell>
          <cell r="P96" t="str">
            <v>Canal de conteúdo esportivo</v>
          </cell>
          <cell r="Q96" t="str">
            <v>Canal de programação comum</v>
          </cell>
          <cell r="R96" t="str">
            <v>ALTA DEFINIÇÃO</v>
          </cell>
        </row>
        <row r="97">
          <cell r="A97" t="str">
            <v>EUROCHANNEL</v>
          </cell>
          <cell r="B97" t="str">
            <v>EUROCHANNEL</v>
          </cell>
          <cell r="D97" t="str">
            <v>6214</v>
          </cell>
          <cell r="E97" t="str">
            <v>USA</v>
          </cell>
          <cell r="F97" t="str">
            <v>PRIMOS E PRIMOS ADVOCACIA</v>
          </cell>
          <cell r="G97" t="str">
            <v>22702</v>
          </cell>
          <cell r="H97">
            <v>41235.655439814815</v>
          </cell>
          <cell r="I97" t="str">
            <v>DEFERIDO</v>
          </cell>
          <cell r="J97" t="str">
            <v>CANAL OFERTADO EM PACOTE</v>
          </cell>
          <cell r="K97" t="str">
            <v>ATIVO</v>
          </cell>
          <cell r="L97" t="str">
            <v>6214.30001</v>
          </cell>
          <cell r="M97">
            <v>37167</v>
          </cell>
          <cell r="N97">
            <v>679350</v>
          </cell>
          <cell r="O97">
            <v>41731.682013888887</v>
          </cell>
          <cell r="P97" t="str">
            <v>Canal de conteúdo em geral</v>
          </cell>
          <cell r="Q97" t="str">
            <v>Canal de espaço qualificado</v>
          </cell>
          <cell r="R97" t="str">
            <v>PADRÃO</v>
          </cell>
        </row>
        <row r="98">
          <cell r="A98" t="str">
            <v>BABY TV</v>
          </cell>
          <cell r="B98" t="str">
            <v>FOX LATIN AMERICAN CHANNEL, INC</v>
          </cell>
          <cell r="D98" t="str">
            <v>6276</v>
          </cell>
          <cell r="E98" t="str">
            <v>USA</v>
          </cell>
          <cell r="F98" t="str">
            <v>FOX LATIN AMERICAN CHANNELS DO BRASIL LTDA</v>
          </cell>
          <cell r="G98" t="str">
            <v>1184</v>
          </cell>
          <cell r="H98">
            <v>41439.754108796296</v>
          </cell>
          <cell r="I98" t="str">
            <v>DEFERIDO</v>
          </cell>
          <cell r="J98" t="str">
            <v>CANAL OFERTADO EM PACOTE</v>
          </cell>
          <cell r="K98" t="str">
            <v>ATIVO</v>
          </cell>
          <cell r="L98" t="str">
            <v>6276.30006</v>
          </cell>
          <cell r="M98">
            <v>39508</v>
          </cell>
          <cell r="N98">
            <v>200000</v>
          </cell>
          <cell r="O98">
            <v>41138.442002314812</v>
          </cell>
          <cell r="P98" t="str">
            <v>Canal de conteúdo infantil e adolescente</v>
          </cell>
          <cell r="Q98" t="str">
            <v>Canal de espaço qualificado</v>
          </cell>
          <cell r="R98" t="str">
            <v>PADRÃO</v>
          </cell>
        </row>
        <row r="99">
          <cell r="A99" t="str">
            <v>BEM SIMPLES</v>
          </cell>
          <cell r="B99" t="str">
            <v>FOX LATIN AMERICAN CHANNEL, INC</v>
          </cell>
          <cell r="D99" t="str">
            <v>6276</v>
          </cell>
          <cell r="E99" t="str">
            <v>USA</v>
          </cell>
          <cell r="F99" t="str">
            <v>FOX LATIN AMERICAN CHANNELS DO BRASIL LTDA</v>
          </cell>
          <cell r="G99" t="str">
            <v>1184</v>
          </cell>
          <cell r="H99">
            <v>41439.754108796296</v>
          </cell>
          <cell r="I99" t="str">
            <v>DEFERIDO</v>
          </cell>
          <cell r="J99" t="str">
            <v>CANAL OFERTADO EM PACOTE</v>
          </cell>
          <cell r="K99" t="str">
            <v>ATIVO</v>
          </cell>
          <cell r="L99" t="str">
            <v>6276.30009</v>
          </cell>
          <cell r="M99">
            <v>40634</v>
          </cell>
          <cell r="N99">
            <v>6000000</v>
          </cell>
          <cell r="O99">
            <v>41138.444398148145</v>
          </cell>
          <cell r="P99" t="str">
            <v>Canal de conteúdo em geral</v>
          </cell>
          <cell r="Q99" t="str">
            <v>Canal de espaço qualificado</v>
          </cell>
          <cell r="R99" t="str">
            <v>PADRÃO</v>
          </cell>
        </row>
        <row r="100">
          <cell r="A100" t="str">
            <v>CANAL FX</v>
          </cell>
          <cell r="B100" t="str">
            <v>FOX LATIN AMERICAN CHANNEL, INC</v>
          </cell>
          <cell r="D100" t="str">
            <v>6276</v>
          </cell>
          <cell r="E100" t="str">
            <v>USA</v>
          </cell>
          <cell r="F100" t="str">
            <v>FOX LATIN AMERICAN CHANNELS DO BRASIL LTDA</v>
          </cell>
          <cell r="G100" t="str">
            <v>1184</v>
          </cell>
          <cell r="H100">
            <v>41439.754108796296</v>
          </cell>
          <cell r="I100" t="str">
            <v>DEFERIDO</v>
          </cell>
          <cell r="J100" t="str">
            <v>CANAL OFERTADO EM PACOTE</v>
          </cell>
          <cell r="K100" t="str">
            <v>ATIVO</v>
          </cell>
          <cell r="L100" t="str">
            <v>6276.30002</v>
          </cell>
          <cell r="M100">
            <v>38353</v>
          </cell>
          <cell r="N100">
            <v>9500000</v>
          </cell>
          <cell r="O100">
            <v>41138.445520833331</v>
          </cell>
          <cell r="P100" t="str">
            <v>Canal de conteúdo em geral</v>
          </cell>
          <cell r="Q100" t="str">
            <v>Canal de espaço qualificado</v>
          </cell>
          <cell r="R100" t="str">
            <v>PADRÃO</v>
          </cell>
        </row>
        <row r="101">
          <cell r="A101" t="str">
            <v>FOX</v>
          </cell>
          <cell r="B101" t="str">
            <v>FOX LATIN AMERICAN CHANNEL, INC</v>
          </cell>
          <cell r="D101" t="str">
            <v>6276</v>
          </cell>
          <cell r="E101" t="str">
            <v>USA</v>
          </cell>
          <cell r="F101" t="str">
            <v>FOX LATIN AMERICAN CHANNELS DO BRASIL LTDA</v>
          </cell>
          <cell r="G101" t="str">
            <v>1184</v>
          </cell>
          <cell r="H101">
            <v>41439.754108796296</v>
          </cell>
          <cell r="I101" t="str">
            <v>DEFERIDO</v>
          </cell>
          <cell r="J101" t="str">
            <v>CANAL OFERTADO EM PACOTE</v>
          </cell>
          <cell r="K101" t="str">
            <v>ATIVO</v>
          </cell>
          <cell r="L101" t="str">
            <v>6276.30003</v>
          </cell>
          <cell r="M101">
            <v>33970</v>
          </cell>
          <cell r="N101">
            <v>12000000</v>
          </cell>
          <cell r="O101">
            <v>41138.446585648147</v>
          </cell>
          <cell r="P101" t="str">
            <v>Canal de conteúdo em geral</v>
          </cell>
          <cell r="Q101" t="str">
            <v>Canal de espaço qualificado</v>
          </cell>
          <cell r="R101" t="str">
            <v>PADRÃO</v>
          </cell>
        </row>
        <row r="102">
          <cell r="A102" t="str">
            <v>FOX EXTRA 24</v>
          </cell>
          <cell r="B102" t="str">
            <v>FOX LATIN AMERICAN CHANNEL, INC</v>
          </cell>
          <cell r="D102" t="str">
            <v>6276</v>
          </cell>
          <cell r="E102" t="str">
            <v>USA</v>
          </cell>
          <cell r="F102" t="str">
            <v>FOX LATIN AMERICAN CHANNELS DO BRASIL LTDA</v>
          </cell>
          <cell r="G102" t="str">
            <v>1184</v>
          </cell>
          <cell r="H102">
            <v>41439.754108796296</v>
          </cell>
          <cell r="I102" t="str">
            <v>DEFERIDO</v>
          </cell>
          <cell r="J102" t="str">
            <v>CANAL OFERTADO EM PACOTE</v>
          </cell>
          <cell r="K102" t="str">
            <v>ATIVO</v>
          </cell>
          <cell r="L102" t="str">
            <v>6276.30014</v>
          </cell>
          <cell r="M102">
            <v>41708</v>
          </cell>
          <cell r="N102">
            <v>3000000</v>
          </cell>
          <cell r="O102">
            <v>41715.491469907407</v>
          </cell>
          <cell r="P102" t="str">
            <v>Canal de conteúdo em geral</v>
          </cell>
          <cell r="Q102" t="str">
            <v>Canal de espaço qualificado</v>
          </cell>
          <cell r="R102" t="str">
            <v>PADRÃO</v>
          </cell>
        </row>
        <row r="103">
          <cell r="A103" t="str">
            <v>FOX LIFE</v>
          </cell>
          <cell r="B103" t="str">
            <v>FOX LATIN AMERICAN CHANNEL, INC</v>
          </cell>
          <cell r="D103" t="str">
            <v>6276</v>
          </cell>
          <cell r="E103" t="str">
            <v>USA</v>
          </cell>
          <cell r="F103" t="str">
            <v>FOX LATIN AMERICAN CHANNELS DO BRASIL LTDA</v>
          </cell>
          <cell r="G103" t="str">
            <v>1184</v>
          </cell>
          <cell r="H103">
            <v>41439.754108796296</v>
          </cell>
          <cell r="I103" t="str">
            <v>DEFERIDO</v>
          </cell>
          <cell r="J103" t="str">
            <v>CANAL OFERTADO EM PACOTE</v>
          </cell>
          <cell r="K103" t="str">
            <v>ATIVO</v>
          </cell>
          <cell r="L103" t="str">
            <v>6276.30010</v>
          </cell>
          <cell r="M103">
            <v>38353</v>
          </cell>
          <cell r="N103">
            <v>5000000</v>
          </cell>
          <cell r="O103">
            <v>41138.447662037041</v>
          </cell>
          <cell r="P103" t="str">
            <v>Canal de conteúdo em geral</v>
          </cell>
          <cell r="Q103" t="str">
            <v>Canal de espaço qualificado</v>
          </cell>
          <cell r="R103" t="str">
            <v>PADRÃO</v>
          </cell>
        </row>
        <row r="104">
          <cell r="A104" t="str">
            <v>FOX NATGEO HD</v>
          </cell>
          <cell r="B104" t="str">
            <v>FOX LATIN AMERICAN CHANNEL, INC</v>
          </cell>
          <cell r="D104" t="str">
            <v>6276</v>
          </cell>
          <cell r="E104" t="str">
            <v>USA</v>
          </cell>
          <cell r="F104" t="str">
            <v>FOX LATIN AMERICAN CHANNELS DO BRASIL LTDA</v>
          </cell>
          <cell r="G104" t="str">
            <v>1184</v>
          </cell>
          <cell r="H104">
            <v>41439.754108796296</v>
          </cell>
          <cell r="I104" t="str">
            <v>DEFERIDO</v>
          </cell>
          <cell r="J104" t="str">
            <v>CANAL OFERTADO EM PACOTE</v>
          </cell>
          <cell r="K104" t="str">
            <v>ATIVO</v>
          </cell>
          <cell r="L104" t="str">
            <v>6276.30007</v>
          </cell>
          <cell r="M104">
            <v>39934</v>
          </cell>
          <cell r="N104">
            <v>2700000</v>
          </cell>
          <cell r="O104">
            <v>41138.448761574073</v>
          </cell>
          <cell r="P104" t="str">
            <v>Canal de conteúdo em geral</v>
          </cell>
          <cell r="Q104" t="str">
            <v>Canal de espaço qualificado</v>
          </cell>
          <cell r="R104" t="str">
            <v>ALTA DEFINIÇÃO</v>
          </cell>
        </row>
        <row r="105">
          <cell r="A105" t="str">
            <v>FOX NEWS</v>
          </cell>
          <cell r="B105" t="str">
            <v>FOX LATIN AMERICAN CHANNEL, INC</v>
          </cell>
          <cell r="D105" t="str">
            <v>6276</v>
          </cell>
          <cell r="E105" t="str">
            <v>USA</v>
          </cell>
          <cell r="F105" t="str">
            <v>FOX LATIN AMERICAN CHANNELS DO BRASIL LTDA</v>
          </cell>
          <cell r="G105" t="str">
            <v>1184</v>
          </cell>
          <cell r="H105">
            <v>41439.754108796296</v>
          </cell>
          <cell r="I105" t="str">
            <v>DEFERIDO</v>
          </cell>
          <cell r="J105" t="str">
            <v>CANAL OFERTADO EM PACOTE</v>
          </cell>
          <cell r="K105" t="str">
            <v>ATIVO</v>
          </cell>
          <cell r="L105" t="str">
            <v>6276.30005</v>
          </cell>
          <cell r="M105">
            <v>37257</v>
          </cell>
          <cell r="N105">
            <v>1000000</v>
          </cell>
          <cell r="O105">
            <v>41138.449988425928</v>
          </cell>
          <cell r="P105" t="str">
            <v>Canal de conteúdo jornalístico</v>
          </cell>
          <cell r="Q105" t="str">
            <v>Canal não adaptado ao mercado brasileiro</v>
          </cell>
          <cell r="R105" t="str">
            <v>PADRÃO</v>
          </cell>
        </row>
        <row r="106">
          <cell r="A106" t="str">
            <v>FOX SPORTS</v>
          </cell>
          <cell r="B106" t="str">
            <v>FOX LATIN AMERICAN CHANNEL, INC</v>
          </cell>
          <cell r="D106" t="str">
            <v>6276</v>
          </cell>
          <cell r="E106" t="str">
            <v>USA</v>
          </cell>
          <cell r="F106" t="str">
            <v>FOX LATIN AMERICAN CHANNELS DO BRASIL LTDA</v>
          </cell>
          <cell r="G106" t="str">
            <v>1184</v>
          </cell>
          <cell r="H106">
            <v>41439.754108796296</v>
          </cell>
          <cell r="I106" t="str">
            <v>DEFERIDO</v>
          </cell>
          <cell r="J106" t="str">
            <v>CANAL OFERTADO EM PACOTE</v>
          </cell>
          <cell r="K106" t="str">
            <v>ATIVO</v>
          </cell>
          <cell r="L106" t="str">
            <v>6276.30004</v>
          </cell>
          <cell r="M106">
            <v>40940</v>
          </cell>
          <cell r="N106">
            <v>7500000</v>
          </cell>
          <cell r="O106">
            <v>41138.451377314814</v>
          </cell>
          <cell r="P106" t="str">
            <v>Canal de conteúdo esportivo</v>
          </cell>
          <cell r="Q106" t="str">
            <v>Canal de programação comum</v>
          </cell>
          <cell r="R106" t="str">
            <v>PADRÃO</v>
          </cell>
        </row>
        <row r="107">
          <cell r="A107" t="str">
            <v>FOX SPORTS 2</v>
          </cell>
          <cell r="B107" t="str">
            <v>FOX LATIN AMERICAN CHANNEL, INC</v>
          </cell>
          <cell r="D107" t="str">
            <v>6276</v>
          </cell>
          <cell r="E107" t="str">
            <v>USA</v>
          </cell>
          <cell r="F107" t="str">
            <v>FOX LATIN AMERICAN CHANNELS DO BRASIL LTDA</v>
          </cell>
          <cell r="G107" t="str">
            <v>1184</v>
          </cell>
          <cell r="H107">
            <v>41439.754108796296</v>
          </cell>
          <cell r="I107" t="str">
            <v>DEFERIDO</v>
          </cell>
          <cell r="J107" t="str">
            <v>CANAL OFERTADO EM PACOTE</v>
          </cell>
          <cell r="K107" t="str">
            <v>ATIVO</v>
          </cell>
          <cell r="L107" t="str">
            <v>6276.30012</v>
          </cell>
          <cell r="M107">
            <v>41640</v>
          </cell>
          <cell r="N107">
            <v>1000000</v>
          </cell>
          <cell r="O107">
            <v>41299.651446759257</v>
          </cell>
          <cell r="P107" t="str">
            <v>Canal de conteúdo esportivo</v>
          </cell>
          <cell r="Q107" t="str">
            <v>Canal de programação comum</v>
          </cell>
          <cell r="R107" t="str">
            <v>PADRÃO</v>
          </cell>
        </row>
        <row r="108">
          <cell r="A108" t="str">
            <v>FOX SPORTS 2 HD</v>
          </cell>
          <cell r="B108" t="str">
            <v>FOX LATIN AMERICAN CHANNEL, INC</v>
          </cell>
          <cell r="D108" t="str">
            <v>6276</v>
          </cell>
          <cell r="E108" t="str">
            <v>USA</v>
          </cell>
          <cell r="F108" t="str">
            <v>FOX LATIN AMERICAN CHANNELS DO BRASIL LTDA</v>
          </cell>
          <cell r="G108" t="str">
            <v>1184</v>
          </cell>
          <cell r="H108">
            <v>41439.754108796296</v>
          </cell>
          <cell r="I108" t="str">
            <v>DEFERIDO</v>
          </cell>
          <cell r="J108" t="str">
            <v>CANAL OFERTADO EM PACOTE</v>
          </cell>
          <cell r="K108" t="str">
            <v>ATIVO</v>
          </cell>
          <cell r="L108" t="str">
            <v>6276.30013</v>
          </cell>
          <cell r="M108">
            <v>41640</v>
          </cell>
          <cell r="N108">
            <v>1000000</v>
          </cell>
          <cell r="O108">
            <v>41299.652395833335</v>
          </cell>
          <cell r="P108" t="str">
            <v>Canal de conteúdo esportivo</v>
          </cell>
          <cell r="Q108" t="str">
            <v>Canal de programação comum</v>
          </cell>
          <cell r="R108" t="str">
            <v>ALTA DEFINIÇÃO</v>
          </cell>
        </row>
        <row r="109">
          <cell r="A109" t="str">
            <v>FOX SPORTS HD</v>
          </cell>
          <cell r="B109" t="str">
            <v>FOX LATIN AMERICAN CHANNEL, INC</v>
          </cell>
          <cell r="D109" t="str">
            <v>6276</v>
          </cell>
          <cell r="E109" t="str">
            <v>USA</v>
          </cell>
          <cell r="F109" t="str">
            <v>FOX LATIN AMERICAN CHANNELS DO BRASIL LTDA</v>
          </cell>
          <cell r="G109" t="str">
            <v>1184</v>
          </cell>
          <cell r="H109">
            <v>41439.754108796296</v>
          </cell>
          <cell r="I109" t="str">
            <v>DEFERIDO</v>
          </cell>
          <cell r="J109" t="str">
            <v>CANAL OFERTADO EM PACOTE</v>
          </cell>
          <cell r="K109" t="str">
            <v>ATIVO</v>
          </cell>
          <cell r="L109" t="str">
            <v>6276.30011</v>
          </cell>
          <cell r="M109">
            <v>40940</v>
          </cell>
          <cell r="N109">
            <v>2600000</v>
          </cell>
          <cell r="O109">
            <v>41138.455636574072</v>
          </cell>
          <cell r="P109" t="str">
            <v>Canal de conteúdo esportivo</v>
          </cell>
          <cell r="Q109" t="str">
            <v>Canal de programação comum</v>
          </cell>
          <cell r="R109" t="str">
            <v>ALTA DEFINIÇÃO</v>
          </cell>
        </row>
        <row r="110">
          <cell r="A110" t="str">
            <v>NATGEO WILD HD</v>
          </cell>
          <cell r="B110" t="str">
            <v>FOX LATIN AMERICAN CHANNEL, INC</v>
          </cell>
          <cell r="D110" t="str">
            <v>6276</v>
          </cell>
          <cell r="E110" t="str">
            <v>USA</v>
          </cell>
          <cell r="F110" t="str">
            <v>FOX LATIN AMERICAN CHANNELS DO BRASIL LTDA</v>
          </cell>
          <cell r="G110" t="str">
            <v>1184</v>
          </cell>
          <cell r="H110">
            <v>41439.754108796296</v>
          </cell>
          <cell r="I110" t="str">
            <v>DEFERIDO</v>
          </cell>
          <cell r="J110" t="str">
            <v>CANAL OFERTADO EM PACOTE</v>
          </cell>
          <cell r="K110" t="str">
            <v>ATIVO</v>
          </cell>
          <cell r="L110" t="str">
            <v>6276.30008</v>
          </cell>
          <cell r="M110">
            <v>40330</v>
          </cell>
          <cell r="N110">
            <v>2700000</v>
          </cell>
          <cell r="O110">
            <v>41138.452511574076</v>
          </cell>
          <cell r="P110" t="str">
            <v>Canal de conteúdo em geral</v>
          </cell>
          <cell r="Q110" t="str">
            <v>Canal de espaço qualificado</v>
          </cell>
          <cell r="R110" t="str">
            <v>ALTA DEFINIÇÃO</v>
          </cell>
        </row>
        <row r="111">
          <cell r="A111" t="str">
            <v>NATIONAL GEOGRAPHIC</v>
          </cell>
          <cell r="B111" t="str">
            <v>FOX LATIN AMERICAN CHANNEL, INC</v>
          </cell>
          <cell r="D111" t="str">
            <v>6276</v>
          </cell>
          <cell r="E111" t="str">
            <v>USA</v>
          </cell>
          <cell r="F111" t="str">
            <v>FOX LATIN AMERICAN CHANNELS DO BRASIL LTDA</v>
          </cell>
          <cell r="G111" t="str">
            <v>1184</v>
          </cell>
          <cell r="H111">
            <v>41439.754108796296</v>
          </cell>
          <cell r="I111" t="str">
            <v>DEFERIDO</v>
          </cell>
          <cell r="J111" t="str">
            <v>CANAL OFERTADO EM PACOTE</v>
          </cell>
          <cell r="K111" t="str">
            <v>ATIVO</v>
          </cell>
          <cell r="L111" t="str">
            <v>6276.30001</v>
          </cell>
          <cell r="M111">
            <v>36526</v>
          </cell>
          <cell r="N111">
            <v>13000000</v>
          </cell>
          <cell r="O111">
            <v>41138.453472222223</v>
          </cell>
          <cell r="P111" t="str">
            <v>Canal de conteúdo em geral</v>
          </cell>
          <cell r="Q111" t="str">
            <v>Canal de espaço qualificado</v>
          </cell>
          <cell r="R111" t="str">
            <v>PADRÃO</v>
          </cell>
        </row>
        <row r="112">
          <cell r="A112" t="str">
            <v>TV RÁ TIM BUM!</v>
          </cell>
          <cell r="B112" t="str">
            <v>FUNDAÇÃO PADRE ANCHIETA CENTRO PAULISTA DE RÁDIO E TV EDUCATIVA</v>
          </cell>
          <cell r="C112" t="str">
            <v>61.914.891/0001-86</v>
          </cell>
          <cell r="D112" t="str">
            <v>1125</v>
          </cell>
          <cell r="E112" t="str">
            <v>BRA</v>
          </cell>
          <cell r="H112">
            <v>41583.471226851849</v>
          </cell>
          <cell r="I112" t="str">
            <v>ALTERAÇÃO - ALTERADO</v>
          </cell>
          <cell r="J112" t="str">
            <v>CANAL OFERTADO EM PACOTE</v>
          </cell>
          <cell r="K112" t="str">
            <v>REVALIDAÇÃO - ATIVO</v>
          </cell>
          <cell r="L112" t="str">
            <v>1125.30001</v>
          </cell>
          <cell r="M112">
            <v>38333</v>
          </cell>
          <cell r="N112">
            <v>11158796</v>
          </cell>
          <cell r="O112">
            <v>41778.706550925926</v>
          </cell>
          <cell r="P112" t="str">
            <v>Canal de conteúdo infantil e adolescente</v>
          </cell>
          <cell r="Q112" t="str">
            <v>Canal brasileiro de espaço qualificado</v>
          </cell>
          <cell r="R112" t="str">
            <v>PADRÃO</v>
          </cell>
        </row>
        <row r="113">
          <cell r="A113" t="str">
            <v>PLAY TV</v>
          </cell>
          <cell r="B113" t="str">
            <v>GAMECORP S/A</v>
          </cell>
          <cell r="C113" t="str">
            <v>07.121.705/0001-06</v>
          </cell>
          <cell r="D113" t="str">
            <v>4931</v>
          </cell>
          <cell r="E113" t="str">
            <v>BRA</v>
          </cell>
          <cell r="H113">
            <v>41730.759039351855</v>
          </cell>
          <cell r="I113" t="str">
            <v>ALTERAÇÃO - ALTERADO</v>
          </cell>
          <cell r="J113" t="str">
            <v>CANAL OFERTADO EM PACOTE</v>
          </cell>
          <cell r="K113" t="str">
            <v>REVALIDAÇÃO - ATIVO</v>
          </cell>
          <cell r="L113" t="str">
            <v>4931.30001</v>
          </cell>
          <cell r="M113">
            <v>39742</v>
          </cell>
          <cell r="N113">
            <v>15881413</v>
          </cell>
          <cell r="O113">
            <v>41730.759074074071</v>
          </cell>
          <cell r="P113" t="str">
            <v>Canal de conteúdo em geral</v>
          </cell>
          <cell r="Q113" t="str">
            <v>Canal brasileiro de espaço qualificado</v>
          </cell>
          <cell r="R113" t="str">
            <v>PADRÃO</v>
          </cell>
        </row>
        <row r="114">
          <cell r="A114" t="str">
            <v>GLOBO NEWS</v>
          </cell>
          <cell r="B114" t="str">
            <v>GLOBO COMUNICAÇÃO E PARTICIPAÇÕES S.A.</v>
          </cell>
          <cell r="C114" t="str">
            <v>27.865.757/0001-02</v>
          </cell>
          <cell r="D114" t="str">
            <v>4727</v>
          </cell>
          <cell r="E114" t="str">
            <v>BRA</v>
          </cell>
          <cell r="H114">
            <v>41247.462268518517</v>
          </cell>
          <cell r="I114" t="str">
            <v>ALTERAÇÃO - ALTERADO</v>
          </cell>
          <cell r="J114" t="str">
            <v>CANAL OFERTADO EM PACOTE</v>
          </cell>
          <cell r="K114" t="str">
            <v>ATIVO</v>
          </cell>
          <cell r="L114" t="str">
            <v>4727.30002</v>
          </cell>
          <cell r="M114">
            <v>35353</v>
          </cell>
          <cell r="N114">
            <v>10813627</v>
          </cell>
          <cell r="O114">
            <v>41151.422164351854</v>
          </cell>
          <cell r="P114" t="str">
            <v>Canal de conteúdo jornalístico</v>
          </cell>
          <cell r="Q114" t="str">
            <v>Canal de programação comum</v>
          </cell>
          <cell r="R114" t="str">
            <v>PADRÃO</v>
          </cell>
        </row>
        <row r="115">
          <cell r="A115" t="str">
            <v>GLOBO NEWS HD</v>
          </cell>
          <cell r="B115" t="str">
            <v>GLOBO COMUNICAÇÃO E PARTICIPAÇÕES S.A.</v>
          </cell>
          <cell r="C115" t="str">
            <v>27.865.757/0001-02</v>
          </cell>
          <cell r="D115" t="str">
            <v>4727</v>
          </cell>
          <cell r="E115" t="str">
            <v>BRA</v>
          </cell>
          <cell r="H115">
            <v>41247.462268518517</v>
          </cell>
          <cell r="I115" t="str">
            <v>ALTERAÇÃO - ALTERADO</v>
          </cell>
          <cell r="J115" t="str">
            <v>CANAL OFERTADO EM PACOTE</v>
          </cell>
          <cell r="K115" t="str">
            <v>ATIVO</v>
          </cell>
          <cell r="L115" t="str">
            <v>4727.30003</v>
          </cell>
          <cell r="M115">
            <v>41308</v>
          </cell>
          <cell r="N115">
            <v>1500000</v>
          </cell>
          <cell r="O115">
            <v>41599.52584490741</v>
          </cell>
          <cell r="P115" t="str">
            <v>Canal de conteúdo jornalístico</v>
          </cell>
          <cell r="Q115" t="str">
            <v>Canal de programação comum</v>
          </cell>
          <cell r="R115" t="str">
            <v>ALTA DEFINIÇÃO</v>
          </cell>
        </row>
        <row r="116">
          <cell r="A116" t="str">
            <v>TV GLOBO</v>
          </cell>
          <cell r="B116" t="str">
            <v>GLOBO COMUNICAÇÃO E PARTICIPAÇÕES S.A.</v>
          </cell>
          <cell r="C116" t="str">
            <v>27.865.757/0001-02</v>
          </cell>
          <cell r="D116" t="str">
            <v>4727</v>
          </cell>
          <cell r="E116" t="str">
            <v>BRA</v>
          </cell>
          <cell r="H116">
            <v>41247.462268518517</v>
          </cell>
          <cell r="I116" t="str">
            <v>ALTERAÇÃO - ALTERADO</v>
          </cell>
          <cell r="J116" t="str">
            <v>CANAL DE DISTRIBUIÇÃO OBRIGATÓRIA</v>
          </cell>
          <cell r="K116" t="str">
            <v>ATIVO</v>
          </cell>
          <cell r="L116" t="str">
            <v>4727.30001</v>
          </cell>
          <cell r="M116">
            <v>23858</v>
          </cell>
          <cell r="R116" t="str">
            <v>PADRÃO</v>
          </cell>
        </row>
        <row r="117">
          <cell r="A117" t="str">
            <v>+ GLOBOSAT</v>
          </cell>
          <cell r="B117" t="str">
            <v>GLOBOSAT PROGRAMADORA LTDA</v>
          </cell>
          <cell r="C117" t="str">
            <v>00.811.990/0001-48</v>
          </cell>
          <cell r="D117" t="str">
            <v>50</v>
          </cell>
          <cell r="E117" t="str">
            <v>BRA</v>
          </cell>
          <cell r="H117">
            <v>41247.462256944447</v>
          </cell>
          <cell r="I117" t="str">
            <v>ALTERAÇÃO - ALTERADO</v>
          </cell>
          <cell r="J117" t="str">
            <v>CANAL OFERTADO EM PACOTE</v>
          </cell>
          <cell r="K117" t="str">
            <v>ALTERAÇÃO - ATIVO</v>
          </cell>
          <cell r="L117" t="str">
            <v>50.30017</v>
          </cell>
          <cell r="M117">
            <v>41214</v>
          </cell>
          <cell r="N117">
            <v>12039920</v>
          </cell>
          <cell r="O117">
            <v>41775.506469907406</v>
          </cell>
          <cell r="P117" t="str">
            <v>Canal de conteúdo em geral</v>
          </cell>
          <cell r="Q117" t="str">
            <v>Canal brasileiro de espaço qualificado</v>
          </cell>
          <cell r="R117" t="str">
            <v>PADRÃO</v>
          </cell>
        </row>
        <row r="118">
          <cell r="A118" t="str">
            <v>+ GLOBOSAT (HD)</v>
          </cell>
          <cell r="B118" t="str">
            <v>GLOBOSAT PROGRAMADORA LTDA</v>
          </cell>
          <cell r="C118" t="str">
            <v>00.811.990/0001-48</v>
          </cell>
          <cell r="D118" t="str">
            <v>50</v>
          </cell>
          <cell r="E118" t="str">
            <v>BRA</v>
          </cell>
          <cell r="H118">
            <v>41247.462256944447</v>
          </cell>
          <cell r="I118" t="str">
            <v>ALTERAÇÃO - ALTERADO</v>
          </cell>
          <cell r="J118" t="str">
            <v>CANAL OFERTADO EM PACOTE</v>
          </cell>
          <cell r="K118" t="str">
            <v>ATIVO</v>
          </cell>
          <cell r="L118" t="str">
            <v>50.30012</v>
          </cell>
          <cell r="M118">
            <v>39416</v>
          </cell>
          <cell r="N118">
            <v>4950631</v>
          </cell>
          <cell r="O118">
            <v>41775.506747685184</v>
          </cell>
          <cell r="P118" t="str">
            <v>Canal de conteúdo em geral</v>
          </cell>
          <cell r="Q118" t="str">
            <v>Canal brasileiro de espaço qualificado</v>
          </cell>
          <cell r="R118" t="str">
            <v>ALTA DEFINIÇÃO</v>
          </cell>
        </row>
        <row r="119">
          <cell r="A119" t="str">
            <v>BIS</v>
          </cell>
          <cell r="B119" t="str">
            <v>GLOBOSAT PROGRAMADORA LTDA</v>
          </cell>
          <cell r="C119" t="str">
            <v>00.811.990/0001-48</v>
          </cell>
          <cell r="D119" t="str">
            <v>50</v>
          </cell>
          <cell r="E119" t="str">
            <v>BRA</v>
          </cell>
          <cell r="H119">
            <v>41247.462256944447</v>
          </cell>
          <cell r="I119" t="str">
            <v>ALTERAÇÃO - ALTERADO</v>
          </cell>
          <cell r="J119" t="str">
            <v>CANAL OFERTADO EM PACOTE</v>
          </cell>
          <cell r="K119" t="str">
            <v>ALTERAÇÃO - ATIVO</v>
          </cell>
          <cell r="L119" t="str">
            <v>50.30016</v>
          </cell>
          <cell r="M119">
            <v>41214</v>
          </cell>
          <cell r="N119">
            <v>12039920</v>
          </cell>
          <cell r="O119">
            <v>41775.507118055553</v>
          </cell>
          <cell r="P119" t="str">
            <v>Canal de conteúdo videomusical</v>
          </cell>
          <cell r="Q119" t="str">
            <v>Canal brasileiro de espaço qualificado</v>
          </cell>
          <cell r="R119" t="str">
            <v>PADRÃO</v>
          </cell>
        </row>
        <row r="120">
          <cell r="A120" t="str">
            <v>BIS (HD)</v>
          </cell>
          <cell r="B120" t="str">
            <v>GLOBOSAT PROGRAMADORA LTDA</v>
          </cell>
          <cell r="C120" t="str">
            <v>00.811.990/0001-48</v>
          </cell>
          <cell r="D120" t="str">
            <v>50</v>
          </cell>
          <cell r="E120" t="str">
            <v>BRA</v>
          </cell>
          <cell r="H120">
            <v>41247.462256944447</v>
          </cell>
          <cell r="I120" t="str">
            <v>ALTERAÇÃO - ALTERADO</v>
          </cell>
          <cell r="J120" t="str">
            <v>CANAL OFERTADO EM PACOTE</v>
          </cell>
          <cell r="K120" t="str">
            <v>ATIVO</v>
          </cell>
          <cell r="L120" t="str">
            <v>50.30004</v>
          </cell>
          <cell r="M120">
            <v>40087</v>
          </cell>
          <cell r="N120">
            <v>4950631</v>
          </cell>
          <cell r="O120">
            <v>41775.507418981484</v>
          </cell>
          <cell r="P120" t="str">
            <v>Canal de conteúdo videomusical</v>
          </cell>
          <cell r="Q120" t="str">
            <v>Canal brasileiro de espaço qualificado</v>
          </cell>
          <cell r="R120" t="str">
            <v>ALTA DEFINIÇÃO</v>
          </cell>
        </row>
        <row r="121">
          <cell r="A121" t="str">
            <v>GLOOB</v>
          </cell>
          <cell r="B121" t="str">
            <v>GLOBOSAT PROGRAMADORA LTDA</v>
          </cell>
          <cell r="C121" t="str">
            <v>00.811.990/0001-48</v>
          </cell>
          <cell r="D121" t="str">
            <v>50</v>
          </cell>
          <cell r="E121" t="str">
            <v>BRA</v>
          </cell>
          <cell r="H121">
            <v>41247.462256944447</v>
          </cell>
          <cell r="I121" t="str">
            <v>ALTERAÇÃO - ALTERADO</v>
          </cell>
          <cell r="J121" t="str">
            <v>CANAL OFERTADO EM PACOTE</v>
          </cell>
          <cell r="K121" t="str">
            <v>ATIVO</v>
          </cell>
          <cell r="L121" t="str">
            <v>50.30005</v>
          </cell>
          <cell r="M121">
            <v>41075</v>
          </cell>
          <cell r="N121">
            <v>12156752</v>
          </cell>
          <cell r="O121">
            <v>41775.507789351854</v>
          </cell>
          <cell r="P121" t="str">
            <v>Canal de conteúdo infantil e adolescente</v>
          </cell>
          <cell r="Q121" t="str">
            <v>Canal de espaço qualificado</v>
          </cell>
          <cell r="R121" t="str">
            <v>PADRÃO</v>
          </cell>
        </row>
        <row r="122">
          <cell r="A122" t="str">
            <v>GLOOB (EM HD)</v>
          </cell>
          <cell r="B122" t="str">
            <v>GLOBOSAT PROGRAMADORA LTDA</v>
          </cell>
          <cell r="C122" t="str">
            <v>00.811.990/0001-48</v>
          </cell>
          <cell r="D122" t="str">
            <v>50</v>
          </cell>
          <cell r="E122" t="str">
            <v>BRA</v>
          </cell>
          <cell r="H122">
            <v>41247.462256944447</v>
          </cell>
          <cell r="I122" t="str">
            <v>ALTERAÇÃO - ALTERADO</v>
          </cell>
          <cell r="J122" t="str">
            <v>CANAL OFERTADO EM PACOTE</v>
          </cell>
          <cell r="K122" t="str">
            <v>ATIVO</v>
          </cell>
          <cell r="L122" t="str">
            <v>50.30018</v>
          </cell>
          <cell r="M122">
            <v>41075</v>
          </cell>
          <cell r="N122">
            <v>5384103</v>
          </cell>
          <cell r="O122">
            <v>41775.508171296293</v>
          </cell>
          <cell r="P122" t="str">
            <v>Canal de conteúdo infantil e adolescente</v>
          </cell>
          <cell r="Q122" t="str">
            <v>Canal de espaço qualificado</v>
          </cell>
          <cell r="R122" t="str">
            <v>ALTA DEFINIÇÃO</v>
          </cell>
        </row>
        <row r="123">
          <cell r="A123" t="str">
            <v>GNT</v>
          </cell>
          <cell r="B123" t="str">
            <v>GLOBOSAT PROGRAMADORA LTDA</v>
          </cell>
          <cell r="C123" t="str">
            <v>00.811.990/0001-48</v>
          </cell>
          <cell r="D123" t="str">
            <v>50</v>
          </cell>
          <cell r="E123" t="str">
            <v>BRA</v>
          </cell>
          <cell r="H123">
            <v>41247.462256944447</v>
          </cell>
          <cell r="I123" t="str">
            <v>ALTERAÇÃO - ALTERADO</v>
          </cell>
          <cell r="J123" t="str">
            <v>CANAL OFERTADO EM PACOTE</v>
          </cell>
          <cell r="K123" t="str">
            <v>ATIVO</v>
          </cell>
          <cell r="L123" t="str">
            <v>50.30006</v>
          </cell>
          <cell r="M123">
            <v>34907</v>
          </cell>
          <cell r="N123">
            <v>14165239</v>
          </cell>
          <cell r="O123">
            <v>41775.508425925924</v>
          </cell>
          <cell r="P123" t="str">
            <v>Canal de conteúdo em geral</v>
          </cell>
          <cell r="Q123" t="str">
            <v>Canal brasileiro de espaço qualificado</v>
          </cell>
          <cell r="R123" t="str">
            <v>PADRÃO</v>
          </cell>
        </row>
        <row r="124">
          <cell r="A124" t="str">
            <v>GNT HD</v>
          </cell>
          <cell r="B124" t="str">
            <v>GLOBOSAT PROGRAMADORA LTDA</v>
          </cell>
          <cell r="C124" t="str">
            <v>00.811.990/0001-48</v>
          </cell>
          <cell r="D124" t="str">
            <v>50</v>
          </cell>
          <cell r="E124" t="str">
            <v>BRA</v>
          </cell>
          <cell r="H124">
            <v>41247.462256944447</v>
          </cell>
          <cell r="I124" t="str">
            <v>ALTERAÇÃO - ALTERADO</v>
          </cell>
          <cell r="J124" t="str">
            <v>CANAL OFERTADO EM PACOTE</v>
          </cell>
          <cell r="K124" t="str">
            <v>ALTERAÇÃO - ATIVO</v>
          </cell>
          <cell r="L124" t="str">
            <v>50.30014</v>
          </cell>
          <cell r="M124">
            <v>41145</v>
          </cell>
          <cell r="N124">
            <v>5384103</v>
          </cell>
          <cell r="O124">
            <v>41775.508784722224</v>
          </cell>
          <cell r="P124" t="str">
            <v>Canal de conteúdo em geral</v>
          </cell>
          <cell r="Q124" t="str">
            <v>Canal brasileiro de espaço qualificado</v>
          </cell>
          <cell r="R124" t="str">
            <v>ALTA DEFINIÇÃO</v>
          </cell>
        </row>
        <row r="125">
          <cell r="A125" t="str">
            <v>MULTISHOW</v>
          </cell>
          <cell r="B125" t="str">
            <v>GLOBOSAT PROGRAMADORA LTDA</v>
          </cell>
          <cell r="C125" t="str">
            <v>00.811.990/0001-48</v>
          </cell>
          <cell r="D125" t="str">
            <v>50</v>
          </cell>
          <cell r="E125" t="str">
            <v>BRA</v>
          </cell>
          <cell r="H125">
            <v>41247.462256944447</v>
          </cell>
          <cell r="I125" t="str">
            <v>ALTERAÇÃO - ALTERADO</v>
          </cell>
          <cell r="J125" t="str">
            <v>CANAL OFERTADO EM PACOTE</v>
          </cell>
          <cell r="K125" t="str">
            <v>ATIVO</v>
          </cell>
          <cell r="L125" t="str">
            <v>50.30001</v>
          </cell>
          <cell r="M125">
            <v>34907</v>
          </cell>
          <cell r="N125">
            <v>15208156</v>
          </cell>
          <cell r="O125">
            <v>41775.509085648147</v>
          </cell>
          <cell r="P125" t="str">
            <v>Canal de conteúdo em geral</v>
          </cell>
          <cell r="Q125" t="str">
            <v>Canal de espaço qualificado</v>
          </cell>
          <cell r="R125" t="str">
            <v>PADRÃO</v>
          </cell>
        </row>
        <row r="126">
          <cell r="A126" t="str">
            <v>MULTISHOW HD</v>
          </cell>
          <cell r="B126" t="str">
            <v>GLOBOSAT PROGRAMADORA LTDA</v>
          </cell>
          <cell r="C126" t="str">
            <v>00.811.990/0001-48</v>
          </cell>
          <cell r="D126" t="str">
            <v>50</v>
          </cell>
          <cell r="E126" t="str">
            <v>BRA</v>
          </cell>
          <cell r="H126">
            <v>41247.462256944447</v>
          </cell>
          <cell r="I126" t="str">
            <v>ALTERAÇÃO - ALTERADO</v>
          </cell>
          <cell r="J126" t="str">
            <v>CANAL OFERTADO EM PACOTE</v>
          </cell>
          <cell r="K126" t="str">
            <v>ATIVO</v>
          </cell>
          <cell r="L126" t="str">
            <v>50.30021</v>
          </cell>
          <cell r="M126">
            <v>41255</v>
          </cell>
          <cell r="N126">
            <v>5384103</v>
          </cell>
          <cell r="O126">
            <v>41775.509398148148</v>
          </cell>
          <cell r="P126" t="str">
            <v>Canal de conteúdo em geral</v>
          </cell>
          <cell r="Q126" t="str">
            <v>Canal de espaço qualificado</v>
          </cell>
          <cell r="R126" t="str">
            <v>ALTA DEFINIÇÃO</v>
          </cell>
        </row>
        <row r="127">
          <cell r="A127" t="str">
            <v>OFF</v>
          </cell>
          <cell r="B127" t="str">
            <v>GLOBOSAT PROGRAMADORA LTDA</v>
          </cell>
          <cell r="C127" t="str">
            <v>00.811.990/0001-48</v>
          </cell>
          <cell r="D127" t="str">
            <v>50</v>
          </cell>
          <cell r="E127" t="str">
            <v>BRA</v>
          </cell>
          <cell r="H127">
            <v>41247.462256944447</v>
          </cell>
          <cell r="I127" t="str">
            <v>ALTERAÇÃO - ALTERADO</v>
          </cell>
          <cell r="J127" t="str">
            <v>CANAL OFERTADO EM PACOTE</v>
          </cell>
          <cell r="K127" t="str">
            <v>ATIVO</v>
          </cell>
          <cell r="L127" t="str">
            <v>50.30003</v>
          </cell>
          <cell r="M127">
            <v>40885</v>
          </cell>
          <cell r="N127">
            <v>4947194</v>
          </cell>
          <cell r="O127">
            <v>41775.510277777779</v>
          </cell>
          <cell r="P127" t="str">
            <v>Canal de conteúdo em geral</v>
          </cell>
          <cell r="Q127" t="str">
            <v>Canal brasileiro de espaço qualificado</v>
          </cell>
          <cell r="R127" t="str">
            <v>ALTA DEFINIÇÃO</v>
          </cell>
        </row>
        <row r="128">
          <cell r="A128" t="str">
            <v>OFF (EM SD)</v>
          </cell>
          <cell r="B128" t="str">
            <v>GLOBOSAT PROGRAMADORA LTDA</v>
          </cell>
          <cell r="C128" t="str">
            <v>00.811.990/0001-48</v>
          </cell>
          <cell r="D128" t="str">
            <v>50</v>
          </cell>
          <cell r="E128" t="str">
            <v>BRA</v>
          </cell>
          <cell r="H128">
            <v>41247.462256944447</v>
          </cell>
          <cell r="I128" t="str">
            <v>ALTERAÇÃO - ALTERADO</v>
          </cell>
          <cell r="J128" t="str">
            <v>CANAL OFERTADO EM PACOTE</v>
          </cell>
          <cell r="K128" t="str">
            <v>ALTERAÇÃO - ATIVO</v>
          </cell>
          <cell r="L128" t="str">
            <v>50.30015</v>
          </cell>
          <cell r="M128">
            <v>41214</v>
          </cell>
          <cell r="N128">
            <v>12039920</v>
          </cell>
          <cell r="O128">
            <v>41775.510023148148</v>
          </cell>
          <cell r="P128" t="str">
            <v>Canal de conteúdo em geral</v>
          </cell>
          <cell r="Q128" t="str">
            <v>Canal brasileiro de espaço qualificado</v>
          </cell>
          <cell r="R128" t="str">
            <v>PADRÃO</v>
          </cell>
        </row>
        <row r="129">
          <cell r="A129" t="str">
            <v>SPORTV</v>
          </cell>
          <cell r="B129" t="str">
            <v>GLOBOSAT PROGRAMADORA LTDA</v>
          </cell>
          <cell r="C129" t="str">
            <v>00.811.990/0001-48</v>
          </cell>
          <cell r="D129" t="str">
            <v>50</v>
          </cell>
          <cell r="E129" t="str">
            <v>BRA</v>
          </cell>
          <cell r="H129">
            <v>41247.462256944447</v>
          </cell>
          <cell r="I129" t="str">
            <v>ALTERAÇÃO - ALTERADO</v>
          </cell>
          <cell r="J129" t="str">
            <v>CANAL OFERTADO EM PACOTE</v>
          </cell>
          <cell r="K129" t="str">
            <v>ATIVO</v>
          </cell>
          <cell r="L129" t="str">
            <v>50.30007</v>
          </cell>
          <cell r="M129">
            <v>34907</v>
          </cell>
          <cell r="N129">
            <v>12323574</v>
          </cell>
          <cell r="O129">
            <v>41775.510740740741</v>
          </cell>
          <cell r="P129" t="str">
            <v>Canal de conteúdo esportivo</v>
          </cell>
          <cell r="Q129" t="str">
            <v>Canal de programação comum</v>
          </cell>
          <cell r="R129" t="str">
            <v>PADRÃO</v>
          </cell>
        </row>
        <row r="130">
          <cell r="A130" t="str">
            <v>SPORTV 2</v>
          </cell>
          <cell r="B130" t="str">
            <v>GLOBOSAT PROGRAMADORA LTDA</v>
          </cell>
          <cell r="C130" t="str">
            <v>00.811.990/0001-48</v>
          </cell>
          <cell r="D130" t="str">
            <v>50</v>
          </cell>
          <cell r="E130" t="str">
            <v>BRA</v>
          </cell>
          <cell r="H130">
            <v>41247.462256944447</v>
          </cell>
          <cell r="I130" t="str">
            <v>ALTERAÇÃO - ALTERADO</v>
          </cell>
          <cell r="J130" t="str">
            <v>CANAL OFERTADO EM PACOTE</v>
          </cell>
          <cell r="K130" t="str">
            <v>ATIVO</v>
          </cell>
          <cell r="L130" t="str">
            <v>50.30008</v>
          </cell>
          <cell r="M130">
            <v>38352</v>
          </cell>
          <cell r="N130">
            <v>14684191</v>
          </cell>
          <cell r="O130">
            <v>41775.511261574073</v>
          </cell>
          <cell r="P130" t="str">
            <v>Canal de conteúdo esportivo</v>
          </cell>
          <cell r="Q130" t="str">
            <v>Canal de programação comum</v>
          </cell>
          <cell r="R130" t="str">
            <v>PADRÃO</v>
          </cell>
        </row>
        <row r="131">
          <cell r="A131" t="str">
            <v>SPORTV 2 HD</v>
          </cell>
          <cell r="B131" t="str">
            <v>GLOBOSAT PROGRAMADORA LTDA</v>
          </cell>
          <cell r="C131" t="str">
            <v>00.811.990/0001-48</v>
          </cell>
          <cell r="D131" t="str">
            <v>50</v>
          </cell>
          <cell r="E131" t="str">
            <v>BRA</v>
          </cell>
          <cell r="H131">
            <v>41247.462256944447</v>
          </cell>
          <cell r="I131" t="str">
            <v>ALTERAÇÃO - ALTERADO</v>
          </cell>
          <cell r="J131" t="str">
            <v>CANAL OFERTADO EM PACOTE</v>
          </cell>
          <cell r="K131" t="str">
            <v>ATIVO</v>
          </cell>
          <cell r="L131" t="str">
            <v>50.30020</v>
          </cell>
          <cell r="M131">
            <v>41292</v>
          </cell>
          <cell r="N131">
            <v>4811048</v>
          </cell>
          <cell r="O131">
            <v>41775.511516203704</v>
          </cell>
          <cell r="P131" t="str">
            <v>Canal de conteúdo esportivo</v>
          </cell>
          <cell r="Q131" t="str">
            <v>Canal de programação comum</v>
          </cell>
          <cell r="R131" t="str">
            <v>ALTA DEFINIÇÃO</v>
          </cell>
        </row>
        <row r="132">
          <cell r="A132" t="str">
            <v>SPORTV 3</v>
          </cell>
          <cell r="B132" t="str">
            <v>GLOBOSAT PROGRAMADORA LTDA</v>
          </cell>
          <cell r="C132" t="str">
            <v>00.811.990/0001-48</v>
          </cell>
          <cell r="D132" t="str">
            <v>50</v>
          </cell>
          <cell r="E132" t="str">
            <v>BRA</v>
          </cell>
          <cell r="H132">
            <v>41247.462256944447</v>
          </cell>
          <cell r="I132" t="str">
            <v>ALTERAÇÃO - ALTERADO</v>
          </cell>
          <cell r="J132" t="str">
            <v>CANAL OFERTADO EM PACOTE</v>
          </cell>
          <cell r="K132" t="str">
            <v>ATIVO</v>
          </cell>
          <cell r="L132" t="str">
            <v>50.30009</v>
          </cell>
          <cell r="M132">
            <v>40817</v>
          </cell>
          <cell r="N132">
            <v>12798061</v>
          </cell>
          <cell r="O132">
            <v>41775.511793981481</v>
          </cell>
          <cell r="P132" t="str">
            <v>Canal de conteúdo esportivo</v>
          </cell>
          <cell r="Q132" t="str">
            <v>Canal de programação comum</v>
          </cell>
          <cell r="R132" t="str">
            <v>PADRÃO</v>
          </cell>
        </row>
        <row r="133">
          <cell r="A133" t="str">
            <v>SPORTV HD</v>
          </cell>
          <cell r="B133" t="str">
            <v>GLOBOSAT PROGRAMADORA LTDA</v>
          </cell>
          <cell r="C133" t="str">
            <v>00.811.990/0001-48</v>
          </cell>
          <cell r="D133" t="str">
            <v>50</v>
          </cell>
          <cell r="E133" t="str">
            <v>BRA</v>
          </cell>
          <cell r="H133">
            <v>41247.462256944447</v>
          </cell>
          <cell r="I133" t="str">
            <v>ALTERAÇÃO - ALTERADO</v>
          </cell>
          <cell r="J133" t="str">
            <v>CANAL OFERTADO EM PACOTE</v>
          </cell>
          <cell r="K133" t="str">
            <v>ATIVO</v>
          </cell>
          <cell r="L133" t="str">
            <v>50.30019</v>
          </cell>
          <cell r="M133">
            <v>41292</v>
          </cell>
          <cell r="N133">
            <v>5383881</v>
          </cell>
          <cell r="O133">
            <v>41775.510983796295</v>
          </cell>
          <cell r="P133" t="str">
            <v>Canal de conteúdo esportivo</v>
          </cell>
          <cell r="Q133" t="str">
            <v>Canal de programação comum</v>
          </cell>
          <cell r="R133" t="str">
            <v>ALTA DEFINIÇÃO</v>
          </cell>
        </row>
        <row r="134">
          <cell r="A134" t="str">
            <v>VIVA</v>
          </cell>
          <cell r="B134" t="str">
            <v>GLOBOSAT PROGRAMADORA LTDA</v>
          </cell>
          <cell r="C134" t="str">
            <v>00.811.990/0001-48</v>
          </cell>
          <cell r="D134" t="str">
            <v>50</v>
          </cell>
          <cell r="E134" t="str">
            <v>BRA</v>
          </cell>
          <cell r="H134">
            <v>41247.462256944447</v>
          </cell>
          <cell r="I134" t="str">
            <v>ALTERAÇÃO - ALTERADO</v>
          </cell>
          <cell r="J134" t="str">
            <v>CANAL OFERTADO EM PACOTE</v>
          </cell>
          <cell r="K134" t="str">
            <v>ATIVO</v>
          </cell>
          <cell r="L134" t="str">
            <v>50.30002</v>
          </cell>
          <cell r="M134">
            <v>40316</v>
          </cell>
          <cell r="N134">
            <v>14544162</v>
          </cell>
          <cell r="O134">
            <v>41775.512048611112</v>
          </cell>
          <cell r="P134" t="str">
            <v>Canal de conteúdo em geral</v>
          </cell>
          <cell r="Q134" t="str">
            <v>Canal de espaço qualificado</v>
          </cell>
          <cell r="R134" t="str">
            <v>PADRÃO</v>
          </cell>
        </row>
        <row r="135">
          <cell r="A135" t="str">
            <v>VIVA HD</v>
          </cell>
          <cell r="B135" t="str">
            <v>GLOBOSAT PROGRAMADORA LTDA</v>
          </cell>
          <cell r="C135" t="str">
            <v>00.811.990/0001-48</v>
          </cell>
          <cell r="D135" t="str">
            <v>50</v>
          </cell>
          <cell r="E135" t="str">
            <v>BRA</v>
          </cell>
          <cell r="H135">
            <v>41247.462256944447</v>
          </cell>
          <cell r="I135" t="str">
            <v>ALTERAÇÃO - ALTERADO</v>
          </cell>
          <cell r="J135" t="str">
            <v>CANAL OFERTADO EM PACOTE</v>
          </cell>
          <cell r="K135" t="str">
            <v>ATIVO</v>
          </cell>
          <cell r="L135" t="str">
            <v>50.30022</v>
          </cell>
          <cell r="M135">
            <v>41694</v>
          </cell>
          <cell r="N135">
            <v>0</v>
          </cell>
          <cell r="O135">
            <v>41695.669340277775</v>
          </cell>
          <cell r="P135" t="str">
            <v>Canal de conteúdo em geral</v>
          </cell>
          <cell r="Q135" t="str">
            <v>Canal de espaço qualificado</v>
          </cell>
          <cell r="R135" t="str">
            <v>ALTA DEFINIÇÃO</v>
          </cell>
        </row>
        <row r="136">
          <cell r="A136" t="str">
            <v>THC - THE HISTORY CHANNEL</v>
          </cell>
          <cell r="B136" t="str">
            <v>HISTORY CHANNEL BRAZIL DISTRIBUTION, LLC</v>
          </cell>
          <cell r="D136" t="str">
            <v>22399</v>
          </cell>
          <cell r="E136" t="str">
            <v>USA</v>
          </cell>
          <cell r="F136" t="str">
            <v>A&amp;E OLE AUDIOVISUAL SERVICOS E REPRESENTACOES LTDA.</v>
          </cell>
          <cell r="G136" t="str">
            <v>22341</v>
          </cell>
          <cell r="H136">
            <v>41170.913564814815</v>
          </cell>
          <cell r="I136" t="str">
            <v>DEFERIDO</v>
          </cell>
          <cell r="J136" t="str">
            <v>CANAL OFERTADO EM PACOTE</v>
          </cell>
          <cell r="K136" t="str">
            <v>ATIVO</v>
          </cell>
          <cell r="L136" t="str">
            <v>22399.30001</v>
          </cell>
          <cell r="M136">
            <v>37165</v>
          </cell>
          <cell r="N136">
            <v>12553000</v>
          </cell>
          <cell r="O136">
            <v>41787.630787037036</v>
          </cell>
          <cell r="P136" t="str">
            <v>Canal de conteúdo em geral</v>
          </cell>
          <cell r="Q136" t="str">
            <v>Canal de espaço qualificado</v>
          </cell>
          <cell r="R136" t="str">
            <v>PADRÃO</v>
          </cell>
        </row>
        <row r="137">
          <cell r="A137" t="str">
            <v>THC - THE HISTORY CHANNEL HD</v>
          </cell>
          <cell r="B137" t="str">
            <v>HISTORY CHANNEL BRAZIL DISTRIBUTION, LLC</v>
          </cell>
          <cell r="D137" t="str">
            <v>22399</v>
          </cell>
          <cell r="E137" t="str">
            <v>USA</v>
          </cell>
          <cell r="F137" t="str">
            <v>A&amp;E OLE AUDIOVISUAL SERVICOS E REPRESENTACOES LTDA.</v>
          </cell>
          <cell r="G137" t="str">
            <v>22341</v>
          </cell>
          <cell r="H137">
            <v>41170.913564814815</v>
          </cell>
          <cell r="I137" t="str">
            <v>DEFERIDO</v>
          </cell>
          <cell r="J137" t="str">
            <v>CANAL OFERTADO EM PACOTE</v>
          </cell>
          <cell r="K137" t="str">
            <v>ATIVO</v>
          </cell>
          <cell r="L137" t="str">
            <v>22399.30002</v>
          </cell>
          <cell r="M137">
            <v>40513</v>
          </cell>
          <cell r="N137">
            <v>4298000</v>
          </cell>
          <cell r="O137">
            <v>41787.631678240738</v>
          </cell>
          <cell r="P137" t="str">
            <v>Canal de conteúdo em geral</v>
          </cell>
          <cell r="Q137" t="str">
            <v>Canal de espaço qualificado</v>
          </cell>
          <cell r="R137" t="str">
            <v>ALTA DEFINIÇÃO</v>
          </cell>
        </row>
        <row r="138">
          <cell r="A138" t="str">
            <v>BIG BROTHER BRASIL</v>
          </cell>
          <cell r="B138" t="str">
            <v>HORIZONTE CONTEÚDOS LTDA</v>
          </cell>
          <cell r="C138" t="str">
            <v>03.304.489/0001-83</v>
          </cell>
          <cell r="D138" t="str">
            <v>22678</v>
          </cell>
          <cell r="E138" t="str">
            <v>BRA</v>
          </cell>
          <cell r="H138">
            <v>41246.383194444446</v>
          </cell>
          <cell r="I138" t="str">
            <v>ALTERAÇÃO - ALTERADO</v>
          </cell>
          <cell r="J138" t="str">
            <v>CANAL À LA CARTE</v>
          </cell>
          <cell r="K138" t="str">
            <v>ALTERAÇÃO - ATIVO</v>
          </cell>
          <cell r="L138" t="str">
            <v>22678.30004</v>
          </cell>
          <cell r="M138">
            <v>41214</v>
          </cell>
          <cell r="N138">
            <v>0</v>
          </cell>
          <cell r="O138">
            <v>41246.383252314816</v>
          </cell>
          <cell r="P138" t="str">
            <v>Canal de conteúdo em geral</v>
          </cell>
          <cell r="Q138" t="str">
            <v>Canal de programação comum</v>
          </cell>
          <cell r="R138" t="str">
            <v>PADRÃO</v>
          </cell>
        </row>
        <row r="139">
          <cell r="A139" t="str">
            <v>BIG BROTHER BRASIL</v>
          </cell>
          <cell r="B139" t="str">
            <v>HORIZONTE CONTEÚDOS LTDA</v>
          </cell>
          <cell r="C139" t="str">
            <v>03.304.489/0001-83</v>
          </cell>
          <cell r="D139" t="str">
            <v>22678</v>
          </cell>
          <cell r="E139" t="str">
            <v>BRA</v>
          </cell>
          <cell r="H139">
            <v>41246.383194444446</v>
          </cell>
          <cell r="I139" t="str">
            <v>ALTERAÇÃO - ALTERADO</v>
          </cell>
          <cell r="J139" t="str">
            <v>PAY-PER-VIEW</v>
          </cell>
          <cell r="K139" t="str">
            <v>ALTERAÇÃO - ATIVO</v>
          </cell>
          <cell r="L139" t="str">
            <v>22678.30004</v>
          </cell>
          <cell r="M139">
            <v>41214</v>
          </cell>
          <cell r="N139">
            <v>0</v>
          </cell>
          <cell r="O139">
            <v>41246.383252314816</v>
          </cell>
          <cell r="P139" t="str">
            <v>Canal de conteúdo em geral</v>
          </cell>
          <cell r="Q139" t="str">
            <v>Canal de programação comum</v>
          </cell>
          <cell r="R139" t="str">
            <v>PADRÃO</v>
          </cell>
        </row>
        <row r="140">
          <cell r="A140" t="str">
            <v>COMBATE</v>
          </cell>
          <cell r="B140" t="str">
            <v>HORIZONTE CONTEÚDOS LTDA</v>
          </cell>
          <cell r="C140" t="str">
            <v>03.304.489/0001-83</v>
          </cell>
          <cell r="D140" t="str">
            <v>22678</v>
          </cell>
          <cell r="E140" t="str">
            <v>BRA</v>
          </cell>
          <cell r="H140">
            <v>41246.383194444446</v>
          </cell>
          <cell r="I140" t="str">
            <v>ALTERAÇÃO - ALTERADO</v>
          </cell>
          <cell r="J140" t="str">
            <v>CANAL À LA CARTE</v>
          </cell>
          <cell r="K140" t="str">
            <v>ATIVO</v>
          </cell>
          <cell r="L140" t="str">
            <v>22678.30002</v>
          </cell>
          <cell r="M140">
            <v>37385</v>
          </cell>
          <cell r="N140">
            <v>221659</v>
          </cell>
          <cell r="O140">
            <v>41183.539074074077</v>
          </cell>
          <cell r="P140" t="str">
            <v>Canal de conteúdo esportivo</v>
          </cell>
          <cell r="Q140" t="str">
            <v>Canal de programação comum</v>
          </cell>
          <cell r="R140" t="str">
            <v>PADRÃO</v>
          </cell>
        </row>
        <row r="141">
          <cell r="A141" t="str">
            <v>COMBATE</v>
          </cell>
          <cell r="B141" t="str">
            <v>HORIZONTE CONTEÚDOS LTDA</v>
          </cell>
          <cell r="C141" t="str">
            <v>03.304.489/0001-83</v>
          </cell>
          <cell r="D141" t="str">
            <v>22678</v>
          </cell>
          <cell r="E141" t="str">
            <v>BRA</v>
          </cell>
          <cell r="H141">
            <v>41246.383194444446</v>
          </cell>
          <cell r="I141" t="str">
            <v>ALTERAÇÃO - ALTERADO</v>
          </cell>
          <cell r="J141" t="str">
            <v>PAY-PER-VIEW</v>
          </cell>
          <cell r="K141" t="str">
            <v>ATIVO</v>
          </cell>
          <cell r="L141" t="str">
            <v>22678.30002</v>
          </cell>
          <cell r="M141">
            <v>37385</v>
          </cell>
          <cell r="N141">
            <v>221659</v>
          </cell>
          <cell r="O141">
            <v>41183.539074074077</v>
          </cell>
          <cell r="P141" t="str">
            <v>Canal de conteúdo esportivo</v>
          </cell>
          <cell r="Q141" t="str">
            <v>Canal de programação comum</v>
          </cell>
          <cell r="R141" t="str">
            <v>PADRÃO</v>
          </cell>
        </row>
        <row r="142">
          <cell r="A142" t="str">
            <v>PREMIERE FC</v>
          </cell>
          <cell r="B142" t="str">
            <v>HORIZONTE CONTEÚDOS LTDA</v>
          </cell>
          <cell r="C142" t="str">
            <v>03.304.489/0001-83</v>
          </cell>
          <cell r="D142" t="str">
            <v>22678</v>
          </cell>
          <cell r="E142" t="str">
            <v>BRA</v>
          </cell>
          <cell r="H142">
            <v>41246.383194444446</v>
          </cell>
          <cell r="I142" t="str">
            <v>ALTERAÇÃO - ALTERADO</v>
          </cell>
          <cell r="J142" t="str">
            <v>CANAL À LA CARTE</v>
          </cell>
          <cell r="K142" t="str">
            <v>ATIVO</v>
          </cell>
          <cell r="L142" t="str">
            <v>22678.30001</v>
          </cell>
          <cell r="M142">
            <v>35431</v>
          </cell>
          <cell r="N142">
            <v>1800000</v>
          </cell>
          <cell r="O142">
            <v>41183.538356481484</v>
          </cell>
          <cell r="P142" t="str">
            <v>Canal de conteúdo esportivo</v>
          </cell>
          <cell r="Q142" t="str">
            <v>Canal de programação comum</v>
          </cell>
          <cell r="R142" t="str">
            <v>PADRÃO</v>
          </cell>
        </row>
        <row r="143">
          <cell r="A143" t="str">
            <v>PREMIERE FC</v>
          </cell>
          <cell r="B143" t="str">
            <v>HORIZONTE CONTEÚDOS LTDA</v>
          </cell>
          <cell r="C143" t="str">
            <v>03.304.489/0001-83</v>
          </cell>
          <cell r="D143" t="str">
            <v>22678</v>
          </cell>
          <cell r="E143" t="str">
            <v>BRA</v>
          </cell>
          <cell r="H143">
            <v>41246.383194444446</v>
          </cell>
          <cell r="I143" t="str">
            <v>ALTERAÇÃO - ALTERADO</v>
          </cell>
          <cell r="J143" t="str">
            <v>PAY-PER-VIEW</v>
          </cell>
          <cell r="K143" t="str">
            <v>ATIVO</v>
          </cell>
          <cell r="L143" t="str">
            <v>22678.30001</v>
          </cell>
          <cell r="M143">
            <v>35431</v>
          </cell>
          <cell r="N143">
            <v>1800000</v>
          </cell>
          <cell r="O143">
            <v>41183.538356481484</v>
          </cell>
          <cell r="P143" t="str">
            <v>Canal de conteúdo esportivo</v>
          </cell>
          <cell r="Q143" t="str">
            <v>Canal de programação comum</v>
          </cell>
          <cell r="R143" t="str">
            <v>PADRÃO</v>
          </cell>
        </row>
        <row r="144">
          <cell r="A144" t="str">
            <v>PREMIERE FC HD</v>
          </cell>
          <cell r="B144" t="str">
            <v>HORIZONTE CONTEÚDOS LTDA</v>
          </cell>
          <cell r="C144" t="str">
            <v>03.304.489/0001-83</v>
          </cell>
          <cell r="D144" t="str">
            <v>22678</v>
          </cell>
          <cell r="E144" t="str">
            <v>BRA</v>
          </cell>
          <cell r="H144">
            <v>41246.383194444446</v>
          </cell>
          <cell r="I144" t="str">
            <v>ALTERAÇÃO - ALTERADO</v>
          </cell>
          <cell r="J144" t="str">
            <v>CANAL À LA CARTE</v>
          </cell>
          <cell r="K144" t="str">
            <v>ALTERAÇÃO - ATIVO</v>
          </cell>
          <cell r="L144" t="str">
            <v>22678.30003</v>
          </cell>
          <cell r="M144">
            <v>39957</v>
          </cell>
          <cell r="N144">
            <v>1800000</v>
          </cell>
          <cell r="O144">
            <v>41246.383252314816</v>
          </cell>
          <cell r="P144" t="str">
            <v>Canal de conteúdo esportivo</v>
          </cell>
          <cell r="Q144" t="str">
            <v>Canal de programação comum</v>
          </cell>
          <cell r="R144" t="str">
            <v>ALTA DEFINIÇÃO</v>
          </cell>
        </row>
        <row r="145">
          <cell r="A145" t="str">
            <v>PREMIERE FC HD</v>
          </cell>
          <cell r="B145" t="str">
            <v>HORIZONTE CONTEÚDOS LTDA</v>
          </cell>
          <cell r="C145" t="str">
            <v>03.304.489/0001-83</v>
          </cell>
          <cell r="D145" t="str">
            <v>22678</v>
          </cell>
          <cell r="E145" t="str">
            <v>BRA</v>
          </cell>
          <cell r="H145">
            <v>41246.383194444446</v>
          </cell>
          <cell r="I145" t="str">
            <v>ALTERAÇÃO - ALTERADO</v>
          </cell>
          <cell r="J145" t="str">
            <v>PAY-PER-VIEW</v>
          </cell>
          <cell r="K145" t="str">
            <v>ALTERAÇÃO - ATIVO</v>
          </cell>
          <cell r="L145" t="str">
            <v>22678.30003</v>
          </cell>
          <cell r="M145">
            <v>39957</v>
          </cell>
          <cell r="N145">
            <v>1800000</v>
          </cell>
          <cell r="O145">
            <v>41246.383252314816</v>
          </cell>
          <cell r="P145" t="str">
            <v>Canal de conteúdo esportivo</v>
          </cell>
          <cell r="Q145" t="str">
            <v>Canal de programação comum</v>
          </cell>
          <cell r="R145" t="str">
            <v>ALTA DEFINIÇÃO</v>
          </cell>
        </row>
        <row r="146">
          <cell r="A146" t="str">
            <v>SUPERMIX</v>
          </cell>
          <cell r="B146" t="str">
            <v>LSAT PROGRAMADORA E PRODUTORA LTDA</v>
          </cell>
          <cell r="C146" t="str">
            <v>16.684.619/0001-00</v>
          </cell>
          <cell r="D146" t="str">
            <v>22270</v>
          </cell>
          <cell r="E146" t="str">
            <v>BRA</v>
          </cell>
          <cell r="H146">
            <v>41152.461655092593</v>
          </cell>
          <cell r="I146" t="str">
            <v>DEFERIDO</v>
          </cell>
          <cell r="J146" t="str">
            <v>CANAL OFERTADO EM PACOTE</v>
          </cell>
          <cell r="K146" t="str">
            <v>ATIVO</v>
          </cell>
          <cell r="L146" t="str">
            <v>22270.30001</v>
          </cell>
          <cell r="M146">
            <v>41166</v>
          </cell>
          <cell r="N146">
            <v>0</v>
          </cell>
          <cell r="O146">
            <v>41135.400150462963</v>
          </cell>
          <cell r="P146" t="str">
            <v>Canal de conteúdo em geral</v>
          </cell>
          <cell r="Q146" t="str">
            <v>Canal brasileiro de espaço qualificado</v>
          </cell>
          <cell r="R146" t="str">
            <v>PADRÃO</v>
          </cell>
        </row>
        <row r="147">
          <cell r="A147" t="str">
            <v>BICHOS TV</v>
          </cell>
          <cell r="B147" t="str">
            <v>MEDIA MUNDI BRASIL LTDA</v>
          </cell>
          <cell r="C147" t="str">
            <v>02.172.409/0001-10</v>
          </cell>
          <cell r="D147" t="str">
            <v>207</v>
          </cell>
          <cell r="E147" t="str">
            <v>BRA</v>
          </cell>
          <cell r="H147">
            <v>41212.637719907405</v>
          </cell>
          <cell r="I147" t="str">
            <v>REVALIDAÇÃO - REVALIDADO</v>
          </cell>
          <cell r="J147" t="str">
            <v>CANAL OFERTADO EM PACOTE</v>
          </cell>
          <cell r="K147" t="str">
            <v>REVALIDAÇÃO - ATIVO</v>
          </cell>
          <cell r="L147" t="str">
            <v>207.30002</v>
          </cell>
          <cell r="M147">
            <v>41215</v>
          </cell>
          <cell r="N147">
            <v>0</v>
          </cell>
          <cell r="O147">
            <v>41212.637731481482</v>
          </cell>
          <cell r="P147" t="str">
            <v>Canal de conteúdo em geral</v>
          </cell>
          <cell r="Q147" t="str">
            <v>Canal de espaço qualificado</v>
          </cell>
          <cell r="R147" t="str">
            <v>PADRÃO</v>
          </cell>
        </row>
        <row r="148">
          <cell r="A148" t="str">
            <v>BICHOS TV HD</v>
          </cell>
          <cell r="B148" t="str">
            <v>MEDIA MUNDI BRASIL LTDA</v>
          </cell>
          <cell r="C148" t="str">
            <v>02.172.409/0001-10</v>
          </cell>
          <cell r="D148" t="str">
            <v>207</v>
          </cell>
          <cell r="E148" t="str">
            <v>BRA</v>
          </cell>
          <cell r="H148">
            <v>41212.637719907405</v>
          </cell>
          <cell r="I148" t="str">
            <v>REVALIDAÇÃO - REVALIDADO</v>
          </cell>
          <cell r="J148" t="str">
            <v>CANAL OFERTADO EM PACOTE</v>
          </cell>
          <cell r="K148" t="str">
            <v>REVALIDAÇÃO - ATIVO</v>
          </cell>
          <cell r="L148" t="str">
            <v>207.30001</v>
          </cell>
          <cell r="M148">
            <v>41215</v>
          </cell>
          <cell r="N148">
            <v>0</v>
          </cell>
          <cell r="O148">
            <v>41212.637731481482</v>
          </cell>
          <cell r="P148" t="str">
            <v>Canal de conteúdo em geral</v>
          </cell>
          <cell r="Q148" t="str">
            <v>Canal de espaço qualificado</v>
          </cell>
          <cell r="R148" t="str">
            <v>ALTA DEFINIÇÃO</v>
          </cell>
        </row>
        <row r="149">
          <cell r="A149" t="str">
            <v>COMEDY CENTRAL</v>
          </cell>
          <cell r="B149" t="str">
            <v>MTV NETWORKS LATIN AMERICA INC.</v>
          </cell>
          <cell r="D149" t="str">
            <v>6209</v>
          </cell>
          <cell r="E149" t="str">
            <v>USA</v>
          </cell>
          <cell r="F149" t="str">
            <v>VIACOM NETWORKS BRASIL LTDA</v>
          </cell>
          <cell r="G149" t="str">
            <v>490</v>
          </cell>
          <cell r="H149">
            <v>41144.647743055553</v>
          </cell>
          <cell r="I149" t="str">
            <v>DEFERIDO</v>
          </cell>
          <cell r="J149" t="str">
            <v>CANAL OFERTADO EM PACOTE</v>
          </cell>
          <cell r="K149" t="str">
            <v>ATIVO</v>
          </cell>
          <cell r="L149" t="str">
            <v>6209.30007</v>
          </cell>
          <cell r="M149">
            <v>40940</v>
          </cell>
          <cell r="N149">
            <v>4200000</v>
          </cell>
          <cell r="O149">
            <v>41121.703645833331</v>
          </cell>
          <cell r="P149" t="str">
            <v>Canal de conteúdo em geral</v>
          </cell>
          <cell r="Q149" t="str">
            <v>Canal de espaço qualificado</v>
          </cell>
          <cell r="R149" t="str">
            <v>PADRÃO</v>
          </cell>
        </row>
        <row r="150">
          <cell r="A150" t="str">
            <v>COMEDY CENTRAL HD</v>
          </cell>
          <cell r="B150" t="str">
            <v>MTV NETWORKS LATIN AMERICA INC.</v>
          </cell>
          <cell r="D150" t="str">
            <v>6209</v>
          </cell>
          <cell r="E150" t="str">
            <v>USA</v>
          </cell>
          <cell r="F150" t="str">
            <v>VIACOM NETWORKS BRASIL LTDA</v>
          </cell>
          <cell r="G150" t="str">
            <v>490</v>
          </cell>
          <cell r="H150">
            <v>41144.647743055553</v>
          </cell>
          <cell r="I150" t="str">
            <v>DEFERIDO</v>
          </cell>
          <cell r="J150" t="str">
            <v>CANAL OFERTADO EM PACOTE</v>
          </cell>
          <cell r="K150" t="str">
            <v>ATIVO</v>
          </cell>
          <cell r="L150" t="str">
            <v>6209.30008</v>
          </cell>
          <cell r="M150">
            <v>40940</v>
          </cell>
          <cell r="N150">
            <v>0</v>
          </cell>
          <cell r="O150">
            <v>41121.704131944447</v>
          </cell>
          <cell r="P150" t="str">
            <v>Canal de conteúdo em geral</v>
          </cell>
          <cell r="Q150" t="str">
            <v>Canal de espaço qualificado</v>
          </cell>
          <cell r="R150" t="str">
            <v>ALTA DEFINIÇÃO</v>
          </cell>
        </row>
        <row r="151">
          <cell r="A151" t="str">
            <v>MTV</v>
          </cell>
          <cell r="B151" t="str">
            <v>MTV NETWORKS LATIN AMERICA INC.</v>
          </cell>
          <cell r="D151" t="str">
            <v>6209</v>
          </cell>
          <cell r="E151" t="str">
            <v>USA</v>
          </cell>
          <cell r="F151" t="str">
            <v>VIACOM NETWORKS BRASIL LTDA</v>
          </cell>
          <cell r="G151" t="str">
            <v>490</v>
          </cell>
          <cell r="H151">
            <v>41144.647743055553</v>
          </cell>
          <cell r="I151" t="str">
            <v>DEFERIDO</v>
          </cell>
          <cell r="J151" t="str">
            <v>CANAL OFERTADO EM PACOTE</v>
          </cell>
          <cell r="K151" t="str">
            <v>ATIVO</v>
          </cell>
          <cell r="L151" t="str">
            <v>6209.30009</v>
          </cell>
          <cell r="M151">
            <v>41548</v>
          </cell>
          <cell r="N151">
            <v>11000000</v>
          </cell>
          <cell r="O151">
            <v>41521.555381944447</v>
          </cell>
          <cell r="P151" t="str">
            <v>Canal de conteúdo em geral</v>
          </cell>
          <cell r="Q151" t="str">
            <v>Canal de espaço qualificado</v>
          </cell>
          <cell r="R151" t="str">
            <v>PADRÃO</v>
          </cell>
        </row>
        <row r="152">
          <cell r="A152" t="str">
            <v>MTV HD</v>
          </cell>
          <cell r="B152" t="str">
            <v>MTV NETWORKS LATIN AMERICA INC.</v>
          </cell>
          <cell r="D152" t="str">
            <v>6209</v>
          </cell>
          <cell r="E152" t="str">
            <v>USA</v>
          </cell>
          <cell r="F152" t="str">
            <v>VIACOM NETWORKS BRASIL LTDA</v>
          </cell>
          <cell r="G152" t="str">
            <v>490</v>
          </cell>
          <cell r="H152">
            <v>41144.647743055553</v>
          </cell>
          <cell r="I152" t="str">
            <v>DEFERIDO</v>
          </cell>
          <cell r="J152" t="str">
            <v>CANAL OFERTADO EM PACOTE</v>
          </cell>
          <cell r="K152" t="str">
            <v>ATIVO</v>
          </cell>
          <cell r="L152" t="str">
            <v>6209.30011</v>
          </cell>
          <cell r="M152">
            <v>41548</v>
          </cell>
          <cell r="N152">
            <v>11000000</v>
          </cell>
          <cell r="O152">
            <v>41522.769259259258</v>
          </cell>
          <cell r="P152" t="str">
            <v>Canal de conteúdo em geral</v>
          </cell>
          <cell r="Q152" t="str">
            <v>Canal de espaço qualificado</v>
          </cell>
          <cell r="R152" t="str">
            <v>ALTA DEFINIÇÃO</v>
          </cell>
        </row>
        <row r="153">
          <cell r="A153" t="str">
            <v>NICK HD</v>
          </cell>
          <cell r="B153" t="str">
            <v>MTV NETWORKS LATIN AMERICA INC.</v>
          </cell>
          <cell r="D153" t="str">
            <v>6209</v>
          </cell>
          <cell r="E153" t="str">
            <v>USA</v>
          </cell>
          <cell r="F153" t="str">
            <v>VIACOM NETWORKS BRASIL LTDA</v>
          </cell>
          <cell r="G153" t="str">
            <v>490</v>
          </cell>
          <cell r="H153">
            <v>41144.647743055553</v>
          </cell>
          <cell r="I153" t="str">
            <v>DEFERIDO</v>
          </cell>
          <cell r="J153" t="str">
            <v>CANAL OFERTADO EM PACOTE</v>
          </cell>
          <cell r="K153" t="str">
            <v>ATIVO</v>
          </cell>
          <cell r="L153" t="str">
            <v>6209.30002</v>
          </cell>
          <cell r="M153">
            <v>40725</v>
          </cell>
          <cell r="N153">
            <v>1000000</v>
          </cell>
          <cell r="O153">
            <v>41121.70040509259</v>
          </cell>
          <cell r="P153" t="str">
            <v>Canal de conteúdo infantil e adolescente</v>
          </cell>
          <cell r="Q153" t="str">
            <v>Canal de espaço qualificado</v>
          </cell>
          <cell r="R153" t="str">
            <v>ALTA DEFINIÇÃO</v>
          </cell>
        </row>
        <row r="154">
          <cell r="A154" t="str">
            <v>NICK JR</v>
          </cell>
          <cell r="B154" t="str">
            <v>MTV NETWORKS LATIN AMERICA INC.</v>
          </cell>
          <cell r="D154" t="str">
            <v>6209</v>
          </cell>
          <cell r="E154" t="str">
            <v>USA</v>
          </cell>
          <cell r="F154" t="str">
            <v>VIACOM NETWORKS BRASIL LTDA</v>
          </cell>
          <cell r="G154" t="str">
            <v>490</v>
          </cell>
          <cell r="H154">
            <v>41144.647743055553</v>
          </cell>
          <cell r="I154" t="str">
            <v>DEFERIDO</v>
          </cell>
          <cell r="J154" t="str">
            <v>CANAL OFERTADO EM PACOTE</v>
          </cell>
          <cell r="K154" t="str">
            <v>ATIVO</v>
          </cell>
          <cell r="L154" t="str">
            <v>6209.30003</v>
          </cell>
          <cell r="M154">
            <v>39539</v>
          </cell>
          <cell r="N154">
            <v>800000</v>
          </cell>
          <cell r="O154">
            <v>41121.701215277775</v>
          </cell>
          <cell r="P154" t="str">
            <v>Canal de conteúdo infantil e adolescente</v>
          </cell>
          <cell r="Q154" t="str">
            <v>Canal de espaço qualificado</v>
          </cell>
          <cell r="R154" t="str">
            <v>PADRÃO</v>
          </cell>
        </row>
        <row r="155">
          <cell r="A155" t="str">
            <v>NICKELODEON</v>
          </cell>
          <cell r="B155" t="str">
            <v>MTV NETWORKS LATIN AMERICA INC.</v>
          </cell>
          <cell r="D155" t="str">
            <v>6209</v>
          </cell>
          <cell r="E155" t="str">
            <v>USA</v>
          </cell>
          <cell r="F155" t="str">
            <v>VIACOM NETWORKS BRASIL LTDA</v>
          </cell>
          <cell r="G155" t="str">
            <v>490</v>
          </cell>
          <cell r="H155">
            <v>41144.647743055553</v>
          </cell>
          <cell r="I155" t="str">
            <v>DEFERIDO</v>
          </cell>
          <cell r="J155" t="str">
            <v>CANAL OFERTADO EM PACOTE</v>
          </cell>
          <cell r="K155" t="str">
            <v>ATIVO</v>
          </cell>
          <cell r="L155" t="str">
            <v>6209.30001</v>
          </cell>
          <cell r="M155">
            <v>35400</v>
          </cell>
          <cell r="N155">
            <v>8500000</v>
          </cell>
          <cell r="O155">
            <v>41121.699884259258</v>
          </cell>
          <cell r="P155" t="str">
            <v>Canal de conteúdo infantil e adolescente</v>
          </cell>
          <cell r="Q155" t="str">
            <v>Canal de espaço qualificado</v>
          </cell>
          <cell r="R155" t="str">
            <v>PADRÃO</v>
          </cell>
        </row>
        <row r="156">
          <cell r="A156" t="str">
            <v>VH1</v>
          </cell>
          <cell r="B156" t="str">
            <v>MTV NETWORKS LATIN AMERICA INC.</v>
          </cell>
          <cell r="D156" t="str">
            <v>6209</v>
          </cell>
          <cell r="E156" t="str">
            <v>USA</v>
          </cell>
          <cell r="F156" t="str">
            <v>VIACOM NETWORKS BRASIL LTDA</v>
          </cell>
          <cell r="G156" t="str">
            <v>490</v>
          </cell>
          <cell r="H156">
            <v>41144.647743055553</v>
          </cell>
          <cell r="I156" t="str">
            <v>DEFERIDO</v>
          </cell>
          <cell r="J156" t="str">
            <v>CANAL OFERTADO EM PACOTE</v>
          </cell>
          <cell r="K156" t="str">
            <v>ATIVO</v>
          </cell>
          <cell r="L156" t="str">
            <v>6209.30004</v>
          </cell>
          <cell r="M156">
            <v>38681</v>
          </cell>
          <cell r="N156">
            <v>7400000</v>
          </cell>
          <cell r="O156">
            <v>41121.701620370368</v>
          </cell>
          <cell r="P156" t="str">
            <v>Canal de conteúdo em geral</v>
          </cell>
          <cell r="Q156" t="str">
            <v>Canal de espaço qualificado</v>
          </cell>
          <cell r="R156" t="str">
            <v>PADRÃO</v>
          </cell>
        </row>
        <row r="157">
          <cell r="A157" t="str">
            <v>VH1 (EM HD)</v>
          </cell>
          <cell r="B157" t="str">
            <v>MTV NETWORKS LATIN AMERICA INC.</v>
          </cell>
          <cell r="D157" t="str">
            <v>6209</v>
          </cell>
          <cell r="E157" t="str">
            <v>USA</v>
          </cell>
          <cell r="F157" t="str">
            <v>VIACOM NETWORKS BRASIL LTDA</v>
          </cell>
          <cell r="G157" t="str">
            <v>490</v>
          </cell>
          <cell r="H157">
            <v>41144.647743055553</v>
          </cell>
          <cell r="I157" t="str">
            <v>DEFERIDO</v>
          </cell>
          <cell r="J157" t="str">
            <v>CANAL OFERTADO EM PACOTE</v>
          </cell>
          <cell r="K157" t="str">
            <v>ATIVO</v>
          </cell>
          <cell r="L157" t="str">
            <v>6209.30010</v>
          </cell>
          <cell r="M157">
            <v>41548</v>
          </cell>
          <cell r="N157">
            <v>1900000</v>
          </cell>
          <cell r="O157">
            <v>41521.623888888891</v>
          </cell>
          <cell r="P157" t="str">
            <v>Canal de conteúdo em geral</v>
          </cell>
          <cell r="Q157" t="str">
            <v>Canal de espaço qualificado</v>
          </cell>
          <cell r="R157" t="str">
            <v>ALTA DEFINIÇÃO</v>
          </cell>
        </row>
        <row r="158">
          <cell r="A158" t="str">
            <v>VH1 HD</v>
          </cell>
          <cell r="B158" t="str">
            <v>MTV NETWORKS LATIN AMERICA INC.</v>
          </cell>
          <cell r="D158" t="str">
            <v>6209</v>
          </cell>
          <cell r="E158" t="str">
            <v>USA</v>
          </cell>
          <cell r="F158" t="str">
            <v>VIACOM NETWORKS BRASIL LTDA</v>
          </cell>
          <cell r="G158" t="str">
            <v>490</v>
          </cell>
          <cell r="H158">
            <v>41144.647743055553</v>
          </cell>
          <cell r="I158" t="str">
            <v>DEFERIDO</v>
          </cell>
          <cell r="J158" t="str">
            <v>CANAL OFERTADO EM PACOTE</v>
          </cell>
          <cell r="K158" t="str">
            <v>ATIVO</v>
          </cell>
          <cell r="L158" t="str">
            <v>6209.30006</v>
          </cell>
          <cell r="M158">
            <v>40148</v>
          </cell>
          <cell r="N158">
            <v>1900000</v>
          </cell>
          <cell r="O158">
            <v>41121.703182870369</v>
          </cell>
          <cell r="P158" t="str">
            <v>Canal de conteúdo videomusical</v>
          </cell>
          <cell r="Q158" t="str">
            <v>Canal não adaptado ao mercado brasileiro</v>
          </cell>
          <cell r="R158" t="str">
            <v>ALTA DEFINIÇÃO</v>
          </cell>
        </row>
        <row r="159">
          <cell r="A159" t="str">
            <v>VH1 MEGAHITS</v>
          </cell>
          <cell r="B159" t="str">
            <v>MTV NETWORKS LATIN AMERICA INC.</v>
          </cell>
          <cell r="D159" t="str">
            <v>6209</v>
          </cell>
          <cell r="E159" t="str">
            <v>USA</v>
          </cell>
          <cell r="F159" t="str">
            <v>VIACOM NETWORKS BRASIL LTDA</v>
          </cell>
          <cell r="G159" t="str">
            <v>490</v>
          </cell>
          <cell r="H159">
            <v>41144.647743055553</v>
          </cell>
          <cell r="I159" t="str">
            <v>DEFERIDO</v>
          </cell>
          <cell r="J159" t="str">
            <v>CANAL OFERTADO EM PACOTE</v>
          </cell>
          <cell r="K159" t="str">
            <v>ATIVO</v>
          </cell>
          <cell r="L159" t="str">
            <v>6209.30005</v>
          </cell>
          <cell r="M159">
            <v>40209</v>
          </cell>
          <cell r="N159">
            <v>1300000</v>
          </cell>
          <cell r="O159">
            <v>41121.702696759261</v>
          </cell>
          <cell r="P159" t="str">
            <v>Canal de conteúdo videomusical</v>
          </cell>
          <cell r="Q159" t="str">
            <v>Canal não adaptado ao mercado brasileiro</v>
          </cell>
          <cell r="R159" t="str">
            <v>PADRÃO</v>
          </cell>
        </row>
        <row r="160">
          <cell r="A160" t="str">
            <v>BLUE TV</v>
          </cell>
          <cell r="B160" t="str">
            <v>MÍDIA DO BRASIL COMUNICAÇÕES, SERVIÇOS DE TELEVISÃO LTDA</v>
          </cell>
          <cell r="C160" t="str">
            <v>71.841.282/0001-06</v>
          </cell>
          <cell r="D160" t="str">
            <v>18160</v>
          </cell>
          <cell r="E160" t="str">
            <v>BRA</v>
          </cell>
          <cell r="H160">
            <v>41157.553530092591</v>
          </cell>
          <cell r="I160" t="str">
            <v>REVALIDAÇÃO - REVALIDADO</v>
          </cell>
          <cell r="J160" t="str">
            <v>CANAL OFERTADO EM PACOTE</v>
          </cell>
          <cell r="K160" t="str">
            <v>REVALIDAÇÃO - ATIVO</v>
          </cell>
          <cell r="L160" t="str">
            <v>18160.30002</v>
          </cell>
          <cell r="M160">
            <v>39199</v>
          </cell>
          <cell r="N160">
            <v>118145</v>
          </cell>
          <cell r="O160">
            <v>41157.553541666668</v>
          </cell>
          <cell r="P160" t="str">
            <v>Canal de conteúdo em geral</v>
          </cell>
          <cell r="Q160" t="str">
            <v>Canal de espaço qualificado</v>
          </cell>
          <cell r="R160" t="str">
            <v>PADRÃO</v>
          </cell>
        </row>
        <row r="161">
          <cell r="A161" t="str">
            <v>CHEF TV</v>
          </cell>
          <cell r="B161" t="str">
            <v>MÍDIA DO BRASIL COMUNICAÇÕES, SERVIÇOS DE TELEVISÃO LTDA</v>
          </cell>
          <cell r="C161" t="str">
            <v>71.841.282/0001-06</v>
          </cell>
          <cell r="D161" t="str">
            <v>18160</v>
          </cell>
          <cell r="E161" t="str">
            <v>BRA</v>
          </cell>
          <cell r="H161">
            <v>41157.553530092591</v>
          </cell>
          <cell r="I161" t="str">
            <v>REVALIDAÇÃO - REVALIDADO</v>
          </cell>
          <cell r="J161" t="str">
            <v>CANAL OFERTADO EM PACOTE</v>
          </cell>
          <cell r="K161" t="str">
            <v>REVALIDAÇÃO - ATIVO</v>
          </cell>
          <cell r="L161" t="str">
            <v>18160.30001</v>
          </cell>
          <cell r="M161">
            <v>40560</v>
          </cell>
          <cell r="N161">
            <v>1285000</v>
          </cell>
          <cell r="O161">
            <v>41157.553541666668</v>
          </cell>
          <cell r="P161" t="str">
            <v>Canal de conteúdo em geral</v>
          </cell>
          <cell r="Q161" t="str">
            <v>Canal brasileiro de espaço qualificado</v>
          </cell>
          <cell r="R161" t="str">
            <v>PADRÃO</v>
          </cell>
        </row>
        <row r="162">
          <cell r="A162" t="str">
            <v>STUDIO UNIVERSAL</v>
          </cell>
          <cell r="B162" t="str">
            <v>NBCUNIVERSAL NETWORKS INTERNATIONAL BRASIL PROGRAMADORA S/A</v>
          </cell>
          <cell r="C162" t="str">
            <v>01.253.766/0001-40</v>
          </cell>
          <cell r="D162" t="str">
            <v>44</v>
          </cell>
          <cell r="E162" t="str">
            <v>BRA</v>
          </cell>
          <cell r="H162">
            <v>41247.462268518517</v>
          </cell>
          <cell r="I162" t="str">
            <v>ALTERAÇÃO - ALTERADO</v>
          </cell>
          <cell r="J162" t="str">
            <v>CANAL OFERTADO EM PACOTE</v>
          </cell>
          <cell r="K162" t="str">
            <v>ALTERAÇÃO - ATIVO</v>
          </cell>
          <cell r="L162" t="str">
            <v>44.30002</v>
          </cell>
          <cell r="M162">
            <v>41040</v>
          </cell>
          <cell r="N162">
            <v>2928282</v>
          </cell>
          <cell r="O162">
            <v>41150.46502314815</v>
          </cell>
          <cell r="P162" t="str">
            <v>Canal de conteúdo em geral</v>
          </cell>
          <cell r="Q162" t="str">
            <v>Canal de espaço qualificado</v>
          </cell>
          <cell r="R162" t="str">
            <v>PADRÃO</v>
          </cell>
        </row>
        <row r="163">
          <cell r="A163" t="str">
            <v>SYFY</v>
          </cell>
          <cell r="B163" t="str">
            <v>NBCUNIVERSAL NETWORKS INTERNATIONAL BRASIL PROGRAMADORA S/A</v>
          </cell>
          <cell r="C163" t="str">
            <v>01.253.766/0001-40</v>
          </cell>
          <cell r="D163" t="str">
            <v>44</v>
          </cell>
          <cell r="E163" t="str">
            <v>BRA</v>
          </cell>
          <cell r="H163">
            <v>41247.462268518517</v>
          </cell>
          <cell r="I163" t="str">
            <v>ALTERAÇÃO - ALTERADO</v>
          </cell>
          <cell r="J163" t="str">
            <v>CANAL OFERTADO EM PACOTE</v>
          </cell>
          <cell r="K163" t="str">
            <v>ALTERAÇÃO - ATIVO</v>
          </cell>
          <cell r="L163" t="str">
            <v>44.30003</v>
          </cell>
          <cell r="M163">
            <v>41040</v>
          </cell>
          <cell r="N163">
            <v>3292044</v>
          </cell>
          <cell r="O163">
            <v>41150.46502314815</v>
          </cell>
          <cell r="P163" t="str">
            <v>Canal de conteúdo em geral</v>
          </cell>
          <cell r="Q163" t="str">
            <v>Canal de espaço qualificado</v>
          </cell>
          <cell r="R163" t="str">
            <v>PADRÃO</v>
          </cell>
        </row>
        <row r="164">
          <cell r="A164" t="str">
            <v>UNIVERSAL CHANNEL</v>
          </cell>
          <cell r="B164" t="str">
            <v>NBCUNIVERSAL NETWORKS INTERNATIONAL BRASIL PROGRAMADORA S/A</v>
          </cell>
          <cell r="C164" t="str">
            <v>01.253.766/0001-40</v>
          </cell>
          <cell r="D164" t="str">
            <v>44</v>
          </cell>
          <cell r="E164" t="str">
            <v>BRA</v>
          </cell>
          <cell r="H164">
            <v>41247.462268518517</v>
          </cell>
          <cell r="I164" t="str">
            <v>ALTERAÇÃO - ALTERADO</v>
          </cell>
          <cell r="J164" t="str">
            <v>CANAL OFERTADO EM PACOTE</v>
          </cell>
          <cell r="K164" t="str">
            <v>ALTERAÇÃO - ATIVO</v>
          </cell>
          <cell r="L164" t="str">
            <v>44.30001</v>
          </cell>
          <cell r="M164">
            <v>35195</v>
          </cell>
          <cell r="N164">
            <v>12073253</v>
          </cell>
          <cell r="O164">
            <v>41150.46502314815</v>
          </cell>
          <cell r="P164" t="str">
            <v>Canal de conteúdo em geral</v>
          </cell>
          <cell r="Q164" t="str">
            <v>Canal de espaço qualificado</v>
          </cell>
          <cell r="R164" t="str">
            <v>PADRÃO</v>
          </cell>
        </row>
        <row r="165">
          <cell r="A165" t="str">
            <v>ARTE 1</v>
          </cell>
          <cell r="B165" t="str">
            <v>NEWCO PROGRAMADORA E PRODUTORA DE COMUNICAÇÃO LTDA.</v>
          </cell>
          <cell r="C165" t="str">
            <v>04.334.366/0001-58</v>
          </cell>
          <cell r="D165" t="str">
            <v>3293</v>
          </cell>
          <cell r="E165" t="str">
            <v>BRA</v>
          </cell>
          <cell r="H165">
            <v>41149.488182870373</v>
          </cell>
          <cell r="I165" t="str">
            <v>REVALIDAÇÃO - REVALIDADO</v>
          </cell>
          <cell r="J165" t="str">
            <v>CANAL OFERTADO EM PACOTE</v>
          </cell>
          <cell r="K165" t="str">
            <v>REVALIDAÇÃO - ATIVO</v>
          </cell>
          <cell r="L165" t="str">
            <v>3293.30003</v>
          </cell>
          <cell r="M165">
            <v>41183</v>
          </cell>
          <cell r="N165">
            <v>12081215</v>
          </cell>
          <cell r="O165">
            <v>41787.433958333335</v>
          </cell>
          <cell r="P165" t="str">
            <v>Canal de conteúdo em geral</v>
          </cell>
          <cell r="Q165" t="str">
            <v>Canal brasileiro de espaço qualificado</v>
          </cell>
          <cell r="R165" t="str">
            <v>PADRÃO</v>
          </cell>
        </row>
        <row r="166">
          <cell r="A166" t="str">
            <v>ARTE 1 HD</v>
          </cell>
          <cell r="B166" t="str">
            <v>NEWCO PROGRAMADORA E PRODUTORA DE COMUNICAÇÃO LTDA.</v>
          </cell>
          <cell r="C166" t="str">
            <v>04.334.366/0001-58</v>
          </cell>
          <cell r="D166" t="str">
            <v>3293</v>
          </cell>
          <cell r="E166" t="str">
            <v>BRA</v>
          </cell>
          <cell r="H166">
            <v>41149.488182870373</v>
          </cell>
          <cell r="I166" t="str">
            <v>REVALIDAÇÃO - REVALIDADO</v>
          </cell>
          <cell r="J166" t="str">
            <v>CANAL OFERTADO EM PACOTE</v>
          </cell>
          <cell r="K166" t="str">
            <v>ATIVO</v>
          </cell>
          <cell r="L166" t="str">
            <v>3293.30004</v>
          </cell>
          <cell r="M166">
            <v>41183</v>
          </cell>
          <cell r="N166">
            <v>0</v>
          </cell>
          <cell r="O166">
            <v>41151.726655092592</v>
          </cell>
          <cell r="P166" t="str">
            <v>Canal de conteúdo em geral</v>
          </cell>
          <cell r="Q166" t="str">
            <v>Canal brasileiro de espaço qualificado</v>
          </cell>
          <cell r="R166" t="str">
            <v>ALTA DEFINIÇÃO</v>
          </cell>
        </row>
        <row r="167">
          <cell r="A167" t="str">
            <v>BANDNEWS</v>
          </cell>
          <cell r="B167" t="str">
            <v>NEWCO PROGRAMADORA E PRODUTORA DE COMUNICAÇÃO LTDA.</v>
          </cell>
          <cell r="C167" t="str">
            <v>04.334.366/0001-58</v>
          </cell>
          <cell r="D167" t="str">
            <v>3293</v>
          </cell>
          <cell r="E167" t="str">
            <v>BRA</v>
          </cell>
          <cell r="H167">
            <v>41149.488182870373</v>
          </cell>
          <cell r="I167" t="str">
            <v>REVALIDAÇÃO - REVALIDADO</v>
          </cell>
          <cell r="J167" t="str">
            <v>CANAL OFERTADO EM PACOTE</v>
          </cell>
          <cell r="K167" t="str">
            <v>REVALIDAÇÃO - ATIVO</v>
          </cell>
          <cell r="L167" t="str">
            <v>3293.30001</v>
          </cell>
          <cell r="M167">
            <v>36969</v>
          </cell>
          <cell r="N167">
            <v>13771793</v>
          </cell>
          <cell r="O167">
            <v>41787.434363425928</v>
          </cell>
          <cell r="P167" t="str">
            <v>Canal de conteúdo jornalístico</v>
          </cell>
          <cell r="Q167" t="str">
            <v>Canal de programação comum</v>
          </cell>
          <cell r="R167" t="str">
            <v>PADRÃO</v>
          </cell>
        </row>
        <row r="168">
          <cell r="A168" t="str">
            <v>BANDNEWS HD</v>
          </cell>
          <cell r="B168" t="str">
            <v>NEWCO PROGRAMADORA E PRODUTORA DE COMUNICAÇÃO LTDA.</v>
          </cell>
          <cell r="C168" t="str">
            <v>04.334.366/0001-58</v>
          </cell>
          <cell r="D168" t="str">
            <v>3293</v>
          </cell>
          <cell r="E168" t="str">
            <v>BRA</v>
          </cell>
          <cell r="H168">
            <v>41149.488182870373</v>
          </cell>
          <cell r="I168" t="str">
            <v>REVALIDAÇÃO - REVALIDADO</v>
          </cell>
          <cell r="J168" t="str">
            <v>CANAL OFERTADO EM PACOTE</v>
          </cell>
          <cell r="K168" t="str">
            <v>ATIVO</v>
          </cell>
          <cell r="L168" t="str">
            <v>3293.30005</v>
          </cell>
          <cell r="M168">
            <v>40621</v>
          </cell>
          <cell r="N168">
            <v>1200000</v>
          </cell>
          <cell r="O168">
            <v>41787.434548611112</v>
          </cell>
          <cell r="P168" t="str">
            <v>Canal de conteúdo jornalístico</v>
          </cell>
          <cell r="Q168" t="str">
            <v>Canal de programação comum</v>
          </cell>
          <cell r="R168" t="str">
            <v>ALTA DEFINIÇÃO</v>
          </cell>
        </row>
        <row r="169">
          <cell r="A169" t="str">
            <v>BANDSPORTS</v>
          </cell>
          <cell r="B169" t="str">
            <v>NEWCO PROGRAMADORA E PRODUTORA DE COMUNICAÇÃO LTDA.</v>
          </cell>
          <cell r="C169" t="str">
            <v>04.334.366/0001-58</v>
          </cell>
          <cell r="D169" t="str">
            <v>3293</v>
          </cell>
          <cell r="E169" t="str">
            <v>BRA</v>
          </cell>
          <cell r="H169">
            <v>41149.488182870373</v>
          </cell>
          <cell r="I169" t="str">
            <v>REVALIDAÇÃO - REVALIDADO</v>
          </cell>
          <cell r="J169" t="str">
            <v>CANAL OFERTADO EM PACOTE</v>
          </cell>
          <cell r="K169" t="str">
            <v>REVALIDAÇÃO - ATIVO</v>
          </cell>
          <cell r="L169" t="str">
            <v>3293.30002</v>
          </cell>
          <cell r="M169">
            <v>37389</v>
          </cell>
          <cell r="N169">
            <v>5696315</v>
          </cell>
          <cell r="O169">
            <v>41787.434861111113</v>
          </cell>
          <cell r="P169" t="str">
            <v>Canal de conteúdo esportivo</v>
          </cell>
          <cell r="Q169" t="str">
            <v>Canal de programação comum</v>
          </cell>
          <cell r="R169" t="str">
            <v>PADRÃO</v>
          </cell>
        </row>
        <row r="170">
          <cell r="A170" t="str">
            <v>BANDSPORTS 2</v>
          </cell>
          <cell r="B170" t="str">
            <v>NEWCO PROGRAMADORA E PRODUTORA DE COMUNICAÇÃO LTDA.</v>
          </cell>
          <cell r="C170" t="str">
            <v>04.334.366/0001-58</v>
          </cell>
          <cell r="D170" t="str">
            <v>3293</v>
          </cell>
          <cell r="E170" t="str">
            <v>BRA</v>
          </cell>
          <cell r="H170">
            <v>41149.488182870373</v>
          </cell>
          <cell r="I170" t="str">
            <v>REVALIDAÇÃO - REVALIDADO</v>
          </cell>
          <cell r="J170" t="str">
            <v>CANAL OFERTADO EM PACOTE</v>
          </cell>
          <cell r="K170" t="str">
            <v>ATIVO</v>
          </cell>
          <cell r="L170" t="str">
            <v>3293.30007</v>
          </cell>
          <cell r="M170">
            <v>41407</v>
          </cell>
          <cell r="N170">
            <v>5000000</v>
          </cell>
          <cell r="O170">
            <v>41787.435347222221</v>
          </cell>
          <cell r="P170" t="str">
            <v>Canal de conteúdo esportivo</v>
          </cell>
          <cell r="Q170" t="str">
            <v>Canal de programação comum</v>
          </cell>
          <cell r="R170" t="str">
            <v>PADRÃO</v>
          </cell>
        </row>
        <row r="171">
          <cell r="A171" t="str">
            <v>BANDSPORTS 2 HD</v>
          </cell>
          <cell r="B171" t="str">
            <v>NEWCO PROGRAMADORA E PRODUTORA DE COMUNICAÇÃO LTDA.</v>
          </cell>
          <cell r="C171" t="str">
            <v>04.334.366/0001-58</v>
          </cell>
          <cell r="D171" t="str">
            <v>3293</v>
          </cell>
          <cell r="E171" t="str">
            <v>BRA</v>
          </cell>
          <cell r="H171">
            <v>41149.488182870373</v>
          </cell>
          <cell r="I171" t="str">
            <v>REVALIDAÇÃO - REVALIDADO</v>
          </cell>
          <cell r="J171" t="str">
            <v>CANAL OFERTADO EM PACOTE</v>
          </cell>
          <cell r="K171" t="str">
            <v>ATIVO</v>
          </cell>
          <cell r="L171" t="str">
            <v>3293.30008</v>
          </cell>
          <cell r="M171">
            <v>41407</v>
          </cell>
          <cell r="N171">
            <v>0</v>
          </cell>
          <cell r="O171">
            <v>41787.435555555552</v>
          </cell>
          <cell r="P171" t="str">
            <v>Canal de conteúdo esportivo</v>
          </cell>
          <cell r="Q171" t="str">
            <v>Canal de programação comum</v>
          </cell>
          <cell r="R171" t="str">
            <v>ALTA DEFINIÇÃO</v>
          </cell>
        </row>
        <row r="172">
          <cell r="A172" t="str">
            <v>BANDSPORTS HD</v>
          </cell>
          <cell r="B172" t="str">
            <v>NEWCO PROGRAMADORA E PRODUTORA DE COMUNICAÇÃO LTDA.</v>
          </cell>
          <cell r="C172" t="str">
            <v>04.334.366/0001-58</v>
          </cell>
          <cell r="D172" t="str">
            <v>3293</v>
          </cell>
          <cell r="E172" t="str">
            <v>BRA</v>
          </cell>
          <cell r="H172">
            <v>41149.488182870373</v>
          </cell>
          <cell r="I172" t="str">
            <v>REVALIDAÇÃO - REVALIDADO</v>
          </cell>
          <cell r="J172" t="str">
            <v>CANAL OFERTADO EM PACOTE</v>
          </cell>
          <cell r="K172" t="str">
            <v>ATIVO</v>
          </cell>
          <cell r="L172" t="str">
            <v>3293.30006</v>
          </cell>
          <cell r="M172">
            <v>40621</v>
          </cell>
          <cell r="N172">
            <v>0</v>
          </cell>
          <cell r="O172">
            <v>41787.435081018521</v>
          </cell>
          <cell r="P172" t="str">
            <v>Canal de conteúdo esportivo</v>
          </cell>
          <cell r="Q172" t="str">
            <v>Canal de programação comum</v>
          </cell>
          <cell r="R172" t="str">
            <v>ALTA DEFINIÇÃO</v>
          </cell>
        </row>
        <row r="173">
          <cell r="A173" t="str">
            <v>SEXPRIVÊ</v>
          </cell>
          <cell r="B173" t="str">
            <v>NEWCO PROGRAMADORA E PRODUTORA DE COMUNICAÇÃO LTDA.</v>
          </cell>
          <cell r="C173" t="str">
            <v>04.334.366/0001-58</v>
          </cell>
          <cell r="D173" t="str">
            <v>3293</v>
          </cell>
          <cell r="E173" t="str">
            <v>BRA</v>
          </cell>
          <cell r="H173">
            <v>41149.488182870373</v>
          </cell>
          <cell r="I173" t="str">
            <v>REVALIDAÇÃO - REVALIDADO</v>
          </cell>
          <cell r="J173" t="str">
            <v>CANAL OFERTADO EM PACOTE</v>
          </cell>
          <cell r="K173" t="str">
            <v>ATIVO</v>
          </cell>
          <cell r="L173" t="str">
            <v>3293.30009</v>
          </cell>
          <cell r="M173">
            <v>39873</v>
          </cell>
          <cell r="N173">
            <v>22669</v>
          </cell>
          <cell r="O173">
            <v>41787.435729166667</v>
          </cell>
          <cell r="P173" t="str">
            <v>Canal de conteúdo erótico</v>
          </cell>
          <cell r="Q173" t="str">
            <v>Canal de programação comum</v>
          </cell>
          <cell r="R173" t="str">
            <v>PADRÃO</v>
          </cell>
        </row>
        <row r="174">
          <cell r="A174" t="str">
            <v>WOOHOO</v>
          </cell>
          <cell r="B174" t="str">
            <v>NOVAS MIDIAS DIGITAIS PROGRAMADORA LTDA</v>
          </cell>
          <cell r="C174" t="str">
            <v>07.906.636/0001-46</v>
          </cell>
          <cell r="D174" t="str">
            <v>21229</v>
          </cell>
          <cell r="E174" t="str">
            <v>BRA</v>
          </cell>
          <cell r="H174">
            <v>41116.650335648148</v>
          </cell>
          <cell r="I174" t="str">
            <v>ALTERAÇÃO - ALTERADO</v>
          </cell>
          <cell r="J174" t="str">
            <v>CANAL OFERTADO EM PACOTE</v>
          </cell>
          <cell r="K174" t="str">
            <v>ALTERAÇÃO - ATIVO</v>
          </cell>
          <cell r="L174" t="str">
            <v>21229.30001</v>
          </cell>
          <cell r="M174">
            <v>38859</v>
          </cell>
          <cell r="N174">
            <v>11993521</v>
          </cell>
          <cell r="O174">
            <v>41738.475312499999</v>
          </cell>
          <cell r="P174" t="str">
            <v>Canal de conteúdo em geral</v>
          </cell>
          <cell r="Q174" t="str">
            <v>Canal brasileiro de espaço qualificado</v>
          </cell>
          <cell r="R174" t="str">
            <v>PADRÃO</v>
          </cell>
        </row>
        <row r="175">
          <cell r="A175" t="str">
            <v>FOR MAN</v>
          </cell>
          <cell r="B175" t="str">
            <v>PB BRASIL ENTRETENIMENTO S/A</v>
          </cell>
          <cell r="C175" t="str">
            <v>08.844.841/0001-97</v>
          </cell>
          <cell r="D175" t="str">
            <v>13263</v>
          </cell>
          <cell r="E175" t="str">
            <v>BRA</v>
          </cell>
          <cell r="H175">
            <v>41246.383194444446</v>
          </cell>
          <cell r="I175" t="str">
            <v>ALTERAÇÃO - ALTERADO</v>
          </cell>
          <cell r="J175" t="str">
            <v>CANAL À LA CARTE</v>
          </cell>
          <cell r="K175" t="str">
            <v>REVALIDAÇÃO - ATIVO</v>
          </cell>
          <cell r="L175" t="str">
            <v>13263.30001</v>
          </cell>
          <cell r="M175">
            <v>39267</v>
          </cell>
          <cell r="N175">
            <v>17162</v>
          </cell>
          <cell r="O175">
            <v>41778.59642361111</v>
          </cell>
          <cell r="P175" t="str">
            <v>Canal de conteúdo erótico</v>
          </cell>
          <cell r="Q175" t="str">
            <v>Canal de programação comum</v>
          </cell>
          <cell r="R175" t="str">
            <v>PADRÃO</v>
          </cell>
        </row>
        <row r="176">
          <cell r="A176" t="str">
            <v>FOR MAN</v>
          </cell>
          <cell r="B176" t="str">
            <v>PB BRASIL ENTRETENIMENTO S/A</v>
          </cell>
          <cell r="C176" t="str">
            <v>08.844.841/0001-97</v>
          </cell>
          <cell r="D176" t="str">
            <v>13263</v>
          </cell>
          <cell r="E176" t="str">
            <v>BRA</v>
          </cell>
          <cell r="H176">
            <v>41246.383194444446</v>
          </cell>
          <cell r="I176" t="str">
            <v>ALTERAÇÃO - ALTERADO</v>
          </cell>
          <cell r="J176" t="str">
            <v>PAY-PER-VIEW</v>
          </cell>
          <cell r="K176" t="str">
            <v>REVALIDAÇÃO - ATIVO</v>
          </cell>
          <cell r="L176" t="str">
            <v>13263.30001</v>
          </cell>
          <cell r="M176">
            <v>39267</v>
          </cell>
          <cell r="N176">
            <v>17162</v>
          </cell>
          <cell r="O176">
            <v>41778.59642361111</v>
          </cell>
          <cell r="P176" t="str">
            <v>Canal de conteúdo erótico</v>
          </cell>
          <cell r="Q176" t="str">
            <v>Canal de programação comum</v>
          </cell>
          <cell r="R176" t="str">
            <v>PADRÃO</v>
          </cell>
        </row>
        <row r="177">
          <cell r="A177" t="str">
            <v>PLAYBOY TV</v>
          </cell>
          <cell r="B177" t="str">
            <v>PB BRASIL ENTRETENIMENTO S/A</v>
          </cell>
          <cell r="C177" t="str">
            <v>08.844.841/0001-97</v>
          </cell>
          <cell r="D177" t="str">
            <v>13263</v>
          </cell>
          <cell r="E177" t="str">
            <v>BRA</v>
          </cell>
          <cell r="H177">
            <v>41246.383194444446</v>
          </cell>
          <cell r="I177" t="str">
            <v>ALTERAÇÃO - ALTERADO</v>
          </cell>
          <cell r="J177" t="str">
            <v>CANAL À LA CARTE</v>
          </cell>
          <cell r="K177" t="str">
            <v>REVALIDAÇÃO - ATIVO</v>
          </cell>
          <cell r="L177" t="str">
            <v>13263.30003</v>
          </cell>
          <cell r="M177">
            <v>39267</v>
          </cell>
          <cell r="N177">
            <v>81563</v>
          </cell>
          <cell r="O177">
            <v>41778.596585648149</v>
          </cell>
          <cell r="P177" t="str">
            <v>Canal de conteúdo erótico</v>
          </cell>
          <cell r="Q177" t="str">
            <v>Canal de programação comum</v>
          </cell>
          <cell r="R177" t="str">
            <v>PADRÃO</v>
          </cell>
        </row>
        <row r="178">
          <cell r="A178" t="str">
            <v>PLAYBOY TV</v>
          </cell>
          <cell r="B178" t="str">
            <v>PB BRASIL ENTRETENIMENTO S/A</v>
          </cell>
          <cell r="C178" t="str">
            <v>08.844.841/0001-97</v>
          </cell>
          <cell r="D178" t="str">
            <v>13263</v>
          </cell>
          <cell r="E178" t="str">
            <v>BRA</v>
          </cell>
          <cell r="H178">
            <v>41246.383194444446</v>
          </cell>
          <cell r="I178" t="str">
            <v>ALTERAÇÃO - ALTERADO</v>
          </cell>
          <cell r="J178" t="str">
            <v>PAY-PER-VIEW</v>
          </cell>
          <cell r="K178" t="str">
            <v>REVALIDAÇÃO - ATIVO</v>
          </cell>
          <cell r="L178" t="str">
            <v>13263.30003</v>
          </cell>
          <cell r="M178">
            <v>39267</v>
          </cell>
          <cell r="N178">
            <v>81563</v>
          </cell>
          <cell r="O178">
            <v>41778.596585648149</v>
          </cell>
          <cell r="P178" t="str">
            <v>Canal de conteúdo erótico</v>
          </cell>
          <cell r="Q178" t="str">
            <v>Canal de programação comum</v>
          </cell>
          <cell r="R178" t="str">
            <v>PADRÃO</v>
          </cell>
        </row>
        <row r="179">
          <cell r="A179" t="str">
            <v>PRIVATE</v>
          </cell>
          <cell r="B179" t="str">
            <v>PB BRASIL ENTRETENIMENTO S/A</v>
          </cell>
          <cell r="C179" t="str">
            <v>08.844.841/0001-97</v>
          </cell>
          <cell r="D179" t="str">
            <v>13263</v>
          </cell>
          <cell r="E179" t="str">
            <v>BRA</v>
          </cell>
          <cell r="H179">
            <v>41246.383194444446</v>
          </cell>
          <cell r="I179" t="str">
            <v>ALTERAÇÃO - ALTERADO</v>
          </cell>
          <cell r="J179" t="str">
            <v>CANAL À LA CARTE</v>
          </cell>
          <cell r="K179" t="str">
            <v>REVALIDAÇÃO - ATIVO</v>
          </cell>
          <cell r="L179" t="str">
            <v>13263.30005</v>
          </cell>
          <cell r="M179">
            <v>39792</v>
          </cell>
          <cell r="N179">
            <v>18225</v>
          </cell>
          <cell r="O179">
            <v>41778.596747685187</v>
          </cell>
          <cell r="P179" t="str">
            <v>Canal de conteúdo erótico</v>
          </cell>
          <cell r="Q179" t="str">
            <v>Canal de programação comum</v>
          </cell>
          <cell r="R179" t="str">
            <v>PADRÃO</v>
          </cell>
        </row>
        <row r="180">
          <cell r="A180" t="str">
            <v>PRIVATE</v>
          </cell>
          <cell r="B180" t="str">
            <v>PB BRASIL ENTRETENIMENTO S/A</v>
          </cell>
          <cell r="C180" t="str">
            <v>08.844.841/0001-97</v>
          </cell>
          <cell r="D180" t="str">
            <v>13263</v>
          </cell>
          <cell r="E180" t="str">
            <v>BRA</v>
          </cell>
          <cell r="H180">
            <v>41246.383194444446</v>
          </cell>
          <cell r="I180" t="str">
            <v>ALTERAÇÃO - ALTERADO</v>
          </cell>
          <cell r="J180" t="str">
            <v>PAY-PER-VIEW</v>
          </cell>
          <cell r="K180" t="str">
            <v>REVALIDAÇÃO - ATIVO</v>
          </cell>
          <cell r="L180" t="str">
            <v>13263.30005</v>
          </cell>
          <cell r="M180">
            <v>39792</v>
          </cell>
          <cell r="N180">
            <v>18225</v>
          </cell>
          <cell r="O180">
            <v>41778.596747685187</v>
          </cell>
          <cell r="P180" t="str">
            <v>Canal de conteúdo erótico</v>
          </cell>
          <cell r="Q180" t="str">
            <v>Canal de programação comum</v>
          </cell>
          <cell r="R180" t="str">
            <v>PADRÃO</v>
          </cell>
        </row>
        <row r="181">
          <cell r="A181" t="str">
            <v>SEXTREME</v>
          </cell>
          <cell r="B181" t="str">
            <v>PB BRASIL ENTRETENIMENTO S/A</v>
          </cell>
          <cell r="C181" t="str">
            <v>08.844.841/0001-97</v>
          </cell>
          <cell r="D181" t="str">
            <v>13263</v>
          </cell>
          <cell r="E181" t="str">
            <v>BRA</v>
          </cell>
          <cell r="H181">
            <v>41246.383194444446</v>
          </cell>
          <cell r="I181" t="str">
            <v>ALTERAÇÃO - ALTERADO</v>
          </cell>
          <cell r="J181" t="str">
            <v>CANAL À LA CARTE</v>
          </cell>
          <cell r="K181" t="str">
            <v>REVALIDAÇÃO - ATIVO</v>
          </cell>
          <cell r="L181" t="str">
            <v>13263.30006</v>
          </cell>
          <cell r="M181">
            <v>40782</v>
          </cell>
          <cell r="N181">
            <v>17078</v>
          </cell>
          <cell r="O181">
            <v>41778.596909722219</v>
          </cell>
          <cell r="P181" t="str">
            <v>Canal de conteúdo erótico</v>
          </cell>
          <cell r="Q181" t="str">
            <v>Canal de programação comum</v>
          </cell>
          <cell r="R181" t="str">
            <v>PADRÃO</v>
          </cell>
        </row>
        <row r="182">
          <cell r="A182" t="str">
            <v>SEXTREME</v>
          </cell>
          <cell r="B182" t="str">
            <v>PB BRASIL ENTRETENIMENTO S/A</v>
          </cell>
          <cell r="C182" t="str">
            <v>08.844.841/0001-97</v>
          </cell>
          <cell r="D182" t="str">
            <v>13263</v>
          </cell>
          <cell r="E182" t="str">
            <v>BRA</v>
          </cell>
          <cell r="H182">
            <v>41246.383194444446</v>
          </cell>
          <cell r="I182" t="str">
            <v>ALTERAÇÃO - ALTERADO</v>
          </cell>
          <cell r="J182" t="str">
            <v>PAY-PER-VIEW</v>
          </cell>
          <cell r="K182" t="str">
            <v>REVALIDAÇÃO - ATIVO</v>
          </cell>
          <cell r="L182" t="str">
            <v>13263.30006</v>
          </cell>
          <cell r="M182">
            <v>40782</v>
          </cell>
          <cell r="N182">
            <v>17078</v>
          </cell>
          <cell r="O182">
            <v>41778.596909722219</v>
          </cell>
          <cell r="P182" t="str">
            <v>Canal de conteúdo erótico</v>
          </cell>
          <cell r="Q182" t="str">
            <v>Canal de programação comum</v>
          </cell>
          <cell r="R182" t="str">
            <v>PADRÃO</v>
          </cell>
        </row>
        <row r="183">
          <cell r="A183" t="str">
            <v>SEXY HOT</v>
          </cell>
          <cell r="B183" t="str">
            <v>PB BRASIL ENTRETENIMENTO S/A</v>
          </cell>
          <cell r="C183" t="str">
            <v>08.844.841/0001-97</v>
          </cell>
          <cell r="D183" t="str">
            <v>13263</v>
          </cell>
          <cell r="E183" t="str">
            <v>BRA</v>
          </cell>
          <cell r="H183">
            <v>41246.383194444446</v>
          </cell>
          <cell r="I183" t="str">
            <v>ALTERAÇÃO - ALTERADO</v>
          </cell>
          <cell r="J183" t="str">
            <v>CANAL À LA CARTE</v>
          </cell>
          <cell r="K183" t="str">
            <v>REVALIDAÇÃO - ATIVO</v>
          </cell>
          <cell r="L183" t="str">
            <v>13263.30002</v>
          </cell>
          <cell r="M183">
            <v>39267</v>
          </cell>
          <cell r="N183">
            <v>245569</v>
          </cell>
          <cell r="O183">
            <v>41778.59710648148</v>
          </cell>
          <cell r="P183" t="str">
            <v>Canal de conteúdo erótico</v>
          </cell>
          <cell r="Q183" t="str">
            <v>Canal de programação comum</v>
          </cell>
          <cell r="R183" t="str">
            <v>PADRÃO</v>
          </cell>
        </row>
        <row r="184">
          <cell r="A184" t="str">
            <v>SEXY HOT</v>
          </cell>
          <cell r="B184" t="str">
            <v>PB BRASIL ENTRETENIMENTO S/A</v>
          </cell>
          <cell r="C184" t="str">
            <v>08.844.841/0001-97</v>
          </cell>
          <cell r="D184" t="str">
            <v>13263</v>
          </cell>
          <cell r="E184" t="str">
            <v>BRA</v>
          </cell>
          <cell r="H184">
            <v>41246.383194444446</v>
          </cell>
          <cell r="I184" t="str">
            <v>ALTERAÇÃO - ALTERADO</v>
          </cell>
          <cell r="J184" t="str">
            <v>PAY-PER-VIEW</v>
          </cell>
          <cell r="K184" t="str">
            <v>REVALIDAÇÃO - ATIVO</v>
          </cell>
          <cell r="L184" t="str">
            <v>13263.30002</v>
          </cell>
          <cell r="M184">
            <v>39267</v>
          </cell>
          <cell r="N184">
            <v>245569</v>
          </cell>
          <cell r="O184">
            <v>41778.59710648148</v>
          </cell>
          <cell r="P184" t="str">
            <v>Canal de conteúdo erótico</v>
          </cell>
          <cell r="Q184" t="str">
            <v>Canal de programação comum</v>
          </cell>
          <cell r="R184" t="str">
            <v>PADRÃO</v>
          </cell>
        </row>
        <row r="185">
          <cell r="A185" t="str">
            <v>VENUS</v>
          </cell>
          <cell r="B185" t="str">
            <v>PB BRASIL ENTRETENIMENTO S/A</v>
          </cell>
          <cell r="C185" t="str">
            <v>08.844.841/0001-97</v>
          </cell>
          <cell r="D185" t="str">
            <v>13263</v>
          </cell>
          <cell r="E185" t="str">
            <v>BRA</v>
          </cell>
          <cell r="H185">
            <v>41246.383194444446</v>
          </cell>
          <cell r="I185" t="str">
            <v>ALTERAÇÃO - ALTERADO</v>
          </cell>
          <cell r="J185" t="str">
            <v>CANAL À LA CARTE</v>
          </cell>
          <cell r="K185" t="str">
            <v>REVALIDAÇÃO - ATIVO</v>
          </cell>
          <cell r="L185" t="str">
            <v>13263.30004</v>
          </cell>
          <cell r="M185">
            <v>39792</v>
          </cell>
          <cell r="N185">
            <v>14979</v>
          </cell>
          <cell r="O185">
            <v>41778.597256944442</v>
          </cell>
          <cell r="P185" t="str">
            <v>Canal de conteúdo erótico</v>
          </cell>
          <cell r="Q185" t="str">
            <v>Canal de programação comum</v>
          </cell>
          <cell r="R185" t="str">
            <v>PADRÃO</v>
          </cell>
        </row>
        <row r="186">
          <cell r="A186" t="str">
            <v>VENUS</v>
          </cell>
          <cell r="B186" t="str">
            <v>PB BRASIL ENTRETENIMENTO S/A</v>
          </cell>
          <cell r="C186" t="str">
            <v>08.844.841/0001-97</v>
          </cell>
          <cell r="D186" t="str">
            <v>13263</v>
          </cell>
          <cell r="E186" t="str">
            <v>BRA</v>
          </cell>
          <cell r="H186">
            <v>41246.383194444446</v>
          </cell>
          <cell r="I186" t="str">
            <v>ALTERAÇÃO - ALTERADO</v>
          </cell>
          <cell r="J186" t="str">
            <v>PAY-PER-VIEW</v>
          </cell>
          <cell r="K186" t="str">
            <v>REVALIDAÇÃO - ATIVO</v>
          </cell>
          <cell r="L186" t="str">
            <v>13263.30004</v>
          </cell>
          <cell r="M186">
            <v>39792</v>
          </cell>
          <cell r="N186">
            <v>14979</v>
          </cell>
          <cell r="O186">
            <v>41778.597256944442</v>
          </cell>
          <cell r="P186" t="str">
            <v>Canal de conteúdo erótico</v>
          </cell>
          <cell r="Q186" t="str">
            <v>Canal de programação comum</v>
          </cell>
          <cell r="R186" t="str">
            <v>PADRÃO</v>
          </cell>
        </row>
        <row r="187">
          <cell r="A187" t="str">
            <v>FASHION TV BRAZIL</v>
          </cell>
          <cell r="B187" t="str">
            <v>PBI - PROGRAMADORA BRASILEIRA INDEPENDENTE S.A.</v>
          </cell>
          <cell r="C187" t="str">
            <v>07.254.174/0001-20</v>
          </cell>
          <cell r="D187" t="str">
            <v>4744</v>
          </cell>
          <cell r="E187" t="str">
            <v>BRA</v>
          </cell>
          <cell r="H187">
            <v>41145.467777777776</v>
          </cell>
          <cell r="I187" t="str">
            <v>REVALIDAÇÃO - REVALIDADO</v>
          </cell>
          <cell r="J187" t="str">
            <v>CANAL OFERTADO EM PACOTE</v>
          </cell>
          <cell r="K187" t="str">
            <v>REVALIDAÇÃO - ATIVO</v>
          </cell>
          <cell r="L187" t="str">
            <v>4744.30007</v>
          </cell>
          <cell r="M187">
            <v>41141</v>
          </cell>
          <cell r="N187">
            <v>0</v>
          </cell>
          <cell r="O187">
            <v>41145.467800925922</v>
          </cell>
          <cell r="P187" t="str">
            <v>Canal de conteúdo em geral</v>
          </cell>
          <cell r="Q187" t="str">
            <v>Canal brasileiro de espaço qualificado</v>
          </cell>
          <cell r="R187" t="str">
            <v>PADRÃO</v>
          </cell>
        </row>
        <row r="188">
          <cell r="A188" t="str">
            <v>FASHION TV BRAZIL HD</v>
          </cell>
          <cell r="B188" t="str">
            <v>PBI - PROGRAMADORA BRASILEIRA INDEPENDENTE S.A.</v>
          </cell>
          <cell r="C188" t="str">
            <v>07.254.174/0001-20</v>
          </cell>
          <cell r="D188" t="str">
            <v>4744</v>
          </cell>
          <cell r="E188" t="str">
            <v>BRA</v>
          </cell>
          <cell r="H188">
            <v>41145.467777777776</v>
          </cell>
          <cell r="I188" t="str">
            <v>REVALIDAÇÃO - REVALIDADO</v>
          </cell>
          <cell r="J188" t="str">
            <v>CANAL OFERTADO EM PACOTE</v>
          </cell>
          <cell r="K188" t="str">
            <v>REVALIDAÇÃO - ATIVO</v>
          </cell>
          <cell r="L188" t="str">
            <v>4744.30008</v>
          </cell>
          <cell r="M188">
            <v>41167</v>
          </cell>
          <cell r="N188">
            <v>0</v>
          </cell>
          <cell r="O188">
            <v>41145.467800925922</v>
          </cell>
          <cell r="P188" t="str">
            <v>Canal de conteúdo em geral</v>
          </cell>
          <cell r="Q188" t="str">
            <v>Canal brasileiro de espaço qualificado</v>
          </cell>
          <cell r="R188" t="str">
            <v>ALTA DEFINIÇÃO</v>
          </cell>
        </row>
        <row r="189">
          <cell r="A189" t="str">
            <v>MUSIC BOX BRAZIL</v>
          </cell>
          <cell r="B189" t="str">
            <v>PBI - PROGRAMADORA BRASILEIRA INDEPENDENTE S.A.</v>
          </cell>
          <cell r="C189" t="str">
            <v>07.254.174/0001-20</v>
          </cell>
          <cell r="D189" t="str">
            <v>4744</v>
          </cell>
          <cell r="E189" t="str">
            <v>BRA</v>
          </cell>
          <cell r="H189">
            <v>41145.467777777776</v>
          </cell>
          <cell r="I189" t="str">
            <v>REVALIDAÇÃO - REVALIDADO</v>
          </cell>
          <cell r="J189" t="str">
            <v>CANAL OFERTADO EM PACOTE</v>
          </cell>
          <cell r="K189" t="str">
            <v>REVALIDAÇÃO - ATIVO</v>
          </cell>
          <cell r="L189" t="str">
            <v>4744.30003</v>
          </cell>
          <cell r="M189">
            <v>41141</v>
          </cell>
          <cell r="N189">
            <v>0</v>
          </cell>
          <cell r="O189">
            <v>41145.467800925922</v>
          </cell>
          <cell r="P189" t="str">
            <v>Canal de conteúdo videomusical</v>
          </cell>
          <cell r="Q189" t="str">
            <v>Canal brasileiro de espaço qualificado</v>
          </cell>
          <cell r="R189" t="str">
            <v>PADRÃO</v>
          </cell>
        </row>
        <row r="190">
          <cell r="A190" t="str">
            <v>MUSIC BOX BRAZIL HD</v>
          </cell>
          <cell r="B190" t="str">
            <v>PBI - PROGRAMADORA BRASILEIRA INDEPENDENTE S.A.</v>
          </cell>
          <cell r="C190" t="str">
            <v>07.254.174/0001-20</v>
          </cell>
          <cell r="D190" t="str">
            <v>4744</v>
          </cell>
          <cell r="E190" t="str">
            <v>BRA</v>
          </cell>
          <cell r="H190">
            <v>41145.467777777776</v>
          </cell>
          <cell r="I190" t="str">
            <v>REVALIDAÇÃO - REVALIDADO</v>
          </cell>
          <cell r="J190" t="str">
            <v>CANAL OFERTADO EM PACOTE</v>
          </cell>
          <cell r="K190" t="str">
            <v>REVALIDAÇÃO - ATIVO</v>
          </cell>
          <cell r="L190" t="str">
            <v>4744.30004</v>
          </cell>
          <cell r="M190">
            <v>41167</v>
          </cell>
          <cell r="N190">
            <v>0</v>
          </cell>
          <cell r="O190">
            <v>41145.467800925922</v>
          </cell>
          <cell r="P190" t="str">
            <v>Canal de conteúdo videomusical</v>
          </cell>
          <cell r="Q190" t="str">
            <v>Canal brasileiro de espaço qualificado</v>
          </cell>
          <cell r="R190" t="str">
            <v>ALTA DEFINIÇÃO</v>
          </cell>
        </row>
        <row r="191">
          <cell r="A191" t="str">
            <v>PRIME BOX BRAZIL</v>
          </cell>
          <cell r="B191" t="str">
            <v>PBI - PROGRAMADORA BRASILEIRA INDEPENDENTE S.A.</v>
          </cell>
          <cell r="C191" t="str">
            <v>07.254.174/0001-20</v>
          </cell>
          <cell r="D191" t="str">
            <v>4744</v>
          </cell>
          <cell r="E191" t="str">
            <v>BRA</v>
          </cell>
          <cell r="H191">
            <v>41145.467777777776</v>
          </cell>
          <cell r="I191" t="str">
            <v>REVALIDAÇÃO - REVALIDADO</v>
          </cell>
          <cell r="J191" t="str">
            <v>CANAL OFERTADO EM PACOTE</v>
          </cell>
          <cell r="K191" t="str">
            <v>REVALIDAÇÃO - ATIVO</v>
          </cell>
          <cell r="L191" t="str">
            <v>4744.30001</v>
          </cell>
          <cell r="M191">
            <v>40791</v>
          </cell>
          <cell r="N191">
            <v>0</v>
          </cell>
          <cell r="O191">
            <v>41151.710486111115</v>
          </cell>
          <cell r="P191" t="str">
            <v>Canal de conteúdo em geral</v>
          </cell>
          <cell r="Q191" t="str">
            <v>Canal brasileiro de espaço qualificado nos termos do art. 17, §5º da lei 12.485/2011</v>
          </cell>
          <cell r="R191" t="str">
            <v>PADRÃO</v>
          </cell>
        </row>
        <row r="192">
          <cell r="A192" t="str">
            <v>PRIME BOX BRAZIL HD</v>
          </cell>
          <cell r="B192" t="str">
            <v>PBI - PROGRAMADORA BRASILEIRA INDEPENDENTE S.A.</v>
          </cell>
          <cell r="C192" t="str">
            <v>07.254.174/0001-20</v>
          </cell>
          <cell r="D192" t="str">
            <v>4744</v>
          </cell>
          <cell r="E192" t="str">
            <v>BRA</v>
          </cell>
          <cell r="H192">
            <v>41145.467777777776</v>
          </cell>
          <cell r="I192" t="str">
            <v>REVALIDAÇÃO - REVALIDADO</v>
          </cell>
          <cell r="J192" t="str">
            <v>CANAL OFERTADO EM PACOTE</v>
          </cell>
          <cell r="K192" t="str">
            <v>REVALIDAÇÃO - ATIVO</v>
          </cell>
          <cell r="L192" t="str">
            <v>4744.30002</v>
          </cell>
          <cell r="M192">
            <v>40791</v>
          </cell>
          <cell r="N192">
            <v>0</v>
          </cell>
          <cell r="O192">
            <v>41151.710590277777</v>
          </cell>
          <cell r="P192" t="str">
            <v>Canal de conteúdo em geral</v>
          </cell>
          <cell r="Q192" t="str">
            <v>Canal brasileiro de espaço qualificado nos termos do art. 17, §5º da lei 12.485/2011</v>
          </cell>
          <cell r="R192" t="str">
            <v>ALTA DEFINIÇÃO</v>
          </cell>
        </row>
        <row r="193">
          <cell r="A193" t="str">
            <v>TRAVEL BOX BRAZIL</v>
          </cell>
          <cell r="B193" t="str">
            <v>PBI - PROGRAMADORA BRASILEIRA INDEPENDENTE S.A.</v>
          </cell>
          <cell r="C193" t="str">
            <v>07.254.174/0001-20</v>
          </cell>
          <cell r="D193" t="str">
            <v>4744</v>
          </cell>
          <cell r="E193" t="str">
            <v>BRA</v>
          </cell>
          <cell r="H193">
            <v>41145.467777777776</v>
          </cell>
          <cell r="I193" t="str">
            <v>REVALIDAÇÃO - REVALIDADO</v>
          </cell>
          <cell r="J193" t="str">
            <v>CANAL OFERTADO EM PACOTE</v>
          </cell>
          <cell r="K193" t="str">
            <v>REVALIDAÇÃO - ATIVO</v>
          </cell>
          <cell r="L193" t="str">
            <v>4744.30005</v>
          </cell>
          <cell r="M193">
            <v>41141</v>
          </cell>
          <cell r="N193">
            <v>0</v>
          </cell>
          <cell r="O193">
            <v>41145.467800925922</v>
          </cell>
          <cell r="P193" t="str">
            <v>Canal de conteúdo em geral</v>
          </cell>
          <cell r="Q193" t="str">
            <v>Canal brasileiro de espaço qualificado</v>
          </cell>
          <cell r="R193" t="str">
            <v>PADRÃO</v>
          </cell>
        </row>
        <row r="194">
          <cell r="A194" t="str">
            <v>TRAVEL BOX BRAZIL HD</v>
          </cell>
          <cell r="B194" t="str">
            <v>PBI - PROGRAMADORA BRASILEIRA INDEPENDENTE S.A.</v>
          </cell>
          <cell r="C194" t="str">
            <v>07.254.174/0001-20</v>
          </cell>
          <cell r="D194" t="str">
            <v>4744</v>
          </cell>
          <cell r="E194" t="str">
            <v>BRA</v>
          </cell>
          <cell r="H194">
            <v>41145.467777777776</v>
          </cell>
          <cell r="I194" t="str">
            <v>REVALIDAÇÃO - REVALIDADO</v>
          </cell>
          <cell r="J194" t="str">
            <v>CANAL OFERTADO EM PACOTE</v>
          </cell>
          <cell r="K194" t="str">
            <v>REVALIDAÇÃO - ATIVO</v>
          </cell>
          <cell r="L194" t="str">
            <v>4744.30006</v>
          </cell>
          <cell r="M194">
            <v>41167</v>
          </cell>
          <cell r="N194">
            <v>0</v>
          </cell>
          <cell r="O194">
            <v>41145.467800925922</v>
          </cell>
          <cell r="P194" t="str">
            <v>Canal de conteúdo em geral</v>
          </cell>
          <cell r="Q194" t="str">
            <v>Canal brasileiro de espaço qualificado</v>
          </cell>
          <cell r="R194" t="str">
            <v>ALTA DEFINIÇÃO</v>
          </cell>
        </row>
        <row r="195">
          <cell r="A195" t="str">
            <v>WE</v>
          </cell>
          <cell r="B195" t="str">
            <v>PBI - PROGRAMADORA BRASILEIRA INDEPENDENTE S.A.</v>
          </cell>
          <cell r="C195" t="str">
            <v>07.254.174/0001-20</v>
          </cell>
          <cell r="D195" t="str">
            <v>4744</v>
          </cell>
          <cell r="E195" t="str">
            <v>BRA</v>
          </cell>
          <cell r="H195">
            <v>41145.467777777776</v>
          </cell>
          <cell r="I195" t="str">
            <v>REVALIDAÇÃO - REVALIDADO</v>
          </cell>
          <cell r="J195" t="str">
            <v>CANAL OFERTADO EM PACOTE</v>
          </cell>
          <cell r="K195" t="str">
            <v>ATIVO</v>
          </cell>
          <cell r="L195" t="str">
            <v>4744.30009</v>
          </cell>
          <cell r="M195">
            <v>41713</v>
          </cell>
          <cell r="N195">
            <v>0</v>
          </cell>
          <cell r="O195">
            <v>41645.665775462963</v>
          </cell>
          <cell r="P195" t="str">
            <v>Canal de conteúdo em geral</v>
          </cell>
          <cell r="Q195" t="str">
            <v>Canal de espaço qualificado</v>
          </cell>
          <cell r="R195" t="str">
            <v>PADRÃO</v>
          </cell>
        </row>
        <row r="196">
          <cell r="A196" t="str">
            <v>WE HD</v>
          </cell>
          <cell r="B196" t="str">
            <v>PBI - PROGRAMADORA BRASILEIRA INDEPENDENTE S.A.</v>
          </cell>
          <cell r="C196" t="str">
            <v>07.254.174/0001-20</v>
          </cell>
          <cell r="D196" t="str">
            <v>4744</v>
          </cell>
          <cell r="E196" t="str">
            <v>BRA</v>
          </cell>
          <cell r="H196">
            <v>41145.467777777776</v>
          </cell>
          <cell r="I196" t="str">
            <v>REVALIDAÇÃO - REVALIDADO</v>
          </cell>
          <cell r="J196" t="str">
            <v>CANAL OFERTADO EM PACOTE</v>
          </cell>
          <cell r="K196" t="str">
            <v>ATIVO</v>
          </cell>
          <cell r="L196" t="str">
            <v>4744.30010</v>
          </cell>
          <cell r="M196">
            <v>41713</v>
          </cell>
          <cell r="N196">
            <v>0</v>
          </cell>
          <cell r="O196">
            <v>41645.666504629633</v>
          </cell>
          <cell r="P196" t="str">
            <v>Canal de conteúdo em geral</v>
          </cell>
          <cell r="Q196" t="str">
            <v>Canal de espaço qualificado</v>
          </cell>
          <cell r="R196" t="str">
            <v>ALTA DEFINIÇÃO</v>
          </cell>
        </row>
        <row r="197">
          <cell r="A197" t="str">
            <v>POLISHOPTV 2</v>
          </cell>
          <cell r="B197" t="str">
            <v>POLIMPORT COMÉRCIO E EXPORTAÇÃO LTDA.</v>
          </cell>
          <cell r="C197" t="str">
            <v>00.436.042/0001-70</v>
          </cell>
          <cell r="D197" t="str">
            <v>3190</v>
          </cell>
          <cell r="E197" t="str">
            <v>BRA</v>
          </cell>
          <cell r="H197">
            <v>41199.467569444445</v>
          </cell>
          <cell r="I197" t="str">
            <v>ALTERAÇÃO - ALTERADO</v>
          </cell>
          <cell r="J197" t="str">
            <v>CANAL OFERTADO EM PACOTE</v>
          </cell>
          <cell r="K197" t="str">
            <v>ALTERAÇÃO - ATIVO</v>
          </cell>
          <cell r="L197" t="str">
            <v>3190.30001</v>
          </cell>
          <cell r="M197">
            <v>39598</v>
          </cell>
          <cell r="N197">
            <v>5371000</v>
          </cell>
          <cell r="O197">
            <v>41738.472268518519</v>
          </cell>
          <cell r="P197" t="str">
            <v>Canal de televenda ou infomercial</v>
          </cell>
          <cell r="Q197" t="str">
            <v>Canal de programação comum</v>
          </cell>
          <cell r="R197" t="str">
            <v>PADRÃO</v>
          </cell>
        </row>
        <row r="198">
          <cell r="A198" t="str">
            <v>POLISHOPTV 3</v>
          </cell>
          <cell r="B198" t="str">
            <v>POLIMPORT COMÉRCIO E EXPORTAÇÃO LTDA.</v>
          </cell>
          <cell r="C198" t="str">
            <v>00.436.042/0001-70</v>
          </cell>
          <cell r="D198" t="str">
            <v>3190</v>
          </cell>
          <cell r="E198" t="str">
            <v>BRA</v>
          </cell>
          <cell r="H198">
            <v>41199.467569444445</v>
          </cell>
          <cell r="I198" t="str">
            <v>ALTERAÇÃO - ALTERADO</v>
          </cell>
          <cell r="J198" t="str">
            <v>CANAL OFERTADO EM PACOTE</v>
          </cell>
          <cell r="K198" t="str">
            <v>ALTERAÇÃO - ATIVO</v>
          </cell>
          <cell r="L198" t="str">
            <v>3190.30002</v>
          </cell>
          <cell r="M198">
            <v>40815</v>
          </cell>
          <cell r="N198">
            <v>6063000</v>
          </cell>
          <cell r="O198">
            <v>41738.472719907404</v>
          </cell>
          <cell r="P198" t="str">
            <v>Canal de televenda ou infomercial</v>
          </cell>
          <cell r="Q198" t="str">
            <v>Canal de programação comum</v>
          </cell>
          <cell r="R198" t="str">
            <v>PADRÃO</v>
          </cell>
        </row>
        <row r="199">
          <cell r="A199" t="str">
            <v>POLISHOPTV 4</v>
          </cell>
          <cell r="B199" t="str">
            <v>POLIMPORT COMÉRCIO E EXPORTAÇÃO LTDA.</v>
          </cell>
          <cell r="C199" t="str">
            <v>00.436.042/0001-70</v>
          </cell>
          <cell r="D199" t="str">
            <v>3190</v>
          </cell>
          <cell r="E199" t="str">
            <v>BRA</v>
          </cell>
          <cell r="H199">
            <v>41199.467569444445</v>
          </cell>
          <cell r="I199" t="str">
            <v>ALTERAÇÃO - ALTERADO</v>
          </cell>
          <cell r="J199" t="str">
            <v>CANAL OFERTADO EM PACOTE</v>
          </cell>
          <cell r="K199" t="str">
            <v>ALTERAÇÃO - ATIVO</v>
          </cell>
          <cell r="L199" t="str">
            <v>3190.30003</v>
          </cell>
          <cell r="M199">
            <v>40371</v>
          </cell>
          <cell r="N199">
            <v>5698000</v>
          </cell>
          <cell r="O199">
            <v>41738.472986111112</v>
          </cell>
          <cell r="P199" t="str">
            <v>Canal de televenda ou infomercial</v>
          </cell>
          <cell r="Q199" t="str">
            <v>Canal de programação comum</v>
          </cell>
          <cell r="R199" t="str">
            <v>PADRÃO</v>
          </cell>
        </row>
        <row r="200">
          <cell r="A200" t="str">
            <v>FILM &amp; ARTS</v>
          </cell>
          <cell r="B200" t="str">
            <v>PRAMER SCA</v>
          </cell>
          <cell r="D200" t="str">
            <v>6268</v>
          </cell>
          <cell r="E200" t="str">
            <v>ARG</v>
          </cell>
          <cell r="F200" t="str">
            <v>CHELLOMEDIA SERVIÇOS DE TELEVISÃO DO BRASIL LTDA</v>
          </cell>
          <cell r="G200" t="str">
            <v>22461</v>
          </cell>
          <cell r="H200">
            <v>41290.415081018517</v>
          </cell>
          <cell r="I200" t="str">
            <v>DEFERIDO</v>
          </cell>
          <cell r="J200" t="str">
            <v>CANAL OFERTADO EM PACOTE</v>
          </cell>
          <cell r="K200" t="str">
            <v>ATIVO</v>
          </cell>
          <cell r="L200" t="str">
            <v>6268.30001</v>
          </cell>
          <cell r="M200">
            <v>36892</v>
          </cell>
          <cell r="N200">
            <v>191279</v>
          </cell>
          <cell r="O200">
            <v>41289.692627314813</v>
          </cell>
          <cell r="P200" t="str">
            <v>Canal de conteúdo em geral</v>
          </cell>
          <cell r="Q200" t="str">
            <v>Canal de espaço qualificado</v>
          </cell>
          <cell r="R200" t="str">
            <v>PADRÃO</v>
          </cell>
        </row>
        <row r="201">
          <cell r="A201" t="str">
            <v>MASTER</v>
          </cell>
          <cell r="B201" t="str">
            <v>PREDICIT COMUNICAÇÕES LTDA-ME</v>
          </cell>
          <cell r="C201" t="str">
            <v>03.187.306/0001-97</v>
          </cell>
          <cell r="D201" t="str">
            <v>20925</v>
          </cell>
          <cell r="E201" t="str">
            <v>BRA</v>
          </cell>
          <cell r="H201">
            <v>41327.665358796294</v>
          </cell>
          <cell r="I201" t="str">
            <v>ALTERAÇÃO - ALTERADO</v>
          </cell>
          <cell r="J201" t="str">
            <v>CANAL OFERTADO EM PACOTE</v>
          </cell>
          <cell r="K201" t="str">
            <v>ALTERAÇÃO - ATIVO</v>
          </cell>
          <cell r="L201" t="str">
            <v>20925.30001</v>
          </cell>
          <cell r="M201">
            <v>37076</v>
          </cell>
          <cell r="N201">
            <v>16092</v>
          </cell>
          <cell r="O201">
            <v>41738.47855324074</v>
          </cell>
          <cell r="P201" t="str">
            <v>Canal de conteúdo em geral</v>
          </cell>
          <cell r="Q201" t="str">
            <v>Canal de programação comum</v>
          </cell>
          <cell r="R201" t="str">
            <v>PADRÃO</v>
          </cell>
        </row>
        <row r="202">
          <cell r="A202" t="str">
            <v>CANAL TCM</v>
          </cell>
          <cell r="B202" t="str">
            <v>PROGRAMADORA CANAL TCM LTDA</v>
          </cell>
          <cell r="C202" t="str">
            <v>04.209.895/0001-20</v>
          </cell>
          <cell r="D202" t="str">
            <v>23817</v>
          </cell>
          <cell r="E202" t="str">
            <v>BRA</v>
          </cell>
          <cell r="H202">
            <v>41386.585335648146</v>
          </cell>
          <cell r="I202" t="str">
            <v>DEFERIDO</v>
          </cell>
          <cell r="J202" t="str">
            <v>CANAL OFERTADO EM PACOTE</v>
          </cell>
          <cell r="K202" t="str">
            <v>ATIVO</v>
          </cell>
          <cell r="L202" t="str">
            <v>23817.30001</v>
          </cell>
          <cell r="M202">
            <v>41275</v>
          </cell>
          <cell r="N202">
            <v>6000</v>
          </cell>
          <cell r="O202">
            <v>41286.869733796295</v>
          </cell>
          <cell r="P202" t="str">
            <v>Canal de conteúdo em geral</v>
          </cell>
          <cell r="Q202" t="str">
            <v>Canal de programação comum</v>
          </cell>
          <cell r="R202" t="str">
            <v>PADRÃO</v>
          </cell>
        </row>
        <row r="203">
          <cell r="A203" t="str">
            <v>TV CIDADE</v>
          </cell>
          <cell r="B203" t="str">
            <v>REDE DE TELEVISÃO DE SERGIPE LTDA</v>
          </cell>
          <cell r="C203" t="str">
            <v>05.643.489/0001-33</v>
          </cell>
          <cell r="D203" t="str">
            <v>24431</v>
          </cell>
          <cell r="E203" t="str">
            <v>BRA</v>
          </cell>
          <cell r="H203">
            <v>41445.597048611111</v>
          </cell>
          <cell r="I203" t="str">
            <v>DEFERIDO</v>
          </cell>
          <cell r="J203" t="str">
            <v>CANAL OFERTADO EM PACOTE</v>
          </cell>
          <cell r="K203" t="str">
            <v>ATIVO</v>
          </cell>
          <cell r="L203" t="str">
            <v>24431.30001</v>
          </cell>
          <cell r="M203">
            <v>35952</v>
          </cell>
          <cell r="N203">
            <v>12343</v>
          </cell>
          <cell r="O203">
            <v>41408.705752314818</v>
          </cell>
          <cell r="P203" t="str">
            <v>Canal de conteúdo em geral</v>
          </cell>
          <cell r="Q203" t="str">
            <v>Canal de espaço qualificado</v>
          </cell>
          <cell r="R203" t="str">
            <v>PADRÃO</v>
          </cell>
        </row>
        <row r="204">
          <cell r="A204" t="str">
            <v>TV NOVO TEMPO</v>
          </cell>
          <cell r="B204" t="str">
            <v>REDE NOVO TEMPO DE COMUNICAÇÃO</v>
          </cell>
          <cell r="C204" t="str">
            <v>01.385.423/0001-30</v>
          </cell>
          <cell r="D204" t="str">
            <v>13379</v>
          </cell>
          <cell r="E204" t="str">
            <v>BRA</v>
          </cell>
          <cell r="H204">
            <v>41208.59952546296</v>
          </cell>
          <cell r="I204" t="str">
            <v>REVALIDAÇÃO - REVALIDADO</v>
          </cell>
          <cell r="J204" t="str">
            <v>CANAL OFERTADO EM PACOTE</v>
          </cell>
          <cell r="K204" t="str">
            <v>REVALIDAÇÃO - ATIVO</v>
          </cell>
          <cell r="L204" t="str">
            <v>13379.30001</v>
          </cell>
          <cell r="M204">
            <v>39598</v>
          </cell>
          <cell r="N204">
            <v>5255154</v>
          </cell>
          <cell r="O204">
            <v>41781.464479166665</v>
          </cell>
          <cell r="P204" t="str">
            <v>Canal de conteúdo religioso</v>
          </cell>
          <cell r="Q204" t="str">
            <v>Canal de programação comum</v>
          </cell>
          <cell r="R204" t="str">
            <v>PADRÃO</v>
          </cell>
        </row>
        <row r="205">
          <cell r="A205" t="str">
            <v>ÓTV</v>
          </cell>
          <cell r="B205" t="str">
            <v>RPC MIDIA LTDA</v>
          </cell>
          <cell r="C205" t="str">
            <v>09.517.512/0001-02</v>
          </cell>
          <cell r="D205" t="str">
            <v>21946</v>
          </cell>
          <cell r="E205" t="str">
            <v>BRA</v>
          </cell>
          <cell r="H205">
            <v>41323.41306712963</v>
          </cell>
          <cell r="I205" t="str">
            <v>ALTERAÇÃO - ALTERADO</v>
          </cell>
          <cell r="J205" t="str">
            <v>CANAL À LA CARTE</v>
          </cell>
          <cell r="K205" t="str">
            <v>ALTERAÇÃO - ATIVO</v>
          </cell>
          <cell r="L205" t="str">
            <v>21946.30001</v>
          </cell>
          <cell r="M205">
            <v>40652</v>
          </cell>
          <cell r="N205">
            <v>195820</v>
          </cell>
          <cell r="O205">
            <v>41738.48170138889</v>
          </cell>
          <cell r="P205" t="str">
            <v>Canal de conteúdo em geral</v>
          </cell>
          <cell r="Q205" t="str">
            <v>Canal de programação comum</v>
          </cell>
          <cell r="R205" t="str">
            <v>PADRÃO</v>
          </cell>
        </row>
        <row r="206">
          <cell r="A206" t="str">
            <v>RSTV</v>
          </cell>
          <cell r="B206" t="str">
            <v>RS TV CANAL 3 LTDA.</v>
          </cell>
          <cell r="C206" t="str">
            <v>08.057.453/0001-66</v>
          </cell>
          <cell r="D206" t="str">
            <v>14526</v>
          </cell>
          <cell r="E206" t="str">
            <v>BRA</v>
          </cell>
          <cell r="H206">
            <v>41781.468333333331</v>
          </cell>
          <cell r="I206" t="str">
            <v>ALTERAÇÃO - ALTERADO</v>
          </cell>
          <cell r="J206" t="str">
            <v>CANAL OFERTADO EM PACOTE</v>
          </cell>
          <cell r="K206" t="str">
            <v>ALTERAÇÃO - ATIVO</v>
          </cell>
          <cell r="L206" t="str">
            <v>14526.30001</v>
          </cell>
          <cell r="M206">
            <v>38842</v>
          </cell>
          <cell r="N206">
            <v>3000</v>
          </cell>
          <cell r="O206">
            <v>41493.488182870373</v>
          </cell>
          <cell r="P206" t="str">
            <v>Canal de conteúdo em geral</v>
          </cell>
          <cell r="Q206" t="str">
            <v>Canal de programação comum</v>
          </cell>
          <cell r="R206" t="str">
            <v>PADRÃO</v>
          </cell>
        </row>
        <row r="207">
          <cell r="A207" t="str">
            <v>TV SERRAZUL PAULISTA</v>
          </cell>
          <cell r="B207" t="str">
            <v>SERRAZUL PRODUÇÕES LTDA ME</v>
          </cell>
          <cell r="C207" t="str">
            <v>17.804.191/0001-47</v>
          </cell>
          <cell r="D207" t="str">
            <v>24330</v>
          </cell>
          <cell r="E207" t="str">
            <v>BRA</v>
          </cell>
          <cell r="H207">
            <v>41435.749293981484</v>
          </cell>
          <cell r="I207" t="str">
            <v>DEFERIDO</v>
          </cell>
          <cell r="J207" t="str">
            <v>CANAL OFERTADO EM PACOTE</v>
          </cell>
          <cell r="K207" t="str">
            <v>ATIVO</v>
          </cell>
          <cell r="L207" t="str">
            <v>24330.30001</v>
          </cell>
          <cell r="M207">
            <v>41347</v>
          </cell>
          <cell r="N207">
            <v>8000</v>
          </cell>
          <cell r="O207">
            <v>41374.658043981479</v>
          </cell>
          <cell r="P207" t="str">
            <v>Canal de conteúdo em geral</v>
          </cell>
          <cell r="Q207" t="str">
            <v>Canal de programação comum</v>
          </cell>
          <cell r="R207" t="str">
            <v>PADRÃO</v>
          </cell>
        </row>
        <row r="208">
          <cell r="A208" t="str">
            <v>SESCTV</v>
          </cell>
          <cell r="B208" t="str">
            <v>SERVIÇO SOCIAL DO COMERCIO - SESC - ADMINISTRAÇÃO REGIONAL NO ESTADO DE SÃO PAULO</v>
          </cell>
          <cell r="C208" t="str">
            <v>03.667.884/0001-20</v>
          </cell>
          <cell r="D208" t="str">
            <v>2295</v>
          </cell>
          <cell r="E208" t="str">
            <v>BRA</v>
          </cell>
          <cell r="H208">
            <v>41171.664930555555</v>
          </cell>
          <cell r="I208" t="str">
            <v>REVALIDAÇÃO - REVALIDADO</v>
          </cell>
          <cell r="J208" t="str">
            <v>CANAL OFERTADO EM PACOTE</v>
          </cell>
          <cell r="K208" t="str">
            <v>REVALIDAÇÃO - ATIVO</v>
          </cell>
          <cell r="L208" t="str">
            <v>2295.30001</v>
          </cell>
          <cell r="M208">
            <v>38839</v>
          </cell>
          <cell r="N208">
            <v>7000000</v>
          </cell>
          <cell r="O208">
            <v>41171.664953703701</v>
          </cell>
          <cell r="P208" t="str">
            <v>Canal de conteúdo em geral</v>
          </cell>
          <cell r="Q208" t="str">
            <v>Canal de programação comum</v>
          </cell>
          <cell r="R208" t="str">
            <v>PADRÃO</v>
          </cell>
        </row>
        <row r="209">
          <cell r="A209" t="str">
            <v>AXN</v>
          </cell>
          <cell r="B209" t="str">
            <v>SET BRAZIL, LLC</v>
          </cell>
          <cell r="D209" t="str">
            <v>22335</v>
          </cell>
          <cell r="E209" t="str">
            <v>USA</v>
          </cell>
          <cell r="F209" t="str">
            <v>SONY PICTURES RELEASING OF BRASIL INC.</v>
          </cell>
          <cell r="G209" t="str">
            <v>193</v>
          </cell>
          <cell r="H209">
            <v>41162</v>
          </cell>
          <cell r="I209" t="str">
            <v>DEFERIDO</v>
          </cell>
          <cell r="J209" t="str">
            <v>CANAL OFERTADO EM PACOTE</v>
          </cell>
          <cell r="K209" t="str">
            <v>ATIVO</v>
          </cell>
          <cell r="L209" t="str">
            <v>22335.30003</v>
          </cell>
          <cell r="M209">
            <v>36373</v>
          </cell>
          <cell r="N209">
            <v>10811000</v>
          </cell>
          <cell r="O209">
            <v>41729.791006944448</v>
          </cell>
          <cell r="P209" t="str">
            <v>Canal de conteúdo em geral</v>
          </cell>
          <cell r="Q209" t="str">
            <v>Canal de espaço qualificado</v>
          </cell>
          <cell r="R209" t="str">
            <v>PADRÃO</v>
          </cell>
        </row>
        <row r="210">
          <cell r="A210" t="str">
            <v>AXN HD</v>
          </cell>
          <cell r="B210" t="str">
            <v>SET BRAZIL, LLC</v>
          </cell>
          <cell r="D210" t="str">
            <v>22335</v>
          </cell>
          <cell r="E210" t="str">
            <v>USA</v>
          </cell>
          <cell r="F210" t="str">
            <v>SONY PICTURES RELEASING OF BRASIL INC.</v>
          </cell>
          <cell r="G210" t="str">
            <v>193</v>
          </cell>
          <cell r="H210">
            <v>41162</v>
          </cell>
          <cell r="I210" t="str">
            <v>DEFERIDO</v>
          </cell>
          <cell r="J210" t="str">
            <v>CANAL OFERTADO EM PACOTE</v>
          </cell>
          <cell r="K210" t="str">
            <v>ATIVO</v>
          </cell>
          <cell r="L210" t="str">
            <v>22335.30004</v>
          </cell>
          <cell r="M210">
            <v>36373</v>
          </cell>
          <cell r="N210">
            <v>5771000</v>
          </cell>
          <cell r="O210">
            <v>41729.791400462964</v>
          </cell>
          <cell r="P210" t="str">
            <v>Canal de conteúdo em geral</v>
          </cell>
          <cell r="Q210" t="str">
            <v>Canal de espaço qualificado</v>
          </cell>
          <cell r="R210" t="str">
            <v>ALTA DEFINIÇÃO</v>
          </cell>
        </row>
        <row r="211">
          <cell r="A211" t="str">
            <v>SONY ENTERTAINMENT TELEVISION HD</v>
          </cell>
          <cell r="B211" t="str">
            <v>SET BRAZIL, LLC</v>
          </cell>
          <cell r="D211" t="str">
            <v>22335</v>
          </cell>
          <cell r="E211" t="str">
            <v>USA</v>
          </cell>
          <cell r="F211" t="str">
            <v>SONY PICTURES RELEASING OF BRASIL INC.</v>
          </cell>
          <cell r="G211" t="str">
            <v>193</v>
          </cell>
          <cell r="H211">
            <v>41162</v>
          </cell>
          <cell r="I211" t="str">
            <v>DEFERIDO</v>
          </cell>
          <cell r="J211" t="str">
            <v>CANAL OFERTADO EM PACOTE</v>
          </cell>
          <cell r="K211" t="str">
            <v>ATIVO</v>
          </cell>
          <cell r="L211" t="str">
            <v>22335.30002</v>
          </cell>
          <cell r="M211">
            <v>34943</v>
          </cell>
          <cell r="N211">
            <v>5771000</v>
          </cell>
          <cell r="O211">
            <v>41729.791770833333</v>
          </cell>
          <cell r="P211" t="str">
            <v>Canal de conteúdo em geral</v>
          </cell>
          <cell r="Q211" t="str">
            <v>Canal de espaço qualificado</v>
          </cell>
          <cell r="R211" t="str">
            <v>ALTA DEFINIÇÃO</v>
          </cell>
        </row>
        <row r="212">
          <cell r="A212" t="str">
            <v>SONY ENTERTEINMENT TELEVISION</v>
          </cell>
          <cell r="B212" t="str">
            <v>SET BRAZIL, LLC</v>
          </cell>
          <cell r="D212" t="str">
            <v>22335</v>
          </cell>
          <cell r="E212" t="str">
            <v>USA</v>
          </cell>
          <cell r="F212" t="str">
            <v>SONY PICTURES RELEASING OF BRASIL INC.</v>
          </cell>
          <cell r="G212" t="str">
            <v>193</v>
          </cell>
          <cell r="H212">
            <v>41162</v>
          </cell>
          <cell r="I212" t="str">
            <v>DEFERIDO</v>
          </cell>
          <cell r="J212" t="str">
            <v>CANAL OFERTADO EM PACOTE</v>
          </cell>
          <cell r="K212" t="str">
            <v>ATIVO</v>
          </cell>
          <cell r="L212" t="str">
            <v>22335.30001</v>
          </cell>
          <cell r="M212">
            <v>34943</v>
          </cell>
          <cell r="N212">
            <v>14358000</v>
          </cell>
          <cell r="O212">
            <v>41729.792013888888</v>
          </cell>
          <cell r="P212" t="str">
            <v>Canal de conteúdo em geral</v>
          </cell>
          <cell r="Q212" t="str">
            <v>Canal de espaço qualificado</v>
          </cell>
          <cell r="R212" t="str">
            <v>PADRÃO</v>
          </cell>
        </row>
        <row r="213">
          <cell r="A213" t="str">
            <v>SONY SPIN</v>
          </cell>
          <cell r="B213" t="str">
            <v>SET BRAZIL, LLC</v>
          </cell>
          <cell r="D213" t="str">
            <v>22335</v>
          </cell>
          <cell r="E213" t="str">
            <v>USA</v>
          </cell>
          <cell r="F213" t="str">
            <v>SONY PICTURES RELEASING OF BRASIL INC.</v>
          </cell>
          <cell r="G213" t="str">
            <v>193</v>
          </cell>
          <cell r="H213">
            <v>41162</v>
          </cell>
          <cell r="I213" t="str">
            <v>DEFERIDO</v>
          </cell>
          <cell r="J213" t="str">
            <v>CANAL OFERTADO EM PACOTE</v>
          </cell>
          <cell r="K213" t="str">
            <v>ATIVO</v>
          </cell>
          <cell r="L213" t="str">
            <v>22335.30005</v>
          </cell>
          <cell r="M213">
            <v>40664</v>
          </cell>
          <cell r="N213">
            <v>5388000</v>
          </cell>
          <cell r="O213">
            <v>41729.792291666665</v>
          </cell>
          <cell r="P213" t="str">
            <v>Canal de conteúdo em geral</v>
          </cell>
          <cell r="Q213" t="str">
            <v>Canal de espaço qualificado</v>
          </cell>
          <cell r="R213" t="str">
            <v>PADRÃO</v>
          </cell>
        </row>
        <row r="214">
          <cell r="A214" t="str">
            <v>CANAL SIDYS</v>
          </cell>
          <cell r="B214" t="str">
            <v>SIDY S TV LTDA - EPP</v>
          </cell>
          <cell r="C214" t="str">
            <v>17.054.936/0001-06</v>
          </cell>
          <cell r="D214" t="str">
            <v>23033</v>
          </cell>
          <cell r="E214" t="str">
            <v>BRA</v>
          </cell>
          <cell r="H214">
            <v>41281.472314814811</v>
          </cell>
          <cell r="I214" t="str">
            <v>DEFERIDO</v>
          </cell>
          <cell r="J214" t="str">
            <v>CANAL OFERTADO EM PACOTE</v>
          </cell>
          <cell r="K214" t="str">
            <v>ATIVO</v>
          </cell>
          <cell r="L214" t="str">
            <v>23033.30001</v>
          </cell>
          <cell r="M214">
            <v>41223</v>
          </cell>
          <cell r="N214">
            <v>6906</v>
          </cell>
          <cell r="O214">
            <v>41738.479756944442</v>
          </cell>
          <cell r="P214" t="str">
            <v>Canal de conteúdo jornalístico</v>
          </cell>
          <cell r="Q214" t="str">
            <v>Canal de programação comum</v>
          </cell>
          <cell r="R214" t="str">
            <v>PADRÃO</v>
          </cell>
        </row>
        <row r="215">
          <cell r="A215" t="str">
            <v>TV MIX BRASIL</v>
          </cell>
          <cell r="B215" t="str">
            <v>SS COMUNICAÇÃO LTDA</v>
          </cell>
          <cell r="C215" t="str">
            <v>10.427.836/0001-20</v>
          </cell>
          <cell r="D215" t="str">
            <v>22053</v>
          </cell>
          <cell r="E215" t="str">
            <v>BRA</v>
          </cell>
          <cell r="H215">
            <v>41288.458483796298</v>
          </cell>
          <cell r="I215" t="str">
            <v>ALTERAÇÃO - ALTERADO</v>
          </cell>
          <cell r="J215" t="str">
            <v>CANAL OFERTADO EM PACOTE</v>
          </cell>
          <cell r="K215" t="str">
            <v>ALTERAÇÃO - ATIVO</v>
          </cell>
          <cell r="L215" t="str">
            <v>22053.30001</v>
          </cell>
          <cell r="M215">
            <v>40254</v>
          </cell>
          <cell r="N215">
            <v>158000</v>
          </cell>
          <cell r="O215">
            <v>41207.745578703703</v>
          </cell>
          <cell r="P215" t="str">
            <v>Canal de conteúdo em geral</v>
          </cell>
          <cell r="Q215" t="str">
            <v>Canal de programação comum</v>
          </cell>
          <cell r="R215" t="str">
            <v>PADRÃO</v>
          </cell>
        </row>
        <row r="216">
          <cell r="A216" t="str">
            <v>TVN</v>
          </cell>
          <cell r="B216" t="str">
            <v>SS COMUNICAÇÃO LTDA</v>
          </cell>
          <cell r="C216" t="str">
            <v>10.427.836/0001-20</v>
          </cell>
          <cell r="D216" t="str">
            <v>22053</v>
          </cell>
          <cell r="E216" t="str">
            <v>BRA</v>
          </cell>
          <cell r="H216">
            <v>41288.458483796298</v>
          </cell>
          <cell r="I216" t="str">
            <v>ALTERAÇÃO - ALTERADO</v>
          </cell>
          <cell r="J216" t="str">
            <v>CANAL OFERTADO EM PACOTE</v>
          </cell>
          <cell r="K216" t="str">
            <v>ALTERAÇÃO - ATIVO</v>
          </cell>
          <cell r="L216" t="str">
            <v>22053.30002</v>
          </cell>
          <cell r="M216">
            <v>41274</v>
          </cell>
          <cell r="N216">
            <v>16000</v>
          </cell>
          <cell r="O216">
            <v>41288.45853009259</v>
          </cell>
          <cell r="P216" t="str">
            <v>Canal de conteúdo jornalístico</v>
          </cell>
          <cell r="Q216" t="str">
            <v>Canal de programação comum</v>
          </cell>
          <cell r="R216" t="str">
            <v>PADRÃO</v>
          </cell>
        </row>
        <row r="217">
          <cell r="A217" t="str">
            <v>NORDESTE CHANNEL</v>
          </cell>
          <cell r="B217" t="str">
            <v>STUDIO CHANNEL BRAZIL PROGRAMADORA MÍDIA DIGITAL E MARKETING LTDA ME</v>
          </cell>
          <cell r="C217" t="str">
            <v>14.913.441/0001-99</v>
          </cell>
          <cell r="D217" t="str">
            <v>26769</v>
          </cell>
          <cell r="E217" t="str">
            <v>BRA</v>
          </cell>
          <cell r="H217">
            <v>41764.459548611114</v>
          </cell>
          <cell r="I217" t="str">
            <v>DEFERIDO</v>
          </cell>
          <cell r="J217" t="str">
            <v>CANAL OFERTADO EM PACOTE</v>
          </cell>
          <cell r="K217" t="str">
            <v>ATIVO</v>
          </cell>
          <cell r="L217" t="str">
            <v>26769.30001</v>
          </cell>
          <cell r="M217">
            <v>41837</v>
          </cell>
          <cell r="N217">
            <v>0</v>
          </cell>
          <cell r="O217">
            <v>41746.486689814818</v>
          </cell>
          <cell r="P217" t="str">
            <v>Canal de conteúdo em geral</v>
          </cell>
          <cell r="Q217" t="str">
            <v>Canal de programação comum</v>
          </cell>
          <cell r="R217" t="str">
            <v>ALTA DEFINIÇÃO</v>
          </cell>
        </row>
        <row r="218">
          <cell r="A218" t="str">
            <v>O CANAL DO CARRO</v>
          </cell>
          <cell r="B218" t="str">
            <v>SUPER CDMD COMÉRCIO DE VEÍCULOS AUTOMOTORES LTDA</v>
          </cell>
          <cell r="C218" t="str">
            <v>07.950.180/0001-11</v>
          </cell>
          <cell r="D218" t="str">
            <v>24874</v>
          </cell>
          <cell r="E218" t="str">
            <v>BRA</v>
          </cell>
          <cell r="H218">
            <v>41498.741203703707</v>
          </cell>
          <cell r="I218" t="str">
            <v>DEFERIDO</v>
          </cell>
          <cell r="J218" t="str">
            <v>CANAL OFERTADO EM PACOTE</v>
          </cell>
          <cell r="K218" t="str">
            <v>ATIVO</v>
          </cell>
          <cell r="L218" t="str">
            <v>24874.30001</v>
          </cell>
          <cell r="M218">
            <v>41244</v>
          </cell>
          <cell r="N218">
            <v>143112</v>
          </cell>
          <cell r="O218">
            <v>41738.480891203704</v>
          </cell>
          <cell r="P218" t="str">
            <v>Canal de televenda ou infomercial</v>
          </cell>
          <cell r="Q218" t="str">
            <v>Canal de programação comum</v>
          </cell>
          <cell r="R218" t="str">
            <v>PADRÃO</v>
          </cell>
        </row>
        <row r="219">
          <cell r="A219" t="str">
            <v>CURTA! O CANAL INDEPENDENTE</v>
          </cell>
          <cell r="B219" t="str">
            <v>SYNAPSE PROGRAMADORA DE CANAIS DE TV LTDA</v>
          </cell>
          <cell r="C219" t="str">
            <v>17.164.803/0001-84</v>
          </cell>
          <cell r="D219" t="str">
            <v>22831</v>
          </cell>
          <cell r="E219" t="str">
            <v>BRA</v>
          </cell>
          <cell r="H219">
            <v>41240.677499999998</v>
          </cell>
          <cell r="I219" t="str">
            <v>DEFERIDO</v>
          </cell>
          <cell r="J219" t="str">
            <v>CANAL OFERTADO EM PACOTE</v>
          </cell>
          <cell r="K219" t="str">
            <v>ATIVO</v>
          </cell>
          <cell r="L219" t="str">
            <v>22831.30001</v>
          </cell>
          <cell r="M219">
            <v>41214</v>
          </cell>
          <cell r="N219">
            <v>10058750</v>
          </cell>
          <cell r="O219">
            <v>41775.700231481482</v>
          </cell>
          <cell r="P219" t="str">
            <v>Canal de conteúdo em geral</v>
          </cell>
          <cell r="Q219" t="str">
            <v>Canal brasileiro de espaço qualificado nos termos do art. 17, §5º da lei 12.485/2011</v>
          </cell>
          <cell r="R219" t="str">
            <v>PADRÃO</v>
          </cell>
        </row>
        <row r="220">
          <cell r="A220" t="str">
            <v>MUNDO TV</v>
          </cell>
          <cell r="B220" t="str">
            <v>SYNAPSE PROGRAMADORA DE CANAIS DE TV LTDA</v>
          </cell>
          <cell r="C220" t="str">
            <v>17.164.803/0001-84</v>
          </cell>
          <cell r="D220" t="str">
            <v>22831</v>
          </cell>
          <cell r="E220" t="str">
            <v>BRA</v>
          </cell>
          <cell r="H220">
            <v>41240.677499999998</v>
          </cell>
          <cell r="I220" t="str">
            <v>DEFERIDO</v>
          </cell>
          <cell r="J220" t="str">
            <v>CANAL OFERTADO EM PACOTE</v>
          </cell>
          <cell r="K220" t="str">
            <v>ATIVO</v>
          </cell>
          <cell r="L220" t="str">
            <v>22831.30002</v>
          </cell>
          <cell r="M220">
            <v>42005</v>
          </cell>
          <cell r="N220">
            <v>0</v>
          </cell>
          <cell r="O220">
            <v>41647.676747685182</v>
          </cell>
          <cell r="P220" t="str">
            <v>Canal de conteúdo em geral</v>
          </cell>
          <cell r="Q220" t="str">
            <v>Canal brasileiro de espaço qualificado</v>
          </cell>
          <cell r="R220" t="str">
            <v>PADRÃO</v>
          </cell>
        </row>
        <row r="221">
          <cell r="A221" t="str">
            <v>CENNARIUM TV</v>
          </cell>
          <cell r="B221" t="str">
            <v>TEATRO EM CASA PRODUC. E COMUNIC.DE OBRAS AUDIOV. E CINEMAT., VÍDEOS E PROGRAMAS DE TV ¿ EIRELI</v>
          </cell>
          <cell r="C221" t="str">
            <v>16.515.745/0001-23</v>
          </cell>
          <cell r="D221" t="str">
            <v>22267</v>
          </cell>
          <cell r="E221" t="str">
            <v>BRA</v>
          </cell>
          <cell r="H221">
            <v>41432.411724537036</v>
          </cell>
          <cell r="I221" t="str">
            <v>ALTERAÇÃO - ALTERADO</v>
          </cell>
          <cell r="J221" t="str">
            <v>CANAL OFERTADO EM PACOTE</v>
          </cell>
          <cell r="K221" t="str">
            <v>ATIVO</v>
          </cell>
          <cell r="L221" t="str">
            <v>22267.30001</v>
          </cell>
          <cell r="M221">
            <v>41153</v>
          </cell>
          <cell r="N221">
            <v>0</v>
          </cell>
          <cell r="O221">
            <v>41109.706678240742</v>
          </cell>
          <cell r="P221" t="str">
            <v>Canal de conteúdo em geral</v>
          </cell>
          <cell r="Q221" t="str">
            <v>Canal brasileiro de espaço qualificado</v>
          </cell>
          <cell r="R221" t="str">
            <v>PADRÃO</v>
          </cell>
        </row>
        <row r="222">
          <cell r="A222" t="str">
            <v>CENNARIUM TV HD</v>
          </cell>
          <cell r="B222" t="str">
            <v>TEATRO EM CASA PRODUC. E COMUNIC.DE OBRAS AUDIOV. E CINEMAT., VÍDEOS E PROGRAMAS DE TV ¿ EIRELI</v>
          </cell>
          <cell r="C222" t="str">
            <v>16.515.745/0001-23</v>
          </cell>
          <cell r="D222" t="str">
            <v>22267</v>
          </cell>
          <cell r="E222" t="str">
            <v>BRA</v>
          </cell>
          <cell r="H222">
            <v>41432.411724537036</v>
          </cell>
          <cell r="I222" t="str">
            <v>ALTERAÇÃO - ALTERADO</v>
          </cell>
          <cell r="J222" t="str">
            <v>CANAL OFERTADO EM PACOTE</v>
          </cell>
          <cell r="K222" t="str">
            <v>ATIVO</v>
          </cell>
          <cell r="L222" t="str">
            <v>22267.30002</v>
          </cell>
          <cell r="M222">
            <v>41153</v>
          </cell>
          <cell r="N222">
            <v>0</v>
          </cell>
          <cell r="O222">
            <v>41109.708402777775</v>
          </cell>
          <cell r="P222" t="str">
            <v>Canal de conteúdo em geral</v>
          </cell>
          <cell r="Q222" t="str">
            <v>Canal brasileiro de espaço qualificado</v>
          </cell>
          <cell r="R222" t="str">
            <v>ALTA DEFINIÇÃO</v>
          </cell>
        </row>
        <row r="223">
          <cell r="A223" t="str">
            <v>MEGAPIX</v>
          </cell>
          <cell r="B223" t="str">
            <v>TELECINE PROGRAMAÇÃO DE FILMES LTDA.</v>
          </cell>
          <cell r="C223" t="str">
            <v>00.252.848/0001-08</v>
          </cell>
          <cell r="D223" t="str">
            <v>39</v>
          </cell>
          <cell r="E223" t="str">
            <v>BRA</v>
          </cell>
          <cell r="H223">
            <v>41246.383194444446</v>
          </cell>
          <cell r="I223" t="str">
            <v>ALTERAÇÃO - ALTERADO</v>
          </cell>
          <cell r="J223" t="str">
            <v>CANAL OFERTADO EM PACOTE</v>
          </cell>
          <cell r="K223" t="str">
            <v>REVALIDAÇÃO - ATIVO</v>
          </cell>
          <cell r="L223" t="str">
            <v>39.30012</v>
          </cell>
          <cell r="M223">
            <v>39630</v>
          </cell>
          <cell r="N223">
            <v>13478534</v>
          </cell>
          <cell r="O223">
            <v>41738.488182870373</v>
          </cell>
          <cell r="P223" t="str">
            <v>Canal de conteúdo em geral</v>
          </cell>
          <cell r="Q223" t="str">
            <v>Canal de espaço qualificado</v>
          </cell>
          <cell r="R223" t="str">
            <v>PADRÃO</v>
          </cell>
        </row>
        <row r="224">
          <cell r="A224" t="str">
            <v>MEGAPIX HD</v>
          </cell>
          <cell r="B224" t="str">
            <v>TELECINE PROGRAMAÇÃO DE FILMES LTDA.</v>
          </cell>
          <cell r="C224" t="str">
            <v>00.252.848/0001-08</v>
          </cell>
          <cell r="D224" t="str">
            <v>39</v>
          </cell>
          <cell r="E224" t="str">
            <v>BRA</v>
          </cell>
          <cell r="H224">
            <v>41246.383194444446</v>
          </cell>
          <cell r="I224" t="str">
            <v>ALTERAÇÃO - ALTERADO</v>
          </cell>
          <cell r="J224" t="str">
            <v>CANAL OFERTADO EM PACOTE</v>
          </cell>
          <cell r="K224" t="str">
            <v>REVALIDAÇÃO - ATIVO</v>
          </cell>
          <cell r="L224" t="str">
            <v>39.30013</v>
          </cell>
          <cell r="M224">
            <v>40391</v>
          </cell>
          <cell r="N224">
            <v>4929656</v>
          </cell>
          <cell r="O224">
            <v>41738.489212962966</v>
          </cell>
          <cell r="P224" t="str">
            <v>Canal de conteúdo em geral</v>
          </cell>
          <cell r="Q224" t="str">
            <v>Canal de espaço qualificado</v>
          </cell>
          <cell r="R224" t="str">
            <v>ALTA DEFINIÇÃO</v>
          </cell>
        </row>
        <row r="225">
          <cell r="A225" t="str">
            <v>TELECINE ACTION</v>
          </cell>
          <cell r="B225" t="str">
            <v>TELECINE PROGRAMAÇÃO DE FILMES LTDA.</v>
          </cell>
          <cell r="C225" t="str">
            <v>00.252.848/0001-08</v>
          </cell>
          <cell r="D225" t="str">
            <v>39</v>
          </cell>
          <cell r="E225" t="str">
            <v>BRA</v>
          </cell>
          <cell r="H225">
            <v>41246.383194444446</v>
          </cell>
          <cell r="I225" t="str">
            <v>ALTERAÇÃO - ALTERADO</v>
          </cell>
          <cell r="J225" t="str">
            <v>CANAL OFERTADO EM PACOTE</v>
          </cell>
          <cell r="K225" t="str">
            <v>REVALIDAÇÃO - ATIVO</v>
          </cell>
          <cell r="L225" t="str">
            <v>39.30002</v>
          </cell>
          <cell r="M225">
            <v>36800</v>
          </cell>
          <cell r="N225">
            <v>3964846</v>
          </cell>
          <cell r="O225">
            <v>41738.489548611113</v>
          </cell>
          <cell r="P225" t="str">
            <v>Canal de conteúdo em geral</v>
          </cell>
          <cell r="Q225" t="str">
            <v>Canal de espaço qualificado</v>
          </cell>
          <cell r="R225" t="str">
            <v>PADRÃO</v>
          </cell>
        </row>
        <row r="226">
          <cell r="A226" t="str">
            <v>TELECINE ACTION HD</v>
          </cell>
          <cell r="B226" t="str">
            <v>TELECINE PROGRAMAÇÃO DE FILMES LTDA.</v>
          </cell>
          <cell r="C226" t="str">
            <v>00.252.848/0001-08</v>
          </cell>
          <cell r="D226" t="str">
            <v>39</v>
          </cell>
          <cell r="E226" t="str">
            <v>BRA</v>
          </cell>
          <cell r="H226">
            <v>41246.383194444446</v>
          </cell>
          <cell r="I226" t="str">
            <v>ALTERAÇÃO - ALTERADO</v>
          </cell>
          <cell r="J226" t="str">
            <v>CANAL OFERTADO EM PACOTE</v>
          </cell>
          <cell r="K226" t="str">
            <v>REVALIDAÇÃO - ATIVO</v>
          </cell>
          <cell r="L226" t="str">
            <v>39.30009</v>
          </cell>
          <cell r="M226">
            <v>40483</v>
          </cell>
          <cell r="N226">
            <v>2536162</v>
          </cell>
          <cell r="O226">
            <v>41738.489791666667</v>
          </cell>
          <cell r="P226" t="str">
            <v>Canal de conteúdo em geral</v>
          </cell>
          <cell r="Q226" t="str">
            <v>Canal de espaço qualificado</v>
          </cell>
          <cell r="R226" t="str">
            <v>ALTA DEFINIÇÃO</v>
          </cell>
        </row>
        <row r="227">
          <cell r="A227" t="str">
            <v>TELECINE CULT</v>
          </cell>
          <cell r="B227" t="str">
            <v>TELECINE PROGRAMAÇÃO DE FILMES LTDA.</v>
          </cell>
          <cell r="C227" t="str">
            <v>00.252.848/0001-08</v>
          </cell>
          <cell r="D227" t="str">
            <v>39</v>
          </cell>
          <cell r="E227" t="str">
            <v>BRA</v>
          </cell>
          <cell r="H227">
            <v>41246.383194444446</v>
          </cell>
          <cell r="I227" t="str">
            <v>ALTERAÇÃO - ALTERADO</v>
          </cell>
          <cell r="J227" t="str">
            <v>CANAL OFERTADO EM PACOTE</v>
          </cell>
          <cell r="K227" t="str">
            <v>REVALIDAÇÃO - ATIVO</v>
          </cell>
          <cell r="L227" t="str">
            <v>39.30006</v>
          </cell>
          <cell r="M227">
            <v>38657</v>
          </cell>
          <cell r="N227">
            <v>3867684</v>
          </cell>
          <cell r="O227">
            <v>41738.490115740744</v>
          </cell>
          <cell r="P227" t="str">
            <v>Canal de conteúdo em geral</v>
          </cell>
          <cell r="Q227" t="str">
            <v>Canal de espaço qualificado</v>
          </cell>
          <cell r="R227" t="str">
            <v>PADRÃO</v>
          </cell>
        </row>
        <row r="228">
          <cell r="A228" t="str">
            <v>TELECINE CULT HD</v>
          </cell>
          <cell r="B228" t="str">
            <v>TELECINE PROGRAMAÇÃO DE FILMES LTDA.</v>
          </cell>
          <cell r="C228" t="str">
            <v>00.252.848/0001-08</v>
          </cell>
          <cell r="D228" t="str">
            <v>39</v>
          </cell>
          <cell r="E228" t="str">
            <v>BRA</v>
          </cell>
          <cell r="H228">
            <v>41246.383194444446</v>
          </cell>
          <cell r="I228" t="str">
            <v>ALTERAÇÃO - ALTERADO</v>
          </cell>
          <cell r="J228" t="str">
            <v>CANAL OFERTADO EM PACOTE</v>
          </cell>
          <cell r="K228" t="str">
            <v>ALTERAÇÃO - ATIVO</v>
          </cell>
          <cell r="L228" t="str">
            <v>39.30014</v>
          </cell>
          <cell r="M228">
            <v>41244</v>
          </cell>
          <cell r="N228">
            <v>114962</v>
          </cell>
          <cell r="O228">
            <v>41738.490393518521</v>
          </cell>
          <cell r="P228" t="str">
            <v>Canal de conteúdo em geral</v>
          </cell>
          <cell r="Q228" t="str">
            <v>Canal de espaço qualificado</v>
          </cell>
          <cell r="R228" t="str">
            <v>ALTA DEFINIÇÃO</v>
          </cell>
        </row>
        <row r="229">
          <cell r="A229" t="str">
            <v>TELECINE FUN</v>
          </cell>
          <cell r="B229" t="str">
            <v>TELECINE PROGRAMAÇÃO DE FILMES LTDA.</v>
          </cell>
          <cell r="C229" t="str">
            <v>00.252.848/0001-08</v>
          </cell>
          <cell r="D229" t="str">
            <v>39</v>
          </cell>
          <cell r="E229" t="str">
            <v>BRA</v>
          </cell>
          <cell r="H229">
            <v>41246.383194444446</v>
          </cell>
          <cell r="I229" t="str">
            <v>ALTERAÇÃO - ALTERADO</v>
          </cell>
          <cell r="J229" t="str">
            <v>CANAL OFERTADO EM PACOTE</v>
          </cell>
          <cell r="K229" t="str">
            <v>REVALIDAÇÃO - ATIVO</v>
          </cell>
          <cell r="L229" t="str">
            <v>39.30004</v>
          </cell>
          <cell r="M229">
            <v>40452</v>
          </cell>
          <cell r="N229">
            <v>3949739</v>
          </cell>
          <cell r="O229">
            <v>41738.490983796299</v>
          </cell>
          <cell r="P229" t="str">
            <v>Canal de conteúdo em geral</v>
          </cell>
          <cell r="Q229" t="str">
            <v>Canal de espaço qualificado</v>
          </cell>
          <cell r="R229" t="str">
            <v>PADRÃO</v>
          </cell>
        </row>
        <row r="230">
          <cell r="A230" t="str">
            <v>TELECINE FUN HD</v>
          </cell>
          <cell r="B230" t="str">
            <v>TELECINE PROGRAMAÇÃO DE FILMES LTDA.</v>
          </cell>
          <cell r="C230" t="str">
            <v>00.252.848/0001-08</v>
          </cell>
          <cell r="D230" t="str">
            <v>39</v>
          </cell>
          <cell r="E230" t="str">
            <v>BRA</v>
          </cell>
          <cell r="H230">
            <v>41246.383194444446</v>
          </cell>
          <cell r="I230" t="str">
            <v>ALTERAÇÃO - ALTERADO</v>
          </cell>
          <cell r="J230" t="str">
            <v>CANAL OFERTADO EM PACOTE</v>
          </cell>
          <cell r="K230" t="str">
            <v>REVALIDAÇÃO - ATIVO</v>
          </cell>
          <cell r="L230" t="str">
            <v>39.30010</v>
          </cell>
          <cell r="M230">
            <v>40848</v>
          </cell>
          <cell r="N230">
            <v>2481375</v>
          </cell>
          <cell r="O230">
            <v>41738.491550925923</v>
          </cell>
          <cell r="P230" t="str">
            <v>Canal de conteúdo em geral</v>
          </cell>
          <cell r="Q230" t="str">
            <v>Canal de espaço qualificado</v>
          </cell>
          <cell r="R230" t="str">
            <v>ALTA DEFINIÇÃO</v>
          </cell>
        </row>
        <row r="231">
          <cell r="A231" t="str">
            <v>TELECINE PIPOCA</v>
          </cell>
          <cell r="B231" t="str">
            <v>TELECINE PROGRAMAÇÃO DE FILMES LTDA.</v>
          </cell>
          <cell r="C231" t="str">
            <v>00.252.848/0001-08</v>
          </cell>
          <cell r="D231" t="str">
            <v>39</v>
          </cell>
          <cell r="E231" t="str">
            <v>BRA</v>
          </cell>
          <cell r="H231">
            <v>41246.383194444446</v>
          </cell>
          <cell r="I231" t="str">
            <v>ALTERAÇÃO - ALTERADO</v>
          </cell>
          <cell r="J231" t="str">
            <v>CANAL OFERTADO EM PACOTE</v>
          </cell>
          <cell r="K231" t="str">
            <v>REVALIDAÇÃO - ATIVO</v>
          </cell>
          <cell r="L231" t="str">
            <v>39.30005</v>
          </cell>
          <cell r="M231">
            <v>38261</v>
          </cell>
          <cell r="N231">
            <v>3776328</v>
          </cell>
          <cell r="O231">
            <v>41738.4919212963</v>
          </cell>
          <cell r="P231" t="str">
            <v>Canal de conteúdo em geral</v>
          </cell>
          <cell r="Q231" t="str">
            <v>Canal de espaço qualificado</v>
          </cell>
          <cell r="R231" t="str">
            <v>PADRÃO</v>
          </cell>
        </row>
        <row r="232">
          <cell r="A232" t="str">
            <v>TELECINE PIPOCA HD</v>
          </cell>
          <cell r="B232" t="str">
            <v>TELECINE PROGRAMAÇÃO DE FILMES LTDA.</v>
          </cell>
          <cell r="C232" t="str">
            <v>00.252.848/0001-08</v>
          </cell>
          <cell r="D232" t="str">
            <v>39</v>
          </cell>
          <cell r="E232" t="str">
            <v>BRA</v>
          </cell>
          <cell r="H232">
            <v>41246.383194444446</v>
          </cell>
          <cell r="I232" t="str">
            <v>ALTERAÇÃO - ALTERADO</v>
          </cell>
          <cell r="J232" t="str">
            <v>CANAL OFERTADO EM PACOTE</v>
          </cell>
          <cell r="K232" t="str">
            <v>REVALIDAÇÃO - ATIVO</v>
          </cell>
          <cell r="L232" t="str">
            <v>39.30008</v>
          </cell>
          <cell r="M232">
            <v>40179</v>
          </cell>
          <cell r="N232">
            <v>2554583</v>
          </cell>
          <cell r="O232">
            <v>41738.492395833331</v>
          </cell>
          <cell r="P232" t="str">
            <v>Canal de conteúdo em geral</v>
          </cell>
          <cell r="Q232" t="str">
            <v>Canal de espaço qualificado</v>
          </cell>
          <cell r="R232" t="str">
            <v>ALTA DEFINIÇÃO</v>
          </cell>
        </row>
        <row r="233">
          <cell r="A233" t="str">
            <v>TELECINE PREMIUM</v>
          </cell>
          <cell r="B233" t="str">
            <v>TELECINE PROGRAMAÇÃO DE FILMES LTDA.</v>
          </cell>
          <cell r="C233" t="str">
            <v>00.252.848/0001-08</v>
          </cell>
          <cell r="D233" t="str">
            <v>39</v>
          </cell>
          <cell r="E233" t="str">
            <v>BRA</v>
          </cell>
          <cell r="H233">
            <v>41246.383194444446</v>
          </cell>
          <cell r="I233" t="str">
            <v>ALTERAÇÃO - ALTERADO</v>
          </cell>
          <cell r="J233" t="str">
            <v>CANAL OFERTADO EM PACOTE</v>
          </cell>
          <cell r="K233" t="str">
            <v>REVALIDAÇÃO - ATIVO</v>
          </cell>
          <cell r="L233" t="str">
            <v>39.30001</v>
          </cell>
          <cell r="M233">
            <v>36800</v>
          </cell>
          <cell r="N233">
            <v>3789156</v>
          </cell>
          <cell r="O233">
            <v>41738.49291666667</v>
          </cell>
          <cell r="P233" t="str">
            <v>Canal de conteúdo em geral</v>
          </cell>
          <cell r="Q233" t="str">
            <v>Canal de espaço qualificado</v>
          </cell>
          <cell r="R233" t="str">
            <v>PADRÃO</v>
          </cell>
        </row>
        <row r="234">
          <cell r="A234" t="str">
            <v>TELECINE PREMIUM HD</v>
          </cell>
          <cell r="B234" t="str">
            <v>TELECINE PROGRAMAÇÃO DE FILMES LTDA.</v>
          </cell>
          <cell r="C234" t="str">
            <v>00.252.848/0001-08</v>
          </cell>
          <cell r="D234" t="str">
            <v>39</v>
          </cell>
          <cell r="E234" t="str">
            <v>BRA</v>
          </cell>
          <cell r="H234">
            <v>41246.383194444446</v>
          </cell>
          <cell r="I234" t="str">
            <v>ALTERAÇÃO - ALTERADO</v>
          </cell>
          <cell r="J234" t="str">
            <v>CANAL OFERTADO EM PACOTE</v>
          </cell>
          <cell r="K234" t="str">
            <v>REVALIDAÇÃO - ATIVO</v>
          </cell>
          <cell r="L234" t="str">
            <v>39.30007</v>
          </cell>
          <cell r="M234">
            <v>39934</v>
          </cell>
          <cell r="N234">
            <v>2554583</v>
          </cell>
          <cell r="O234">
            <v>41738.493194444447</v>
          </cell>
          <cell r="P234" t="str">
            <v>Canal de conteúdo em geral</v>
          </cell>
          <cell r="Q234" t="str">
            <v>Canal de espaço qualificado</v>
          </cell>
          <cell r="R234" t="str">
            <v>ALTA DEFINIÇÃO</v>
          </cell>
        </row>
        <row r="235">
          <cell r="A235" t="str">
            <v>TELECINE TOUCH</v>
          </cell>
          <cell r="B235" t="str">
            <v>TELECINE PROGRAMAÇÃO DE FILMES LTDA.</v>
          </cell>
          <cell r="C235" t="str">
            <v>00.252.848/0001-08</v>
          </cell>
          <cell r="D235" t="str">
            <v>39</v>
          </cell>
          <cell r="E235" t="str">
            <v>BRA</v>
          </cell>
          <cell r="H235">
            <v>41246.383194444446</v>
          </cell>
          <cell r="I235" t="str">
            <v>ALTERAÇÃO - ALTERADO</v>
          </cell>
          <cell r="J235" t="str">
            <v>CANAL OFERTADO EM PACOTE</v>
          </cell>
          <cell r="K235" t="str">
            <v>REVALIDAÇÃO - ATIVO</v>
          </cell>
          <cell r="L235" t="str">
            <v>39.30003</v>
          </cell>
          <cell r="M235">
            <v>40452</v>
          </cell>
          <cell r="N235">
            <v>3898117</v>
          </cell>
          <cell r="O235">
            <v>41738.493645833332</v>
          </cell>
          <cell r="P235" t="str">
            <v>Canal de conteúdo em geral</v>
          </cell>
          <cell r="Q235" t="str">
            <v>Canal de espaço qualificado</v>
          </cell>
          <cell r="R235" t="str">
            <v>PADRÃO</v>
          </cell>
        </row>
        <row r="236">
          <cell r="A236" t="str">
            <v>TELECINE TOUCH HD</v>
          </cell>
          <cell r="B236" t="str">
            <v>TELECINE PROGRAMAÇÃO DE FILMES LTDA.</v>
          </cell>
          <cell r="C236" t="str">
            <v>00.252.848/0001-08</v>
          </cell>
          <cell r="D236" t="str">
            <v>39</v>
          </cell>
          <cell r="E236" t="str">
            <v>BRA</v>
          </cell>
          <cell r="H236">
            <v>41246.383194444446</v>
          </cell>
          <cell r="I236" t="str">
            <v>ALTERAÇÃO - ALTERADO</v>
          </cell>
          <cell r="J236" t="str">
            <v>CANAL OFERTADO EM PACOTE</v>
          </cell>
          <cell r="K236" t="str">
            <v>REVALIDAÇÃO - ATIVO</v>
          </cell>
          <cell r="L236" t="str">
            <v>39.30011</v>
          </cell>
          <cell r="M236">
            <v>40848</v>
          </cell>
          <cell r="N236">
            <v>2481375</v>
          </cell>
          <cell r="O236">
            <v>41738.493969907409</v>
          </cell>
          <cell r="P236" t="str">
            <v>Canal de conteúdo em geral</v>
          </cell>
          <cell r="Q236" t="str">
            <v>Canal de espaço qualificado</v>
          </cell>
          <cell r="R236" t="str">
            <v>ALTA DEFINIÇÃO</v>
          </cell>
        </row>
        <row r="237">
          <cell r="A237" t="str">
            <v>TV METROPOLITANO</v>
          </cell>
          <cell r="B237" t="str">
            <v>TELEVISAO METROPOLITANO LTDA - ME</v>
          </cell>
          <cell r="C237" t="str">
            <v>17.845.847/0001-70</v>
          </cell>
          <cell r="D237" t="str">
            <v>24033</v>
          </cell>
          <cell r="E237" t="str">
            <v>BRA</v>
          </cell>
          <cell r="H237">
            <v>41407.77752314815</v>
          </cell>
          <cell r="I237" t="str">
            <v>DEFERIDO</v>
          </cell>
          <cell r="J237" t="str">
            <v>CANAL OFERTADO EM PACOTE</v>
          </cell>
          <cell r="K237" t="str">
            <v>ATIVO</v>
          </cell>
          <cell r="L237" t="str">
            <v>24033.30001</v>
          </cell>
          <cell r="M237">
            <v>41426</v>
          </cell>
          <cell r="N237">
            <v>40000</v>
          </cell>
          <cell r="O237">
            <v>41389.584548611114</v>
          </cell>
          <cell r="P237" t="str">
            <v>Canal de conteúdo em geral</v>
          </cell>
          <cell r="Q237" t="str">
            <v>Canal de programação comum</v>
          </cell>
          <cell r="R237" t="str">
            <v>PADRÃO</v>
          </cell>
        </row>
        <row r="238">
          <cell r="A238" t="str">
            <v>TAL - TELEVISÃO AMÉRICA LATINA</v>
          </cell>
          <cell r="B238" t="str">
            <v>TELEVISÃO AMÉRICA LATINA</v>
          </cell>
          <cell r="C238" t="str">
            <v>05.576.331/0001-98</v>
          </cell>
          <cell r="D238" t="str">
            <v>12273</v>
          </cell>
          <cell r="E238" t="str">
            <v>BRA</v>
          </cell>
          <cell r="H238">
            <v>41312.762476851851</v>
          </cell>
          <cell r="I238" t="str">
            <v>REVALIDAÇÃO - REVALIDADO</v>
          </cell>
          <cell r="J238" t="str">
            <v>CANAL OFERTADO EM PACOTE</v>
          </cell>
          <cell r="K238" t="str">
            <v>REVALIDAÇÃO - ATIVO</v>
          </cell>
          <cell r="L238" t="str">
            <v>12273.30001</v>
          </cell>
          <cell r="M238">
            <v>41578</v>
          </cell>
          <cell r="N238">
            <v>0</v>
          </cell>
          <cell r="O238">
            <v>41312.762499999997</v>
          </cell>
          <cell r="P238" t="str">
            <v>Canal de conteúdo em geral</v>
          </cell>
          <cell r="Q238" t="str">
            <v>Canal brasileiro de espaço qualificado</v>
          </cell>
          <cell r="R238" t="str">
            <v>PADRÃO</v>
          </cell>
        </row>
        <row r="239">
          <cell r="A239" t="str">
            <v>RIT TV</v>
          </cell>
          <cell r="B239" t="str">
            <v>TELEVISÃO CIDADE MODELO LTDA</v>
          </cell>
          <cell r="C239" t="str">
            <v>03.862.216/0001-54</v>
          </cell>
          <cell r="D239" t="str">
            <v>20462</v>
          </cell>
          <cell r="E239" t="str">
            <v>BRA</v>
          </cell>
          <cell r="H239">
            <v>41249.663425925923</v>
          </cell>
          <cell r="I239" t="str">
            <v>ALTERAÇÃO - ALTERADO</v>
          </cell>
          <cell r="J239" t="str">
            <v>CANAL DE DISTRIBUIÇÃO OBRIGATÓRIA</v>
          </cell>
          <cell r="K239" t="str">
            <v>ALTERAÇÃO - ATIVO</v>
          </cell>
          <cell r="L239" t="str">
            <v>20462.30001</v>
          </cell>
          <cell r="M239">
            <v>31778</v>
          </cell>
          <cell r="N239">
            <v>100000</v>
          </cell>
          <cell r="O239">
            <v>41249.663437499999</v>
          </cell>
          <cell r="P239" t="str">
            <v>Canal de conteúdo em geral</v>
          </cell>
          <cell r="Q239" t="str">
            <v>Canal de programação comum</v>
          </cell>
          <cell r="R239" t="str">
            <v>PADRÃO</v>
          </cell>
        </row>
        <row r="240">
          <cell r="A240" t="str">
            <v>SPORTS +</v>
          </cell>
          <cell r="B240" t="str">
            <v>TIME OUT SOCIEDAD ANONIMA</v>
          </cell>
          <cell r="D240" t="str">
            <v>23117</v>
          </cell>
          <cell r="E240" t="str">
            <v>URU</v>
          </cell>
          <cell r="F240" t="str">
            <v>SPOART PROMOÇÕES E EMPREENDIMENTOS ARTISTICOS E ESPORTIVOS LTDA</v>
          </cell>
          <cell r="G240" t="str">
            <v>23067</v>
          </cell>
          <cell r="H240">
            <v>41292.688773148147</v>
          </cell>
          <cell r="I240" t="str">
            <v>DEFERIDO</v>
          </cell>
          <cell r="J240" t="str">
            <v>CANAL OFERTADO EM PACOTE</v>
          </cell>
          <cell r="K240" t="str">
            <v>ATIVO</v>
          </cell>
          <cell r="L240" t="str">
            <v>23117.30001</v>
          </cell>
          <cell r="M240">
            <v>41298</v>
          </cell>
          <cell r="N240">
            <v>5204502</v>
          </cell>
          <cell r="O240">
            <v>41726.599965277775</v>
          </cell>
          <cell r="P240" t="str">
            <v>Canal de conteúdo esportivo</v>
          </cell>
          <cell r="Q240" t="str">
            <v>Canal de programação comum</v>
          </cell>
          <cell r="R240" t="str">
            <v>PADRÃO</v>
          </cell>
        </row>
        <row r="241">
          <cell r="A241" t="str">
            <v>FISHTV</v>
          </cell>
          <cell r="B241" t="str">
            <v>TUNNA ENTRETENIMENTO E AUDIOVISUAL LTDA</v>
          </cell>
          <cell r="C241" t="str">
            <v>14.807.981/0001-98</v>
          </cell>
          <cell r="D241" t="str">
            <v>22269</v>
          </cell>
          <cell r="E241" t="str">
            <v>BRA</v>
          </cell>
          <cell r="H241">
            <v>41152.459953703707</v>
          </cell>
          <cell r="I241" t="str">
            <v>DEFERIDO</v>
          </cell>
          <cell r="J241" t="str">
            <v>CANAL OFERTADO EM PACOTE</v>
          </cell>
          <cell r="K241" t="str">
            <v>ATIVO</v>
          </cell>
          <cell r="L241" t="str">
            <v>22269.30001</v>
          </cell>
          <cell r="M241">
            <v>41089</v>
          </cell>
          <cell r="N241">
            <v>6000000</v>
          </cell>
          <cell r="O241">
            <v>41116.540972222225</v>
          </cell>
          <cell r="P241" t="str">
            <v>Canal de conteúdo em geral</v>
          </cell>
          <cell r="Q241" t="str">
            <v>Canal brasileiro de espaço qualificado</v>
          </cell>
          <cell r="R241" t="str">
            <v>PADRÃO</v>
          </cell>
        </row>
        <row r="242">
          <cell r="A242" t="str">
            <v>FISHTV HD</v>
          </cell>
          <cell r="B242" t="str">
            <v>TUNNA ENTRETENIMENTO E AUDIOVISUAL LTDA</v>
          </cell>
          <cell r="C242" t="str">
            <v>14.807.981/0001-98</v>
          </cell>
          <cell r="D242" t="str">
            <v>22269</v>
          </cell>
          <cell r="E242" t="str">
            <v>BRA</v>
          </cell>
          <cell r="H242">
            <v>41152.459953703707</v>
          </cell>
          <cell r="I242" t="str">
            <v>DEFERIDO</v>
          </cell>
          <cell r="J242" t="str">
            <v>CANAL OFERTADO EM PACOTE</v>
          </cell>
          <cell r="K242" t="str">
            <v>ATIVO</v>
          </cell>
          <cell r="L242" t="str">
            <v>22269.30002</v>
          </cell>
          <cell r="M242">
            <v>41548</v>
          </cell>
          <cell r="N242">
            <v>800000</v>
          </cell>
          <cell r="O242">
            <v>41409.660543981481</v>
          </cell>
          <cell r="P242" t="str">
            <v>Canal de conteúdo em geral</v>
          </cell>
          <cell r="Q242" t="str">
            <v>Canal brasileiro de espaço qualificado</v>
          </cell>
          <cell r="R242" t="str">
            <v>ALTA DEFINIÇÃO</v>
          </cell>
        </row>
        <row r="243">
          <cell r="A243" t="str">
            <v>BOOMERANG</v>
          </cell>
          <cell r="B243" t="str">
            <v>TURNER BROADCASTING SYSTEM LATIN AMERICA, INC.</v>
          </cell>
          <cell r="C243" t="str">
            <v>05.475.556/0001-58</v>
          </cell>
          <cell r="D243" t="str">
            <v>6212</v>
          </cell>
          <cell r="E243" t="str">
            <v>USA</v>
          </cell>
          <cell r="F243" t="str">
            <v>TURNER INTERNATIONAL DO BRASIL LTDA.</v>
          </cell>
          <cell r="G243" t="str">
            <v>236</v>
          </cell>
          <cell r="H243">
            <v>41130.675717592596</v>
          </cell>
          <cell r="I243" t="str">
            <v>DEFERIDO</v>
          </cell>
          <cell r="J243" t="str">
            <v>CANAL OFERTADO EM PACOTE</v>
          </cell>
          <cell r="K243" t="str">
            <v>ATIVO</v>
          </cell>
          <cell r="L243" t="str">
            <v>6212.30001</v>
          </cell>
          <cell r="M243">
            <v>37075</v>
          </cell>
          <cell r="N243">
            <v>14659471</v>
          </cell>
          <cell r="O243">
            <v>41774.680451388886</v>
          </cell>
          <cell r="P243" t="str">
            <v>Canal de conteúdo infantil e adolescente</v>
          </cell>
          <cell r="Q243" t="str">
            <v>Canal de espaço qualificado</v>
          </cell>
          <cell r="R243" t="str">
            <v>PADRÃO</v>
          </cell>
        </row>
        <row r="244">
          <cell r="A244" t="str">
            <v>CARTOON NETWORK</v>
          </cell>
          <cell r="B244" t="str">
            <v>TURNER BROADCASTING SYSTEM LATIN AMERICA, INC.</v>
          </cell>
          <cell r="C244" t="str">
            <v>05.475.556/0001-58</v>
          </cell>
          <cell r="D244" t="str">
            <v>6212</v>
          </cell>
          <cell r="E244" t="str">
            <v>USA</v>
          </cell>
          <cell r="F244" t="str">
            <v>TURNER INTERNATIONAL DO BRASIL LTDA.</v>
          </cell>
          <cell r="G244" t="str">
            <v>236</v>
          </cell>
          <cell r="H244">
            <v>41130.675717592596</v>
          </cell>
          <cell r="I244" t="str">
            <v>DEFERIDO</v>
          </cell>
          <cell r="J244" t="str">
            <v>CANAL OFERTADO EM PACOTE</v>
          </cell>
          <cell r="K244" t="str">
            <v>ATIVO</v>
          </cell>
          <cell r="L244" t="str">
            <v>6212.30002</v>
          </cell>
          <cell r="M244">
            <v>34089</v>
          </cell>
          <cell r="N244">
            <v>14659471</v>
          </cell>
          <cell r="O244">
            <v>41774.688587962963</v>
          </cell>
          <cell r="P244" t="str">
            <v>Canal de conteúdo infantil e adolescente</v>
          </cell>
          <cell r="Q244" t="str">
            <v>Canal de espaço qualificado</v>
          </cell>
          <cell r="R244" t="str">
            <v>PADRÃO</v>
          </cell>
        </row>
        <row r="245">
          <cell r="A245" t="str">
            <v>CARTOON NETWORK HD</v>
          </cell>
          <cell r="B245" t="str">
            <v>TURNER BROADCASTING SYSTEM LATIN AMERICA, INC.</v>
          </cell>
          <cell r="C245" t="str">
            <v>05.475.556/0001-58</v>
          </cell>
          <cell r="D245" t="str">
            <v>6212</v>
          </cell>
          <cell r="E245" t="str">
            <v>USA</v>
          </cell>
          <cell r="F245" t="str">
            <v>TURNER INTERNATIONAL DO BRASIL LTDA.</v>
          </cell>
          <cell r="G245" t="str">
            <v>236</v>
          </cell>
          <cell r="H245">
            <v>41130.675717592596</v>
          </cell>
          <cell r="I245" t="str">
            <v>DEFERIDO</v>
          </cell>
          <cell r="J245" t="str">
            <v>CANAL OFERTADO EM PACOTE</v>
          </cell>
          <cell r="K245" t="str">
            <v>ATIVO</v>
          </cell>
          <cell r="L245" t="str">
            <v>6212.30018</v>
          </cell>
          <cell r="M245">
            <v>41697</v>
          </cell>
          <cell r="N245">
            <v>578659</v>
          </cell>
          <cell r="O245">
            <v>41774.689166666663</v>
          </cell>
          <cell r="P245" t="str">
            <v>Canal de conteúdo infantil e adolescente</v>
          </cell>
          <cell r="Q245" t="str">
            <v>Canal de espaço qualificado</v>
          </cell>
          <cell r="R245" t="str">
            <v>ALTA DEFINIÇÃO</v>
          </cell>
        </row>
        <row r="246">
          <cell r="A246" t="str">
            <v>CNN INTERNATIONAL</v>
          </cell>
          <cell r="B246" t="str">
            <v>TURNER BROADCASTING SYSTEM LATIN AMERICA, INC.</v>
          </cell>
          <cell r="C246" t="str">
            <v>05.475.556/0001-58</v>
          </cell>
          <cell r="D246" t="str">
            <v>6212</v>
          </cell>
          <cell r="E246" t="str">
            <v>USA</v>
          </cell>
          <cell r="F246" t="str">
            <v>TURNER INTERNATIONAL DO BRASIL LTDA.</v>
          </cell>
          <cell r="G246" t="str">
            <v>236</v>
          </cell>
          <cell r="H246">
            <v>41130.675717592596</v>
          </cell>
          <cell r="I246" t="str">
            <v>DEFERIDO</v>
          </cell>
          <cell r="J246" t="str">
            <v>CANAL OFERTADO EM PACOTE</v>
          </cell>
          <cell r="K246" t="str">
            <v>ATIVO</v>
          </cell>
          <cell r="L246" t="str">
            <v>6212.30005</v>
          </cell>
          <cell r="M246">
            <v>32509</v>
          </cell>
          <cell r="N246">
            <v>6760394</v>
          </cell>
          <cell r="O246">
            <v>41774.681041666663</v>
          </cell>
          <cell r="P246" t="str">
            <v>Canal de conteúdo jornalístico</v>
          </cell>
          <cell r="Q246" t="str">
            <v>Canal de programação comum</v>
          </cell>
          <cell r="R246" t="str">
            <v>PADRÃO</v>
          </cell>
        </row>
        <row r="247">
          <cell r="A247" t="str">
            <v>CÑN (EN ESPAÑOL)</v>
          </cell>
          <cell r="B247" t="str">
            <v>TURNER BROADCASTING SYSTEM LATIN AMERICA, INC.</v>
          </cell>
          <cell r="C247" t="str">
            <v>05.475.556/0001-58</v>
          </cell>
          <cell r="D247" t="str">
            <v>6212</v>
          </cell>
          <cell r="E247" t="str">
            <v>USA</v>
          </cell>
          <cell r="F247" t="str">
            <v>TURNER INTERNATIONAL DO BRASIL LTDA.</v>
          </cell>
          <cell r="G247" t="str">
            <v>236</v>
          </cell>
          <cell r="H247">
            <v>41130.675717592596</v>
          </cell>
          <cell r="I247" t="str">
            <v>DEFERIDO</v>
          </cell>
          <cell r="J247" t="str">
            <v>CANAL OFERTADO EM PACOTE</v>
          </cell>
          <cell r="K247" t="str">
            <v>ATIVO</v>
          </cell>
          <cell r="L247" t="str">
            <v>6212.30006</v>
          </cell>
          <cell r="M247">
            <v>36220</v>
          </cell>
          <cell r="N247">
            <v>322621</v>
          </cell>
          <cell r="O247">
            <v>41774.681643518517</v>
          </cell>
          <cell r="P247" t="str">
            <v>Canal de conteúdo jornalístico</v>
          </cell>
          <cell r="Q247" t="str">
            <v>Canal não adaptado ao mercado brasileiro</v>
          </cell>
          <cell r="R247" t="str">
            <v>PADRÃO</v>
          </cell>
        </row>
        <row r="248">
          <cell r="A248" t="str">
            <v>GLITZ* SD</v>
          </cell>
          <cell r="B248" t="str">
            <v>TURNER BROADCASTING SYSTEM LATIN AMERICA, INC.</v>
          </cell>
          <cell r="C248" t="str">
            <v>05.475.556/0001-58</v>
          </cell>
          <cell r="D248" t="str">
            <v>6212</v>
          </cell>
          <cell r="E248" t="str">
            <v>USA</v>
          </cell>
          <cell r="F248" t="str">
            <v>TURNER INTERNATIONAL DO BRASIL LTDA.</v>
          </cell>
          <cell r="G248" t="str">
            <v>236</v>
          </cell>
          <cell r="H248">
            <v>41130.675717592596</v>
          </cell>
          <cell r="I248" t="str">
            <v>DEFERIDO</v>
          </cell>
          <cell r="J248" t="str">
            <v>CANAL OFERTADO EM PACOTE</v>
          </cell>
          <cell r="K248" t="str">
            <v>ATIVO</v>
          </cell>
          <cell r="L248" t="str">
            <v>6212.30008</v>
          </cell>
          <cell r="M248">
            <v>40664</v>
          </cell>
          <cell r="N248">
            <v>5282856</v>
          </cell>
          <cell r="O248">
            <v>41774.682060185187</v>
          </cell>
          <cell r="P248" t="str">
            <v>Canal de conteúdo em geral</v>
          </cell>
          <cell r="Q248" t="str">
            <v>Canal de espaço qualificado</v>
          </cell>
          <cell r="R248" t="str">
            <v>PADRÃO</v>
          </cell>
        </row>
        <row r="249">
          <cell r="A249" t="str">
            <v>I-SAT SD</v>
          </cell>
          <cell r="B249" t="str">
            <v>TURNER BROADCASTING SYSTEM LATIN AMERICA, INC.</v>
          </cell>
          <cell r="C249" t="str">
            <v>05.475.556/0001-58</v>
          </cell>
          <cell r="D249" t="str">
            <v>6212</v>
          </cell>
          <cell r="E249" t="str">
            <v>USA</v>
          </cell>
          <cell r="F249" t="str">
            <v>TURNER INTERNATIONAL DO BRASIL LTDA.</v>
          </cell>
          <cell r="G249" t="str">
            <v>236</v>
          </cell>
          <cell r="H249">
            <v>41130.675717592596</v>
          </cell>
          <cell r="I249" t="str">
            <v>DEFERIDO</v>
          </cell>
          <cell r="J249" t="str">
            <v>CANAL OFERTADO EM PACOTE</v>
          </cell>
          <cell r="K249" t="str">
            <v>ATIVO</v>
          </cell>
          <cell r="L249" t="str">
            <v>6212.30012</v>
          </cell>
          <cell r="M249">
            <v>39448</v>
          </cell>
          <cell r="N249">
            <v>849817</v>
          </cell>
          <cell r="O249">
            <v>41774.683715277781</v>
          </cell>
          <cell r="P249" t="str">
            <v>Canal de conteúdo em geral</v>
          </cell>
          <cell r="Q249" t="str">
            <v>Canal de espaço qualificado</v>
          </cell>
          <cell r="R249" t="str">
            <v>PADRÃO</v>
          </cell>
        </row>
        <row r="250">
          <cell r="A250" t="str">
            <v>SPACE</v>
          </cell>
          <cell r="B250" t="str">
            <v>TURNER BROADCASTING SYSTEM LATIN AMERICA, INC.</v>
          </cell>
          <cell r="C250" t="str">
            <v>05.475.556/0001-58</v>
          </cell>
          <cell r="D250" t="str">
            <v>6212</v>
          </cell>
          <cell r="E250" t="str">
            <v>USA</v>
          </cell>
          <cell r="F250" t="str">
            <v>TURNER INTERNATIONAL DO BRASIL LTDA.</v>
          </cell>
          <cell r="G250" t="str">
            <v>236</v>
          </cell>
          <cell r="H250">
            <v>41130.675717592596</v>
          </cell>
          <cell r="I250" t="str">
            <v>DEFERIDO</v>
          </cell>
          <cell r="J250" t="str">
            <v>CANAL OFERTADO EM PACOTE</v>
          </cell>
          <cell r="K250" t="str">
            <v>ATIVO</v>
          </cell>
          <cell r="L250" t="str">
            <v>6212.30004</v>
          </cell>
          <cell r="M250">
            <v>39630</v>
          </cell>
          <cell r="N250">
            <v>11619631</v>
          </cell>
          <cell r="O250">
            <v>41774.684155092589</v>
          </cell>
          <cell r="P250" t="str">
            <v>Canal de conteúdo em geral</v>
          </cell>
          <cell r="Q250" t="str">
            <v>Canal de espaço qualificado</v>
          </cell>
          <cell r="R250" t="str">
            <v>PADRÃO</v>
          </cell>
        </row>
        <row r="251">
          <cell r="A251" t="str">
            <v>SPACE HD</v>
          </cell>
          <cell r="B251" t="str">
            <v>TURNER BROADCASTING SYSTEM LATIN AMERICA, INC.</v>
          </cell>
          <cell r="C251" t="str">
            <v>05.475.556/0001-58</v>
          </cell>
          <cell r="D251" t="str">
            <v>6212</v>
          </cell>
          <cell r="E251" t="str">
            <v>USA</v>
          </cell>
          <cell r="F251" t="str">
            <v>TURNER INTERNATIONAL DO BRASIL LTDA.</v>
          </cell>
          <cell r="G251" t="str">
            <v>236</v>
          </cell>
          <cell r="H251">
            <v>41130.675717592596</v>
          </cell>
          <cell r="I251" t="str">
            <v>DEFERIDO</v>
          </cell>
          <cell r="J251" t="str">
            <v>CANAL OFERTADO EM PACOTE</v>
          </cell>
          <cell r="K251" t="str">
            <v>ATIVO</v>
          </cell>
          <cell r="L251" t="str">
            <v>6212.30015</v>
          </cell>
          <cell r="M251">
            <v>39904</v>
          </cell>
          <cell r="N251">
            <v>4990390</v>
          </cell>
          <cell r="O251">
            <v>41774.684467592589</v>
          </cell>
          <cell r="P251" t="str">
            <v>Canal de conteúdo em geral</v>
          </cell>
          <cell r="Q251" t="str">
            <v>Canal de espaço qualificado</v>
          </cell>
          <cell r="R251" t="str">
            <v>ALTA DEFINIÇÃO</v>
          </cell>
        </row>
        <row r="252">
          <cell r="A252" t="str">
            <v>TBS MUITODIVERTIDO HD</v>
          </cell>
          <cell r="B252" t="str">
            <v>TURNER BROADCASTING SYSTEM LATIN AMERICA, INC.</v>
          </cell>
          <cell r="C252" t="str">
            <v>05.475.556/0001-58</v>
          </cell>
          <cell r="D252" t="str">
            <v>6212</v>
          </cell>
          <cell r="E252" t="str">
            <v>USA</v>
          </cell>
          <cell r="F252" t="str">
            <v>TURNER INTERNATIONAL DO BRASIL LTDA.</v>
          </cell>
          <cell r="G252" t="str">
            <v>236</v>
          </cell>
          <cell r="H252">
            <v>41130.675717592596</v>
          </cell>
          <cell r="I252" t="str">
            <v>DEFERIDO</v>
          </cell>
          <cell r="J252" t="str">
            <v>CANAL OFERTADO EM PACOTE</v>
          </cell>
          <cell r="K252" t="str">
            <v>ATIVO</v>
          </cell>
          <cell r="L252" t="str">
            <v>6212.30009</v>
          </cell>
          <cell r="M252">
            <v>40924</v>
          </cell>
          <cell r="N252">
            <v>87501</v>
          </cell>
          <cell r="O252">
            <v>41781.473113425927</v>
          </cell>
          <cell r="P252" t="str">
            <v>Canal de conteúdo em geral</v>
          </cell>
          <cell r="Q252" t="str">
            <v>Canal de espaço qualificado</v>
          </cell>
          <cell r="R252" t="str">
            <v>ALTA DEFINIÇÃO</v>
          </cell>
        </row>
        <row r="253">
          <cell r="A253" t="str">
            <v>TBS MUITODIVERTIDO SD</v>
          </cell>
          <cell r="B253" t="str">
            <v>TURNER BROADCASTING SYSTEM LATIN AMERICA, INC.</v>
          </cell>
          <cell r="C253" t="str">
            <v>05.475.556/0001-58</v>
          </cell>
          <cell r="D253" t="str">
            <v>6212</v>
          </cell>
          <cell r="E253" t="str">
            <v>USA</v>
          </cell>
          <cell r="F253" t="str">
            <v>TURNER INTERNATIONAL DO BRASIL LTDA.</v>
          </cell>
          <cell r="G253" t="str">
            <v>236</v>
          </cell>
          <cell r="H253">
            <v>41130.675717592596</v>
          </cell>
          <cell r="I253" t="str">
            <v>DEFERIDO</v>
          </cell>
          <cell r="J253" t="str">
            <v>CANAL OFERTADO EM PACOTE</v>
          </cell>
          <cell r="K253" t="str">
            <v>ATIVO</v>
          </cell>
          <cell r="L253" t="str">
            <v>6212.30014</v>
          </cell>
          <cell r="M253">
            <v>40924</v>
          </cell>
          <cell r="N253">
            <v>10951716</v>
          </cell>
          <cell r="O253">
            <v>41781.47284722222</v>
          </cell>
          <cell r="P253" t="str">
            <v>Canal de conteúdo em geral</v>
          </cell>
          <cell r="Q253" t="str">
            <v>Canal de espaço qualificado</v>
          </cell>
          <cell r="R253" t="str">
            <v>PADRÃO</v>
          </cell>
        </row>
        <row r="254">
          <cell r="A254" t="str">
            <v>TCM</v>
          </cell>
          <cell r="B254" t="str">
            <v>TURNER BROADCASTING SYSTEM LATIN AMERICA, INC.</v>
          </cell>
          <cell r="C254" t="str">
            <v>05.475.556/0001-58</v>
          </cell>
          <cell r="D254" t="str">
            <v>6212</v>
          </cell>
          <cell r="E254" t="str">
            <v>USA</v>
          </cell>
          <cell r="F254" t="str">
            <v>TURNER INTERNATIONAL DO BRASIL LTDA.</v>
          </cell>
          <cell r="G254" t="str">
            <v>236</v>
          </cell>
          <cell r="H254">
            <v>41130.675717592596</v>
          </cell>
          <cell r="I254" t="str">
            <v>DEFERIDO</v>
          </cell>
          <cell r="J254" t="str">
            <v>CANAL OFERTADO EM PACOTE</v>
          </cell>
          <cell r="K254" t="str">
            <v>ATIVO</v>
          </cell>
          <cell r="L254" t="str">
            <v>6212.30007</v>
          </cell>
          <cell r="M254">
            <v>39814</v>
          </cell>
          <cell r="N254">
            <v>6244243</v>
          </cell>
          <cell r="O254">
            <v>41774.68546296296</v>
          </cell>
          <cell r="P254" t="str">
            <v>Canal de conteúdo em geral</v>
          </cell>
          <cell r="Q254" t="str">
            <v>Canal de espaço qualificado</v>
          </cell>
          <cell r="R254" t="str">
            <v>PADRÃO</v>
          </cell>
        </row>
        <row r="255">
          <cell r="A255" t="str">
            <v>TNT</v>
          </cell>
          <cell r="B255" t="str">
            <v>TURNER BROADCASTING SYSTEM LATIN AMERICA, INC.</v>
          </cell>
          <cell r="C255" t="str">
            <v>05.475.556/0001-58</v>
          </cell>
          <cell r="D255" t="str">
            <v>6212</v>
          </cell>
          <cell r="E255" t="str">
            <v>USA</v>
          </cell>
          <cell r="F255" t="str">
            <v>TURNER INTERNATIONAL DO BRASIL LTDA.</v>
          </cell>
          <cell r="G255" t="str">
            <v>236</v>
          </cell>
          <cell r="H255">
            <v>41130.675717592596</v>
          </cell>
          <cell r="I255" t="str">
            <v>DEFERIDO</v>
          </cell>
          <cell r="J255" t="str">
            <v>CANAL OFERTADO EM PACOTE</v>
          </cell>
          <cell r="K255" t="str">
            <v>ATIVO</v>
          </cell>
          <cell r="L255" t="str">
            <v>6212.30003</v>
          </cell>
          <cell r="M255">
            <v>36404</v>
          </cell>
          <cell r="N255">
            <v>14602964</v>
          </cell>
          <cell r="O255">
            <v>41774.685868055552</v>
          </cell>
          <cell r="P255" t="str">
            <v>Canal de conteúdo em geral</v>
          </cell>
          <cell r="Q255" t="str">
            <v>Canal de espaço qualificado</v>
          </cell>
          <cell r="R255" t="str">
            <v>PADRÃO</v>
          </cell>
        </row>
        <row r="256">
          <cell r="A256" t="str">
            <v>TNT HD</v>
          </cell>
          <cell r="B256" t="str">
            <v>TURNER BROADCASTING SYSTEM LATIN AMERICA, INC.</v>
          </cell>
          <cell r="C256" t="str">
            <v>05.475.556/0001-58</v>
          </cell>
          <cell r="D256" t="str">
            <v>6212</v>
          </cell>
          <cell r="E256" t="str">
            <v>USA</v>
          </cell>
          <cell r="F256" t="str">
            <v>TURNER INTERNATIONAL DO BRASIL LTDA.</v>
          </cell>
          <cell r="G256" t="str">
            <v>236</v>
          </cell>
          <cell r="H256">
            <v>41130.675717592596</v>
          </cell>
          <cell r="I256" t="str">
            <v>DEFERIDO</v>
          </cell>
          <cell r="J256" t="str">
            <v>CANAL OFERTADO EM PACOTE</v>
          </cell>
          <cell r="K256" t="str">
            <v>ATIVO</v>
          </cell>
          <cell r="L256" t="str">
            <v>6212.30017</v>
          </cell>
          <cell r="M256">
            <v>39904</v>
          </cell>
          <cell r="N256">
            <v>5305759</v>
          </cell>
          <cell r="O256">
            <v>41774.686192129629</v>
          </cell>
          <cell r="P256" t="str">
            <v>Canal de conteúdo em geral</v>
          </cell>
          <cell r="Q256" t="str">
            <v>Canal de espaço qualificado</v>
          </cell>
          <cell r="R256" t="str">
            <v>ALTA DEFINIÇÃO</v>
          </cell>
        </row>
        <row r="257">
          <cell r="A257" t="str">
            <v>TOONCAST</v>
          </cell>
          <cell r="B257" t="str">
            <v>TURNER BROADCASTING SYSTEM LATIN AMERICA, INC.</v>
          </cell>
          <cell r="C257" t="str">
            <v>05.475.556/0001-58</v>
          </cell>
          <cell r="D257" t="str">
            <v>6212</v>
          </cell>
          <cell r="E257" t="str">
            <v>USA</v>
          </cell>
          <cell r="F257" t="str">
            <v>TURNER INTERNATIONAL DO BRASIL LTDA.</v>
          </cell>
          <cell r="G257" t="str">
            <v>236</v>
          </cell>
          <cell r="H257">
            <v>41130.675717592596</v>
          </cell>
          <cell r="I257" t="str">
            <v>DEFERIDO</v>
          </cell>
          <cell r="J257" t="str">
            <v>CANAL OFERTADO EM PACOTE</v>
          </cell>
          <cell r="K257" t="str">
            <v>ATIVO</v>
          </cell>
          <cell r="L257" t="str">
            <v>6212.30011</v>
          </cell>
          <cell r="M257">
            <v>39783</v>
          </cell>
          <cell r="N257">
            <v>1051093</v>
          </cell>
          <cell r="O257">
            <v>41774.686562499999</v>
          </cell>
          <cell r="P257" t="str">
            <v>Canal de conteúdo infantil e adolescente</v>
          </cell>
          <cell r="Q257" t="str">
            <v>Canal de espaço qualificado</v>
          </cell>
          <cell r="R257" t="str">
            <v>PADRÃO</v>
          </cell>
        </row>
        <row r="258">
          <cell r="A258" t="str">
            <v>TRU TV HD</v>
          </cell>
          <cell r="B258" t="str">
            <v>TURNER BROADCASTING SYSTEM LATIN AMERICA, INC.</v>
          </cell>
          <cell r="C258" t="str">
            <v>05.475.556/0001-58</v>
          </cell>
          <cell r="D258" t="str">
            <v>6212</v>
          </cell>
          <cell r="E258" t="str">
            <v>USA</v>
          </cell>
          <cell r="F258" t="str">
            <v>TURNER INTERNATIONAL DO BRASIL LTDA.</v>
          </cell>
          <cell r="G258" t="str">
            <v>236</v>
          </cell>
          <cell r="H258">
            <v>41130.675717592596</v>
          </cell>
          <cell r="I258" t="str">
            <v>DEFERIDO</v>
          </cell>
          <cell r="J258" t="str">
            <v>CANAL OFERTADO EM PACOTE</v>
          </cell>
          <cell r="K258" t="str">
            <v>ATIVO</v>
          </cell>
          <cell r="L258" t="str">
            <v>6212.30016</v>
          </cell>
          <cell r="M258">
            <v>40360</v>
          </cell>
          <cell r="N258">
            <v>2073528</v>
          </cell>
          <cell r="O258">
            <v>41774.686944444446</v>
          </cell>
          <cell r="P258" t="str">
            <v>Canal de conteúdo em geral</v>
          </cell>
          <cell r="Q258" t="str">
            <v>Canal de espaço qualificado</v>
          </cell>
          <cell r="R258" t="str">
            <v>ALTA DEFINIÇÃO</v>
          </cell>
        </row>
        <row r="259">
          <cell r="A259" t="str">
            <v>TRU TV</v>
          </cell>
          <cell r="B259" t="str">
            <v>TURNER BROADCASTING SYSTEM LATIN AMERICA, INC.</v>
          </cell>
          <cell r="C259" t="str">
            <v>05.475.556/0001-58</v>
          </cell>
          <cell r="D259" t="str">
            <v>6212</v>
          </cell>
          <cell r="E259" t="str">
            <v>USA</v>
          </cell>
          <cell r="F259" t="str">
            <v>TURNER INTERNATIONAL DO BRASIL LTDA.</v>
          </cell>
          <cell r="G259" t="str">
            <v>236</v>
          </cell>
          <cell r="H259">
            <v>41130.675717592596</v>
          </cell>
          <cell r="I259" t="str">
            <v>DEFERIDO</v>
          </cell>
          <cell r="J259" t="str">
            <v>CANAL OFERTADO EM PACOTE</v>
          </cell>
          <cell r="K259" t="str">
            <v>ATIVO</v>
          </cell>
          <cell r="L259" t="str">
            <v>6212.30010</v>
          </cell>
          <cell r="M259">
            <v>39904</v>
          </cell>
          <cell r="N259">
            <v>5688385</v>
          </cell>
          <cell r="O259">
            <v>41774.687210648146</v>
          </cell>
          <cell r="P259" t="str">
            <v>Canal de conteúdo em geral</v>
          </cell>
          <cell r="Q259" t="str">
            <v>Canal de espaço qualificado</v>
          </cell>
          <cell r="R259" t="str">
            <v>PADRÃO</v>
          </cell>
        </row>
        <row r="260">
          <cell r="A260" t="str">
            <v>TV CLIMATEMPO</v>
          </cell>
          <cell r="B260" t="str">
            <v>TV METEOROLÓGICA LTDA</v>
          </cell>
          <cell r="C260" t="str">
            <v>03.595.286/0001-93</v>
          </cell>
          <cell r="D260" t="str">
            <v>12362</v>
          </cell>
          <cell r="E260" t="str">
            <v>BRA</v>
          </cell>
          <cell r="H260">
            <v>41184.671527777777</v>
          </cell>
          <cell r="I260" t="str">
            <v>REVALIDAÇÃO - REVALIDADO</v>
          </cell>
          <cell r="J260" t="str">
            <v>CANAL OFERTADO EM PACOTE</v>
          </cell>
          <cell r="K260" t="str">
            <v>ALTERAÇÃO - ATIVO</v>
          </cell>
          <cell r="L260" t="str">
            <v>12362.30001</v>
          </cell>
          <cell r="M260">
            <v>36382</v>
          </cell>
          <cell r="N260">
            <v>300000</v>
          </cell>
          <cell r="O260">
            <v>41152.462557870371</v>
          </cell>
          <cell r="P260" t="str">
            <v>Canal de conteúdo em geral</v>
          </cell>
          <cell r="Q260" t="str">
            <v>Canal brasileiro de espaço qualificado</v>
          </cell>
          <cell r="R260" t="str">
            <v>PADRÃO</v>
          </cell>
        </row>
        <row r="261">
          <cell r="A261" t="str">
            <v>TV VILA IMPERIAL - ORGANIZAÇÃO DAS ENTIDADES USUÁRIAS DO CANAL COMUNITÁRIO DE PETRÓPOLIS</v>
          </cell>
          <cell r="B261" t="str">
            <v>TV VILA IMPERIAL - ORGANIZAÇÃO DAS ENTIDADES USUÁRIAS DO CANAL COMUNITÁRIO DE PETRÓPOLIS</v>
          </cell>
          <cell r="C261" t="str">
            <v>05.322.835/0001-81</v>
          </cell>
          <cell r="D261" t="str">
            <v>12916</v>
          </cell>
          <cell r="E261" t="str">
            <v>BRA</v>
          </cell>
          <cell r="H261">
            <v>41757.480821759258</v>
          </cell>
          <cell r="I261" t="str">
            <v>REVALIDAÇÃO - REVALIDADO</v>
          </cell>
          <cell r="J261" t="str">
            <v>CANAL DE DISTRIBUIÇÃO OBRIGATÓRIA</v>
          </cell>
          <cell r="K261" t="str">
            <v>REVALIDAÇÃO - ATIVO</v>
          </cell>
          <cell r="L261" t="str">
            <v>12916.30001</v>
          </cell>
          <cell r="M261">
            <v>37896</v>
          </cell>
          <cell r="R261" t="str">
            <v>PADRÃO</v>
          </cell>
        </row>
        <row r="262">
          <cell r="A262" t="str">
            <v>TV5 MONDE</v>
          </cell>
          <cell r="B262" t="str">
            <v>TV5 MONDE</v>
          </cell>
          <cell r="D262" t="str">
            <v>6269</v>
          </cell>
          <cell r="E262" t="str">
            <v>FRA</v>
          </cell>
          <cell r="F262" t="str">
            <v>MEDIA MUNDI BRASIL LTDA</v>
          </cell>
          <cell r="G262" t="str">
            <v>207</v>
          </cell>
          <cell r="H262">
            <v>41333.417800925927</v>
          </cell>
          <cell r="I262" t="str">
            <v>DEFERIDO</v>
          </cell>
          <cell r="J262" t="str">
            <v>CANAL OFERTADO EM PACOTE</v>
          </cell>
          <cell r="K262" t="str">
            <v>ATIVO</v>
          </cell>
          <cell r="L262" t="str">
            <v>6269.30001</v>
          </cell>
          <cell r="M262">
            <v>35170</v>
          </cell>
          <cell r="N262">
            <v>1751739</v>
          </cell>
          <cell r="O262">
            <v>41739.761770833335</v>
          </cell>
          <cell r="P262" t="str">
            <v>Canal de conteúdo em geral</v>
          </cell>
          <cell r="Q262" t="str">
            <v>Canal de espaço qualificado</v>
          </cell>
          <cell r="R262" t="str">
            <v>PADRÃO</v>
          </cell>
        </row>
        <row r="263">
          <cell r="A263" t="str">
            <v>TV5 MONDE</v>
          </cell>
          <cell r="B263" t="str">
            <v>TV5 MONDE</v>
          </cell>
          <cell r="D263" t="str">
            <v>6269</v>
          </cell>
          <cell r="E263" t="str">
            <v>FRA</v>
          </cell>
          <cell r="F263" t="str">
            <v>MEDIA MUNDI BRASIL LTDA</v>
          </cell>
          <cell r="G263" t="str">
            <v>207</v>
          </cell>
          <cell r="H263">
            <v>41333.417800925927</v>
          </cell>
          <cell r="I263" t="str">
            <v>DEFERIDO</v>
          </cell>
          <cell r="J263" t="str">
            <v>CANAL À LA CARTE</v>
          </cell>
          <cell r="K263" t="str">
            <v>ATIVO</v>
          </cell>
          <cell r="L263" t="str">
            <v>6269.30001</v>
          </cell>
          <cell r="M263">
            <v>35170</v>
          </cell>
          <cell r="N263">
            <v>1751739</v>
          </cell>
          <cell r="O263">
            <v>41739.761770833335</v>
          </cell>
          <cell r="P263" t="str">
            <v>Canal de conteúdo em geral</v>
          </cell>
          <cell r="Q263" t="str">
            <v>Canal de espaço qualificado</v>
          </cell>
          <cell r="R263" t="str">
            <v>PADRÃO</v>
          </cell>
        </row>
        <row r="264">
          <cell r="A264" t="str">
            <v>BYU TV INTERNATIONAL</v>
          </cell>
          <cell r="B264" t="str">
            <v>UNIVERSITY CHANNEL PRODUTORA DE FILMES LTDA.</v>
          </cell>
          <cell r="C264" t="str">
            <v>15.167.717/0001-08</v>
          </cell>
          <cell r="D264" t="str">
            <v>22647</v>
          </cell>
          <cell r="E264" t="str">
            <v>BRA</v>
          </cell>
          <cell r="H264">
            <v>41208.655509259261</v>
          </cell>
          <cell r="I264" t="str">
            <v>DEFERIDO</v>
          </cell>
          <cell r="J264" t="str">
            <v>CANAL OFERTADO EM PACOTE</v>
          </cell>
          <cell r="K264" t="str">
            <v>ATIVO</v>
          </cell>
          <cell r="L264" t="str">
            <v>22647.30001</v>
          </cell>
          <cell r="M264">
            <v>41214</v>
          </cell>
          <cell r="N264">
            <v>0</v>
          </cell>
          <cell r="O264">
            <v>41208.653912037036</v>
          </cell>
          <cell r="P264" t="str">
            <v>Canal de conteúdo em geral</v>
          </cell>
          <cell r="Q264" t="str">
            <v>Canal de espaço qualificado</v>
          </cell>
          <cell r="R264" t="str">
            <v>PADRÃO</v>
          </cell>
        </row>
        <row r="265">
          <cell r="A265" t="str">
            <v>TV SUPREN</v>
          </cell>
          <cell r="B265" t="str">
            <v>UNIÃO PLANETÁRIA</v>
          </cell>
          <cell r="C265" t="str">
            <v>02.755.157/0001-52</v>
          </cell>
          <cell r="D265" t="str">
            <v>4619</v>
          </cell>
          <cell r="E265" t="str">
            <v>BRA</v>
          </cell>
          <cell r="H265">
            <v>41247.611770833333</v>
          </cell>
          <cell r="I265" t="str">
            <v>REVALIDAÇÃO - REVALIDADO</v>
          </cell>
          <cell r="J265" t="str">
            <v>CANAL OFERTADO EM PACOTE</v>
          </cell>
          <cell r="K265" t="str">
            <v>REVALIDAÇÃO - ATIVO</v>
          </cell>
          <cell r="L265" t="str">
            <v>4619.30001</v>
          </cell>
          <cell r="M265">
            <v>39417</v>
          </cell>
          <cell r="N265">
            <v>220000</v>
          </cell>
          <cell r="O265">
            <v>41247.611793981479</v>
          </cell>
          <cell r="P265" t="str">
            <v>Canal de conteúdo em geral</v>
          </cell>
          <cell r="Q265" t="str">
            <v>Canal de programação comum</v>
          </cell>
          <cell r="R265" t="str">
            <v>PADRÃO</v>
          </cell>
        </row>
        <row r="266">
          <cell r="A266" t="str">
            <v>TV GUIA LOCAL</v>
          </cell>
          <cell r="B266" t="str">
            <v>V.B. MOTER PRODUÇÕES DE VIDEO</v>
          </cell>
          <cell r="C266" t="str">
            <v>07.031.220/0001-21</v>
          </cell>
          <cell r="D266" t="str">
            <v>17050</v>
          </cell>
          <cell r="E266" t="str">
            <v>BRA</v>
          </cell>
          <cell r="H266">
            <v>41521.649351851855</v>
          </cell>
          <cell r="I266" t="str">
            <v>REVALIDAÇÃO - REVALIDADO</v>
          </cell>
          <cell r="J266" t="str">
            <v>CANAL OFERTADO EM PACOTE</v>
          </cell>
          <cell r="K266" t="str">
            <v>REVALIDAÇÃO - ATIVO</v>
          </cell>
          <cell r="L266" t="str">
            <v>17050.30001</v>
          </cell>
          <cell r="M266">
            <v>39083</v>
          </cell>
          <cell r="N266">
            <v>18250</v>
          </cell>
          <cell r="O266">
            <v>41782.718101851853</v>
          </cell>
          <cell r="P266" t="str">
            <v>Canal de televenda ou infomercial</v>
          </cell>
          <cell r="Q266" t="str">
            <v>Canal de programação comum</v>
          </cell>
          <cell r="R266" t="str">
            <v>PADRÃO</v>
          </cell>
        </row>
        <row r="267">
          <cell r="A267" t="str">
            <v>WARNER CHANNEL</v>
          </cell>
          <cell r="B267" t="str">
            <v>WARNER CHANNEL BRAZIL INC.</v>
          </cell>
          <cell r="D267" t="str">
            <v>22396</v>
          </cell>
          <cell r="E267" t="str">
            <v>USA</v>
          </cell>
          <cell r="F267" t="str">
            <v>WARNER BROS. PUBLICIDADE LTDA</v>
          </cell>
          <cell r="G267" t="str">
            <v>22086</v>
          </cell>
          <cell r="H267">
            <v>41170.598113425927</v>
          </cell>
          <cell r="I267" t="str">
            <v>DEFERIDO</v>
          </cell>
          <cell r="J267" t="str">
            <v>CANAL OFERTADO EM PACOTE</v>
          </cell>
          <cell r="K267" t="str">
            <v>ATIVO</v>
          </cell>
          <cell r="L267" t="str">
            <v>22396.30001</v>
          </cell>
          <cell r="M267">
            <v>35370</v>
          </cell>
          <cell r="N267">
            <v>12664000</v>
          </cell>
          <cell r="O267">
            <v>41787.689120370371</v>
          </cell>
          <cell r="P267" t="str">
            <v>Canal de conteúdo em geral</v>
          </cell>
          <cell r="Q267" t="str">
            <v>Canal de espaço qualificado</v>
          </cell>
          <cell r="R267" t="str">
            <v>PADRÃO</v>
          </cell>
        </row>
        <row r="268">
          <cell r="A268" t="str">
            <v>WARNER CHANNEL HD</v>
          </cell>
          <cell r="B268" t="str">
            <v>WARNER CHANNEL BRAZIL INC.</v>
          </cell>
          <cell r="D268" t="str">
            <v>22396</v>
          </cell>
          <cell r="E268" t="str">
            <v>USA</v>
          </cell>
          <cell r="F268" t="str">
            <v>WARNER BROS. PUBLICIDADE LTDA</v>
          </cell>
          <cell r="G268" t="str">
            <v>22086</v>
          </cell>
          <cell r="H268">
            <v>41170.598113425927</v>
          </cell>
          <cell r="I268" t="str">
            <v>DEFERIDO</v>
          </cell>
          <cell r="J268" t="str">
            <v>CANAL OFERTADO EM PACOTE</v>
          </cell>
          <cell r="K268" t="str">
            <v>ATIVO</v>
          </cell>
          <cell r="L268" t="str">
            <v>22396.30002</v>
          </cell>
          <cell r="M268">
            <v>35370</v>
          </cell>
          <cell r="N268">
            <v>5430000</v>
          </cell>
          <cell r="O268">
            <v>41787.689398148148</v>
          </cell>
          <cell r="P268" t="str">
            <v>Canal de conteúdo em geral</v>
          </cell>
          <cell r="Q268" t="str">
            <v>Canal de espaço qualificado</v>
          </cell>
          <cell r="R268" t="str">
            <v>ALTA DEFINIÇÃO</v>
          </cell>
        </row>
        <row r="269">
          <cell r="A269" t="str">
            <v>TV UNIÃO DE NATAL</v>
          </cell>
          <cell r="B269" t="str">
            <v>WMW COMUNICAÇÕES PRODUÇÕES E PUBLICIDADE LTDA - ME</v>
          </cell>
          <cell r="C269" t="str">
            <v>01.884.833/0001-25</v>
          </cell>
          <cell r="D269" t="str">
            <v>22468</v>
          </cell>
          <cell r="E269" t="str">
            <v>BRA</v>
          </cell>
          <cell r="H269">
            <v>41177.713194444441</v>
          </cell>
          <cell r="I269" t="str">
            <v>DEFERIDO</v>
          </cell>
          <cell r="J269" t="str">
            <v>CANAL DE DISTRIBUIÇÃO OBRIGATÓRIA</v>
          </cell>
          <cell r="K269" t="str">
            <v>ATIVO</v>
          </cell>
          <cell r="L269" t="str">
            <v>22468.30001</v>
          </cell>
          <cell r="M269">
            <v>37711</v>
          </cell>
          <cell r="N269">
            <v>43641</v>
          </cell>
          <cell r="O269">
            <v>41162.434178240743</v>
          </cell>
          <cell r="P269" t="str">
            <v>Canal de conteúdo em geral</v>
          </cell>
          <cell r="Q269" t="str">
            <v>Canal de programação comum</v>
          </cell>
          <cell r="R269" t="str">
            <v>PADRÃO</v>
          </cell>
        </row>
        <row r="270">
          <cell r="A270" t="str">
            <v>ZOOMOO BRASIL</v>
          </cell>
          <cell r="B270" t="str">
            <v>ZOOMOO PROGRAMADORA SA.</v>
          </cell>
          <cell r="C270" t="str">
            <v>18.651.835/0001-77</v>
          </cell>
          <cell r="D270" t="str">
            <v>25113</v>
          </cell>
          <cell r="E270" t="str">
            <v>BRA</v>
          </cell>
          <cell r="H270">
            <v>41523.537256944444</v>
          </cell>
          <cell r="I270" t="str">
            <v>DEFERIDO</v>
          </cell>
          <cell r="J270" t="str">
            <v>CANAL OFERTADO EM PACOTE</v>
          </cell>
          <cell r="K270" t="str">
            <v>ATIVO</v>
          </cell>
          <cell r="L270" t="str">
            <v>25113.30001</v>
          </cell>
          <cell r="M270">
            <v>41528</v>
          </cell>
          <cell r="N270">
            <v>3728295</v>
          </cell>
          <cell r="O270">
            <v>41782.714687500003</v>
          </cell>
          <cell r="P270" t="str">
            <v>Canal de conteúdo infantil e adolescente</v>
          </cell>
          <cell r="Q270" t="str">
            <v>Canal brasileiro de espaço qualificado</v>
          </cell>
          <cell r="R270" t="str">
            <v>PADRÃO</v>
          </cell>
        </row>
        <row r="271">
          <cell r="A271">
            <v>41788</v>
          </cell>
          <cell r="B271">
            <v>36494.432349537034</v>
          </cell>
          <cell r="C271" t="str">
            <v>Page -1 of 1</v>
          </cell>
        </row>
      </sheetData>
      <sheetData sheetId="5">
        <row r="1">
          <cell r="A1" t="str">
            <v>NOME CANAL</v>
          </cell>
          <cell r="B1" t="str">
            <v>PROGRAMADORA</v>
          </cell>
          <cell r="C1" t="str">
            <v>DT INÍCIO OFERTA</v>
          </cell>
          <cell r="D1" t="str">
            <v>QUALIFICAÇÃO QTO NACIONALIDADE</v>
          </cell>
          <cell r="E1" t="str">
            <v>Nº IDENTIFICAÇÃO</v>
          </cell>
          <cell r="F1" t="str">
            <v>PAÍS</v>
          </cell>
          <cell r="G1" t="str">
            <v>GRUPO CONTROLADOR</v>
          </cell>
          <cell r="H1" t="str">
            <v>Nº REGISTRO</v>
          </cell>
          <cell r="I1" t="str">
            <v>DT EVENTO ATUAL</v>
          </cell>
          <cell r="J1" t="str">
            <v>EVENTO ATUAL</v>
          </cell>
          <cell r="K1" t="str">
            <v>OFERTA</v>
          </cell>
          <cell r="L1" t="str">
            <v>QTDE ASSINANTES</v>
          </cell>
          <cell r="M1" t="str">
            <v>TIPO CONTEÚDO VEICULADO</v>
          </cell>
          <cell r="N1" t="str">
            <v>CLASSIFICAÇÃO DO CANAL</v>
          </cell>
        </row>
        <row r="2">
          <cell r="A2" t="str">
            <v>Arte 1</v>
          </cell>
          <cell r="B2" t="str">
            <v>NEWCO PROGRAMADORA E PRODUTORA DE COMUNICAÇÃO LTDA.</v>
          </cell>
          <cell r="C2">
            <v>0</v>
          </cell>
          <cell r="D2" t="str">
            <v>Canal brasileiro de espaço qualificado</v>
          </cell>
          <cell r="E2">
            <v>0</v>
          </cell>
          <cell r="F2" t="str">
            <v>BRA</v>
          </cell>
          <cell r="G2" t="str">
            <v>Band / Newco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Canal de conteúdo em geral</v>
          </cell>
          <cell r="N2" t="str">
            <v>CBEQ</v>
          </cell>
        </row>
        <row r="3">
          <cell r="A3" t="str">
            <v>Arte 1 HD</v>
          </cell>
          <cell r="B3" t="str">
            <v>NEWCO PROGRAMADORA E PRODUTORA DE COMUNICAÇÃO LTDA.</v>
          </cell>
          <cell r="C3">
            <v>0</v>
          </cell>
          <cell r="D3" t="str">
            <v>Canal brasileiro de espaço qualificado</v>
          </cell>
          <cell r="E3">
            <v>0</v>
          </cell>
          <cell r="F3" t="str">
            <v>BRA</v>
          </cell>
          <cell r="G3" t="str">
            <v>Band / Newco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Canal de conteúdo em geral</v>
          </cell>
          <cell r="N3" t="str">
            <v>CBEQ</v>
          </cell>
        </row>
        <row r="4">
          <cell r="A4" t="str">
            <v>Fashion TV Brazil</v>
          </cell>
          <cell r="B4" t="str">
            <v>PBI - PROGRAMADORA BRASILEIRA INDEPENDENTE S.A.</v>
          </cell>
          <cell r="C4">
            <v>0</v>
          </cell>
          <cell r="D4" t="str">
            <v>Canal brasileiro de espaço qualificado</v>
          </cell>
          <cell r="E4">
            <v>0</v>
          </cell>
          <cell r="F4" t="str">
            <v>BRA</v>
          </cell>
          <cell r="G4" t="str">
            <v>PBI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Canal de conteúdo em geral</v>
          </cell>
          <cell r="N4" t="str">
            <v>CBEQI</v>
          </cell>
        </row>
        <row r="5">
          <cell r="A5" t="str">
            <v>Fashion TV Brazil HD</v>
          </cell>
          <cell r="B5" t="str">
            <v>PBI - PROGRAMADORA BRASILEIRA INDEPENDENTE S.A.</v>
          </cell>
          <cell r="C5">
            <v>0</v>
          </cell>
          <cell r="D5" t="str">
            <v>Canal brasileiro de espaço qualificado</v>
          </cell>
          <cell r="E5">
            <v>0</v>
          </cell>
          <cell r="F5" t="str">
            <v>BRA</v>
          </cell>
          <cell r="G5" t="str">
            <v>PBI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Canal de conteúdo em geral</v>
          </cell>
          <cell r="N5" t="str">
            <v>CBEQI</v>
          </cell>
        </row>
        <row r="6">
          <cell r="A6" t="str">
            <v>Music Box Brazil</v>
          </cell>
          <cell r="B6" t="str">
            <v>PBI - PROGRAMADORA BRASILEIRA INDEPENDENTE S.A.</v>
          </cell>
          <cell r="C6">
            <v>0</v>
          </cell>
          <cell r="D6" t="str">
            <v>Canal brasileiro de espaço qualificado</v>
          </cell>
          <cell r="E6">
            <v>0</v>
          </cell>
          <cell r="F6" t="str">
            <v>BRA</v>
          </cell>
          <cell r="G6" t="str">
            <v>PBI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Canal de conteúdo videomusical</v>
          </cell>
          <cell r="N6" t="str">
            <v>CBEQI</v>
          </cell>
        </row>
        <row r="7">
          <cell r="A7" t="str">
            <v>Music Box Brazil HD</v>
          </cell>
          <cell r="B7" t="str">
            <v>PBI - PROGRAMADORA BRASILEIRA INDEPENDENTE S.A.</v>
          </cell>
          <cell r="C7">
            <v>0</v>
          </cell>
          <cell r="D7" t="str">
            <v>Canal brasileiro de espaço qualificado</v>
          </cell>
          <cell r="E7">
            <v>0</v>
          </cell>
          <cell r="F7" t="str">
            <v>BRA</v>
          </cell>
          <cell r="G7" t="str">
            <v>PBI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Canal de conteúdo videomusical</v>
          </cell>
          <cell r="N7" t="str">
            <v>CBEQI</v>
          </cell>
        </row>
        <row r="8">
          <cell r="A8" t="str">
            <v>Prime Box Brazil</v>
          </cell>
          <cell r="B8" t="str">
            <v>PBI - PROGRAMADORA BRASILEIRA INDEPENDENTE S.A.</v>
          </cell>
          <cell r="C8">
            <v>0</v>
          </cell>
          <cell r="D8" t="str">
            <v>Canal brasileiro de espaço qualificado nos termos do art. 17, §5º da lei 12.485/2011</v>
          </cell>
          <cell r="E8">
            <v>0</v>
          </cell>
          <cell r="F8" t="str">
            <v>BRA</v>
          </cell>
          <cell r="G8" t="str">
            <v>PBI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Canal de conteúdo em geral</v>
          </cell>
          <cell r="N8" t="str">
            <v>SBSR</v>
          </cell>
        </row>
        <row r="9">
          <cell r="A9" t="str">
            <v>Prime Box Brazil HD</v>
          </cell>
          <cell r="B9" t="str">
            <v>PBI - PROGRAMADORA BRASILEIRA INDEPENDENTE S.A.</v>
          </cell>
          <cell r="C9">
            <v>0</v>
          </cell>
          <cell r="D9" t="str">
            <v>Canal brasileiro de espaço qualificado nos termos do art. 17, §5º da lei 12.485/2011</v>
          </cell>
          <cell r="E9">
            <v>0</v>
          </cell>
          <cell r="F9" t="str">
            <v>BRA</v>
          </cell>
          <cell r="G9" t="str">
            <v>PBI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Canal de conteúdo em geral</v>
          </cell>
          <cell r="N9" t="str">
            <v>SBSR</v>
          </cell>
        </row>
        <row r="10">
          <cell r="A10" t="str">
            <v>SUPERMIX</v>
          </cell>
          <cell r="B10" t="str">
            <v>LSAT PROGRAMADORA E PRODUTORA LTDA</v>
          </cell>
          <cell r="C10">
            <v>0</v>
          </cell>
          <cell r="D10" t="str">
            <v>Canal brasileiro de espaço qualificado</v>
          </cell>
          <cell r="E10">
            <v>0</v>
          </cell>
          <cell r="F10" t="str">
            <v>BRA</v>
          </cell>
          <cell r="G10" t="str">
            <v>Lsat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Canal de conteúdo em geral</v>
          </cell>
          <cell r="N10" t="str">
            <v>CBEQI</v>
          </cell>
        </row>
        <row r="11">
          <cell r="A11" t="str">
            <v>Travel Box Brazil</v>
          </cell>
          <cell r="B11" t="str">
            <v>PBI - PROGRAMADORA BRASILEIRA INDEPENDENTE S.A.</v>
          </cell>
          <cell r="C11">
            <v>0</v>
          </cell>
          <cell r="D11" t="str">
            <v>Canal brasileiro de espaço qualificado</v>
          </cell>
          <cell r="E11">
            <v>0</v>
          </cell>
          <cell r="F11" t="str">
            <v>BRA</v>
          </cell>
          <cell r="G11" t="str">
            <v>PBI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Canal de conteúdo em geral</v>
          </cell>
          <cell r="N11" t="str">
            <v>CBEQI</v>
          </cell>
        </row>
        <row r="12">
          <cell r="A12" t="str">
            <v>Travel Box Brazil HD</v>
          </cell>
          <cell r="B12" t="str">
            <v>PBI - PROGRAMADORA BRASILEIRA INDEPENDENTE S.A.</v>
          </cell>
          <cell r="C12">
            <v>0</v>
          </cell>
          <cell r="D12" t="str">
            <v>Canal brasileiro de espaço qualificado</v>
          </cell>
          <cell r="E12">
            <v>0</v>
          </cell>
          <cell r="F12" t="str">
            <v>BRA</v>
          </cell>
          <cell r="G12" t="str">
            <v>PBI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Canal de conteúdo em geral</v>
          </cell>
          <cell r="N12" t="str">
            <v>CBEQI</v>
          </cell>
        </row>
        <row r="13">
          <cell r="A13" t="str">
            <v>Casa Club TV</v>
          </cell>
          <cell r="B13" t="str">
            <v>MGM Networks Latin America, LLC</v>
          </cell>
          <cell r="C13">
            <v>41180.432141203702</v>
          </cell>
          <cell r="D13">
            <v>0</v>
          </cell>
          <cell r="E13">
            <v>0</v>
          </cell>
          <cell r="F13" t="str">
            <v>USA</v>
          </cell>
          <cell r="G13" t="str">
            <v xml:space="preserve">Liberty </v>
          </cell>
          <cell r="H13" t="str">
            <v>22901.30003</v>
          </cell>
          <cell r="I13">
            <v>24301</v>
          </cell>
          <cell r="J13" t="str">
            <v>Canal de conteúdo em geral</v>
          </cell>
          <cell r="K13" t="str">
            <v>Canal de espaço qualificado</v>
          </cell>
          <cell r="L13">
            <v>24301</v>
          </cell>
          <cell r="M13">
            <v>0</v>
          </cell>
          <cell r="N13" t="str">
            <v>CEQ</v>
          </cell>
        </row>
        <row r="14">
          <cell r="A14" t="str">
            <v>BBC HD</v>
          </cell>
          <cell r="B14" t="str">
            <v>BBC Worldwide Limited</v>
          </cell>
          <cell r="C14">
            <v>41027</v>
          </cell>
          <cell r="D14" t="str">
            <v>Canal de espaço qualificado</v>
          </cell>
          <cell r="E14" t="str">
            <v>22581.30001</v>
          </cell>
          <cell r="F14" t="str">
            <v>WUK</v>
          </cell>
          <cell r="G14" t="str">
            <v>BBC</v>
          </cell>
          <cell r="H14" t="str">
            <v>22581</v>
          </cell>
          <cell r="I14">
            <v>41198.558298611111</v>
          </cell>
          <cell r="J14" t="str">
            <v>DEFERIDO</v>
          </cell>
          <cell r="K14" t="str">
            <v>CANAL OFERTADO EM PACOTE</v>
          </cell>
          <cell r="L14">
            <v>70000</v>
          </cell>
          <cell r="M14" t="str">
            <v>Canal de conteúdo em geral</v>
          </cell>
          <cell r="N14" t="str">
            <v>CEQ</v>
          </cell>
        </row>
        <row r="15">
          <cell r="A15" t="str">
            <v>BLUE TV</v>
          </cell>
          <cell r="B15" t="str">
            <v>MÍDIA DO BRASIL COMUNICAÇÕES, SERVIÇOS DE TELEVISÃO LTDA</v>
          </cell>
          <cell r="C15">
            <v>0</v>
          </cell>
          <cell r="D15" t="str">
            <v>Canal de espaço qualificado</v>
          </cell>
          <cell r="E15">
            <v>0</v>
          </cell>
          <cell r="F15" t="str">
            <v>BRA</v>
          </cell>
          <cell r="G15" t="str">
            <v>Mídia do Brasil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118145</v>
          </cell>
          <cell r="M15" t="str">
            <v>Canal de conteúdo em geral</v>
          </cell>
          <cell r="N15" t="str">
            <v>CEQ</v>
          </cell>
        </row>
        <row r="16">
          <cell r="A16" t="str">
            <v>BABY TV</v>
          </cell>
          <cell r="B16" t="str">
            <v>FOX LATIN AMERICAN CHANNEL, INC</v>
          </cell>
          <cell r="C16">
            <v>39508</v>
          </cell>
          <cell r="D16" t="str">
            <v>Canal de espaço qualificado</v>
          </cell>
          <cell r="E16" t="str">
            <v>6276.30006</v>
          </cell>
          <cell r="F16" t="str">
            <v>USA</v>
          </cell>
          <cell r="G16" t="str">
            <v xml:space="preserve">News Corp. </v>
          </cell>
          <cell r="H16" t="str">
            <v>6276</v>
          </cell>
          <cell r="I16">
            <v>40852.349942129629</v>
          </cell>
          <cell r="J16" t="str">
            <v>DEFERIDO</v>
          </cell>
          <cell r="K16" t="str">
            <v>CANAL OFERTADO EM PACOTE</v>
          </cell>
          <cell r="L16">
            <v>200000</v>
          </cell>
          <cell r="M16" t="str">
            <v>Canal de conteúdo infantil e adolescente</v>
          </cell>
          <cell r="N16" t="str">
            <v>CEQ</v>
          </cell>
        </row>
        <row r="17">
          <cell r="A17" t="str">
            <v>CINEBRASiLTV</v>
          </cell>
          <cell r="B17" t="str">
            <v>CONCEITO A EM AUDIOVISUAL S.A</v>
          </cell>
          <cell r="C17">
            <v>0</v>
          </cell>
          <cell r="D17" t="str">
            <v>Canal brasileiro de espaço qualificado nos termos do art. 17, §5º da lei 12.485/2011</v>
          </cell>
          <cell r="E17">
            <v>0</v>
          </cell>
          <cell r="F17" t="str">
            <v>BRA</v>
          </cell>
          <cell r="G17" t="str">
            <v>Conceito A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200000</v>
          </cell>
          <cell r="M17" t="str">
            <v>Canal de conteúdo em geral</v>
          </cell>
          <cell r="N17" t="str">
            <v>SBSR</v>
          </cell>
        </row>
        <row r="18">
          <cell r="A18" t="str">
            <v>Infinito SD</v>
          </cell>
          <cell r="B18" t="str">
            <v>TURNER BROADCASTING SYSTEM LATIN AMERICA, INC.</v>
          </cell>
          <cell r="C18">
            <v>41130.675717592596</v>
          </cell>
          <cell r="D18">
            <v>0</v>
          </cell>
          <cell r="E18">
            <v>0</v>
          </cell>
          <cell r="F18" t="str">
            <v>USA</v>
          </cell>
          <cell r="G18" t="str">
            <v>Time Warner</v>
          </cell>
          <cell r="H18" t="str">
            <v>6212.30013</v>
          </cell>
          <cell r="I18">
            <v>461141</v>
          </cell>
          <cell r="J18" t="str">
            <v>Canal de conteúdo em geral</v>
          </cell>
          <cell r="K18" t="str">
            <v>Canal de espaço qualificado</v>
          </cell>
          <cell r="L18">
            <v>461141</v>
          </cell>
          <cell r="M18">
            <v>0</v>
          </cell>
          <cell r="N18" t="str">
            <v>CEQ</v>
          </cell>
        </row>
        <row r="19">
          <cell r="A19" t="str">
            <v>I-SAT SD</v>
          </cell>
          <cell r="B19" t="str">
            <v>TURNER BROADCASTING SYSTEM LATIN AMERICA, INC.</v>
          </cell>
          <cell r="C19">
            <v>39448</v>
          </cell>
          <cell r="D19" t="str">
            <v>Canal de espaço qualificado</v>
          </cell>
          <cell r="E19" t="str">
            <v>6212.30012</v>
          </cell>
          <cell r="F19" t="str">
            <v>USA</v>
          </cell>
          <cell r="G19" t="str">
            <v>Time Warner</v>
          </cell>
          <cell r="H19" t="str">
            <v>6212</v>
          </cell>
          <cell r="I19">
            <v>41130.675717592596</v>
          </cell>
          <cell r="J19" t="str">
            <v>DEFERIDO</v>
          </cell>
          <cell r="K19" t="str">
            <v>CANAL OFERTADO EM PACOTE</v>
          </cell>
          <cell r="L19">
            <v>691393</v>
          </cell>
          <cell r="M19" t="str">
            <v>Canal de conteúdo em geral</v>
          </cell>
          <cell r="N19" t="str">
            <v>CEQ</v>
          </cell>
        </row>
        <row r="20">
          <cell r="A20" t="str">
            <v>NICK JR</v>
          </cell>
          <cell r="B20" t="str">
            <v>MTV NETWORKS LATIN AMERICA INC.</v>
          </cell>
          <cell r="C20">
            <v>39539</v>
          </cell>
          <cell r="D20" t="str">
            <v>Canal de espaço qualificado</v>
          </cell>
          <cell r="E20" t="str">
            <v>6209.30003</v>
          </cell>
          <cell r="F20" t="str">
            <v>USA</v>
          </cell>
          <cell r="G20" t="str">
            <v>Viacom</v>
          </cell>
          <cell r="H20" t="str">
            <v>6209</v>
          </cell>
          <cell r="I20">
            <v>41144.647743055553</v>
          </cell>
          <cell r="J20" t="str">
            <v>DEFERIDO</v>
          </cell>
          <cell r="K20" t="str">
            <v>CANAL OFERTADO EM PACOTE</v>
          </cell>
          <cell r="L20">
            <v>800000</v>
          </cell>
          <cell r="M20" t="str">
            <v>Canal de conteúdo infantil e adolescente</v>
          </cell>
          <cell r="N20" t="str">
            <v>CEQ</v>
          </cell>
        </row>
        <row r="21">
          <cell r="A21" t="str">
            <v>Tooncast</v>
          </cell>
          <cell r="B21" t="str">
            <v>TURNER BROADCASTING SYSTEM LATIN AMERICA, INC.</v>
          </cell>
          <cell r="C21">
            <v>39783</v>
          </cell>
          <cell r="D21" t="str">
            <v>Canal de espaço qualificado</v>
          </cell>
          <cell r="E21" t="str">
            <v>6212.30011</v>
          </cell>
          <cell r="F21" t="str">
            <v>USA</v>
          </cell>
          <cell r="G21" t="str">
            <v>Time Warner</v>
          </cell>
          <cell r="H21" t="str">
            <v>6212</v>
          </cell>
          <cell r="I21">
            <v>41130.675717592596</v>
          </cell>
          <cell r="J21" t="str">
            <v>DEFERIDO</v>
          </cell>
          <cell r="K21" t="str">
            <v>CANAL OFERTADO EM PACOTE</v>
          </cell>
          <cell r="L21">
            <v>827717</v>
          </cell>
          <cell r="M21" t="str">
            <v>Canal de conteúdo infantil e adolescente</v>
          </cell>
          <cell r="N21" t="str">
            <v>CEQ</v>
          </cell>
        </row>
        <row r="22">
          <cell r="A22" t="str">
            <v>NICK HD</v>
          </cell>
          <cell r="B22" t="str">
            <v>MTV NETWORKS LATIN AMERICA INC.</v>
          </cell>
          <cell r="C22">
            <v>40725</v>
          </cell>
          <cell r="D22" t="str">
            <v>Canal de espaço qualificado</v>
          </cell>
          <cell r="E22" t="str">
            <v>6209.30002</v>
          </cell>
          <cell r="F22" t="str">
            <v>USA</v>
          </cell>
          <cell r="G22" t="str">
            <v>Viacom</v>
          </cell>
          <cell r="H22" t="str">
            <v>6209</v>
          </cell>
          <cell r="I22">
            <v>41144.647743055553</v>
          </cell>
          <cell r="J22" t="str">
            <v>DEFERIDO</v>
          </cell>
          <cell r="K22" t="str">
            <v>CANAL OFERTADO EM PACOTE</v>
          </cell>
          <cell r="L22">
            <v>1000000</v>
          </cell>
          <cell r="M22" t="str">
            <v>Canal de conteúdo infantil e adolescente</v>
          </cell>
          <cell r="N22" t="str">
            <v>CEQ</v>
          </cell>
        </row>
        <row r="23">
          <cell r="A23" t="str">
            <v>Eurochannel</v>
          </cell>
          <cell r="B23" t="str">
            <v>EUROCHANNEL,INC</v>
          </cell>
          <cell r="C23">
            <v>37167</v>
          </cell>
          <cell r="D23" t="str">
            <v>Canal de espaço qualificado</v>
          </cell>
          <cell r="E23" t="str">
            <v>6214.30001</v>
          </cell>
          <cell r="F23" t="str">
            <v>USA</v>
          </cell>
          <cell r="G23" t="str">
            <v>Eurochannel</v>
          </cell>
          <cell r="H23" t="str">
            <v>6214</v>
          </cell>
          <cell r="I23">
            <v>41235.655439814815</v>
          </cell>
          <cell r="J23" t="str">
            <v>DEFERIDO</v>
          </cell>
          <cell r="K23" t="str">
            <v>CANAL OFERTADO EM PACOTE</v>
          </cell>
          <cell r="L23">
            <v>1035000</v>
          </cell>
          <cell r="M23" t="str">
            <v>Canal de conteúdo em geral</v>
          </cell>
          <cell r="N23" t="str">
            <v>CEQ</v>
          </cell>
        </row>
        <row r="24">
          <cell r="A24" t="str">
            <v>DISCOVERY CIVILIZATION</v>
          </cell>
          <cell r="B24" t="str">
            <v>DISCOVERY LATIN AMERICA, L.L.C</v>
          </cell>
          <cell r="C24">
            <v>38411</v>
          </cell>
          <cell r="D24" t="str">
            <v>Canal de espaço qualificado</v>
          </cell>
          <cell r="E24" t="str">
            <v>6208.30003</v>
          </cell>
          <cell r="F24" t="str">
            <v>USA</v>
          </cell>
          <cell r="G24" t="str">
            <v>Discovery</v>
          </cell>
          <cell r="H24" t="str">
            <v>6208</v>
          </cell>
          <cell r="I24">
            <v>41198.462488425925</v>
          </cell>
          <cell r="J24" t="str">
            <v>DEFERIDO</v>
          </cell>
          <cell r="K24" t="str">
            <v>CANAL OFERTADO EM PACOTE</v>
          </cell>
          <cell r="L24">
            <v>1190057</v>
          </cell>
          <cell r="M24" t="str">
            <v>Canal de conteúdo em geral</v>
          </cell>
          <cell r="N24" t="str">
            <v>CEQ</v>
          </cell>
        </row>
        <row r="25">
          <cell r="A25" t="str">
            <v>DISCOVERY SCIENCE</v>
          </cell>
          <cell r="B25" t="str">
            <v>DISCOVERY LATIN AMERICA, L.L.C</v>
          </cell>
          <cell r="C25">
            <v>38411</v>
          </cell>
          <cell r="D25" t="str">
            <v>Canal de espaço qualificado</v>
          </cell>
          <cell r="E25" t="str">
            <v>6208.30007</v>
          </cell>
          <cell r="F25" t="str">
            <v>USA</v>
          </cell>
          <cell r="G25" t="str">
            <v>Discovery</v>
          </cell>
          <cell r="H25" t="str">
            <v>6208</v>
          </cell>
          <cell r="I25">
            <v>41198.462488425925</v>
          </cell>
          <cell r="J25" t="str">
            <v>DEFERIDO</v>
          </cell>
          <cell r="K25" t="str">
            <v>CANAL OFERTADO EM PACOTE</v>
          </cell>
          <cell r="L25">
            <v>1193551</v>
          </cell>
          <cell r="M25" t="str">
            <v>Canal de conteúdo em geral</v>
          </cell>
          <cell r="N25" t="str">
            <v>CEQ</v>
          </cell>
        </row>
        <row r="26">
          <cell r="A26" t="str">
            <v>CHEF TV</v>
          </cell>
          <cell r="B26" t="str">
            <v>MÍDIA DO BRASIL COMUNICAÇÕES, SERVIÇOS DE TELEVISÃO LTDA</v>
          </cell>
          <cell r="C26">
            <v>0</v>
          </cell>
          <cell r="D26" t="str">
            <v>Canal brasileiro de espaço qualificado</v>
          </cell>
          <cell r="E26">
            <v>0</v>
          </cell>
          <cell r="F26" t="str">
            <v>BRA</v>
          </cell>
          <cell r="G26" t="str">
            <v>Mídia do Brasil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1285000</v>
          </cell>
          <cell r="M26" t="str">
            <v>Canal de conteúdo em geral</v>
          </cell>
          <cell r="N26" t="str">
            <v>CBEQI</v>
          </cell>
        </row>
        <row r="27">
          <cell r="A27" t="str">
            <v>WOOHOO</v>
          </cell>
          <cell r="B27" t="str">
            <v>NOVAS MIDIAS DIGITAIS PROGRAMADORA LTDA</v>
          </cell>
          <cell r="C27">
            <v>0</v>
          </cell>
          <cell r="D27" t="str">
            <v>Canal brasileiro de espaço qualificado</v>
          </cell>
          <cell r="E27">
            <v>0</v>
          </cell>
          <cell r="F27" t="str">
            <v>BRA</v>
          </cell>
          <cell r="G27" t="str">
            <v>Novas Mídias Digitais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1286192</v>
          </cell>
          <cell r="M27" t="str">
            <v>Canal de conteúdo em geral</v>
          </cell>
          <cell r="N27" t="str">
            <v>CBEQ</v>
          </cell>
        </row>
        <row r="28">
          <cell r="A28" t="str">
            <v>HBO HD</v>
          </cell>
          <cell r="B28" t="str">
            <v>Brasil Programming, L.L.C</v>
          </cell>
          <cell r="C28">
            <v>39904</v>
          </cell>
          <cell r="D28" t="str">
            <v>Canal de espaço qualificado</v>
          </cell>
          <cell r="E28" t="str">
            <v>22428.30007</v>
          </cell>
          <cell r="F28" t="str">
            <v>USA</v>
          </cell>
          <cell r="G28" t="str">
            <v>Time Warner</v>
          </cell>
          <cell r="H28" t="str">
            <v>22428</v>
          </cell>
          <cell r="I28">
            <v>41172</v>
          </cell>
          <cell r="J28" t="str">
            <v>DEFERIDO</v>
          </cell>
          <cell r="K28" t="str">
            <v>CANAL À LA CARTE</v>
          </cell>
          <cell r="L28">
            <v>1381176</v>
          </cell>
          <cell r="M28" t="str">
            <v>Canal de conteúdo em geral</v>
          </cell>
          <cell r="N28" t="str">
            <v>CEQ</v>
          </cell>
        </row>
        <row r="29">
          <cell r="A29" t="str">
            <v>TELECINE CULT</v>
          </cell>
          <cell r="B29" t="str">
            <v>TELECINE PROGRAMAÇÃO DE FILMES LTDA.</v>
          </cell>
          <cell r="C29">
            <v>0</v>
          </cell>
          <cell r="D29" t="str">
            <v>Canal de espaço qualificado</v>
          </cell>
          <cell r="E29">
            <v>0</v>
          </cell>
          <cell r="F29" t="str">
            <v>BRA</v>
          </cell>
          <cell r="G29" t="str">
            <v>Globo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1521112</v>
          </cell>
          <cell r="M29" t="str">
            <v>Canal de conteúdo em geral</v>
          </cell>
          <cell r="N29" t="str">
            <v>CEQ</v>
          </cell>
        </row>
        <row r="30">
          <cell r="A30" t="str">
            <v>TELECINE CULT HD</v>
          </cell>
          <cell r="B30" t="str">
            <v>TELECINE PROGRAMAÇÃO DE FILMES LTDA.</v>
          </cell>
          <cell r="C30">
            <v>0</v>
          </cell>
          <cell r="D30" t="str">
            <v>Canal de espaço qualificado</v>
          </cell>
          <cell r="E30">
            <v>0</v>
          </cell>
          <cell r="F30" t="str">
            <v>BRA</v>
          </cell>
          <cell r="G30" t="str">
            <v>Globo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1521112</v>
          </cell>
          <cell r="M30" t="str">
            <v>Canal de conteúdo em geral</v>
          </cell>
          <cell r="N30" t="str">
            <v>CEQ</v>
          </cell>
        </row>
        <row r="31">
          <cell r="A31" t="str">
            <v>TLC HD</v>
          </cell>
          <cell r="B31" t="str">
            <v>DISCOVERY LATIN AMERICA, L.L.C</v>
          </cell>
          <cell r="C31">
            <v>40154</v>
          </cell>
          <cell r="D31" t="str">
            <v>Canal de espaço qualificado</v>
          </cell>
          <cell r="E31" t="str">
            <v>6208.30011</v>
          </cell>
          <cell r="F31" t="str">
            <v>USA</v>
          </cell>
          <cell r="G31" t="str">
            <v>Discovery</v>
          </cell>
          <cell r="H31" t="str">
            <v>6208</v>
          </cell>
          <cell r="I31">
            <v>41198.462488425925</v>
          </cell>
          <cell r="J31" t="str">
            <v>DEFERIDO</v>
          </cell>
          <cell r="K31" t="str">
            <v>CANAL OFERTADO EM PACOTE</v>
          </cell>
          <cell r="L31">
            <v>2216312</v>
          </cell>
          <cell r="M31" t="str">
            <v>Canal de conteúdo em geral</v>
          </cell>
          <cell r="N31" t="str">
            <v>CEQ</v>
          </cell>
        </row>
        <row r="32">
          <cell r="A32" t="str">
            <v>DISCOVERY HD THEATHER</v>
          </cell>
          <cell r="B32" t="str">
            <v>DISCOVERY LATIN AMERICA, L.L.C</v>
          </cell>
          <cell r="C32">
            <v>39888</v>
          </cell>
          <cell r="D32" t="str">
            <v>Canal de espaço qualificado</v>
          </cell>
          <cell r="E32" t="str">
            <v>6208.30004</v>
          </cell>
          <cell r="F32" t="str">
            <v>USA</v>
          </cell>
          <cell r="G32" t="str">
            <v>Discovery</v>
          </cell>
          <cell r="H32" t="str">
            <v>6208</v>
          </cell>
          <cell r="I32">
            <v>41198.462488425925</v>
          </cell>
          <cell r="J32" t="str">
            <v>DEFERIDO</v>
          </cell>
          <cell r="K32" t="str">
            <v>CANAL OFERTADO EM PACOTE</v>
          </cell>
          <cell r="L32">
            <v>2220555</v>
          </cell>
          <cell r="M32" t="str">
            <v>Canal de conteúdo em geral</v>
          </cell>
          <cell r="N32" t="str">
            <v>CEQ</v>
          </cell>
        </row>
        <row r="33">
          <cell r="A33" t="str">
            <v>BIO - Biography Channel</v>
          </cell>
          <cell r="B33" t="str">
            <v>A&amp;E Brazil Distribution, LLC</v>
          </cell>
          <cell r="C33">
            <v>39326</v>
          </cell>
          <cell r="D33" t="str">
            <v>Canal de espaço qualificado</v>
          </cell>
          <cell r="E33" t="str">
            <v>22398.30003</v>
          </cell>
          <cell r="F33" t="str">
            <v>USA</v>
          </cell>
          <cell r="G33" t="str">
            <v>Time Warner</v>
          </cell>
          <cell r="H33" t="str">
            <v>22398</v>
          </cell>
          <cell r="I33">
            <v>41170.904305555552</v>
          </cell>
          <cell r="J33" t="str">
            <v>DEFERIDO</v>
          </cell>
          <cell r="K33" t="str">
            <v>CANAL OFERTADO EM PACOTE</v>
          </cell>
          <cell r="L33">
            <v>2238265</v>
          </cell>
          <cell r="M33" t="str">
            <v>Canal de conteúdo em geral</v>
          </cell>
          <cell r="N33" t="str">
            <v>CEQ</v>
          </cell>
        </row>
        <row r="34">
          <cell r="A34" t="str">
            <v>BIO - Biography Channel HD</v>
          </cell>
          <cell r="B34" t="str">
            <v>A&amp;E Brazil Distribution, LLC</v>
          </cell>
          <cell r="C34">
            <v>39326</v>
          </cell>
          <cell r="D34" t="str">
            <v>Canal de espaço qualificado</v>
          </cell>
          <cell r="E34" t="str">
            <v>22398.30003</v>
          </cell>
          <cell r="F34" t="str">
            <v>USA</v>
          </cell>
          <cell r="G34" t="str">
            <v>Time Warner</v>
          </cell>
          <cell r="H34" t="str">
            <v>22398</v>
          </cell>
          <cell r="I34">
            <v>41170.904305555552</v>
          </cell>
          <cell r="J34" t="str">
            <v>DEFERIDO</v>
          </cell>
          <cell r="K34" t="str">
            <v>CANAL OFERTADO EM PACOTE</v>
          </cell>
          <cell r="L34">
            <v>2238265</v>
          </cell>
          <cell r="M34" t="str">
            <v>Canal de conteúdo em geral</v>
          </cell>
          <cell r="N34" t="str">
            <v>CEQ</v>
          </cell>
        </row>
        <row r="35">
          <cell r="A35" t="str">
            <v>MAX Prime</v>
          </cell>
          <cell r="B35" t="str">
            <v>BRASIL PRODUCTIONS, L.L.C</v>
          </cell>
          <cell r="C35">
            <v>36831</v>
          </cell>
          <cell r="D35" t="str">
            <v>Canal de espaço qualificado</v>
          </cell>
          <cell r="E35" t="str">
            <v>22429.30003</v>
          </cell>
          <cell r="F35" t="str">
            <v>USA</v>
          </cell>
          <cell r="G35" t="str">
            <v>Time Warner</v>
          </cell>
          <cell r="H35" t="str">
            <v>22429</v>
          </cell>
          <cell r="I35">
            <v>41172</v>
          </cell>
          <cell r="J35" t="str">
            <v>DEFERIDO</v>
          </cell>
          <cell r="K35" t="str">
            <v>CANAL OFERTADO EM PACOTE</v>
          </cell>
          <cell r="L35">
            <v>2298426</v>
          </cell>
          <cell r="M35" t="str">
            <v>Canal de conteúdo em geral</v>
          </cell>
          <cell r="N35" t="str">
            <v>CEQ</v>
          </cell>
        </row>
        <row r="36">
          <cell r="A36" t="str">
            <v>MAX Prime East</v>
          </cell>
          <cell r="B36" t="str">
            <v>BRASIL PRODUCTIONS, L.L.C</v>
          </cell>
          <cell r="C36">
            <v>36831</v>
          </cell>
          <cell r="D36" t="str">
            <v>Canal de espaço qualificado</v>
          </cell>
          <cell r="E36" t="str">
            <v>22429.30004</v>
          </cell>
          <cell r="F36" t="str">
            <v>USA</v>
          </cell>
          <cell r="G36" t="str">
            <v>Time Warner</v>
          </cell>
          <cell r="H36" t="str">
            <v>22429</v>
          </cell>
          <cell r="I36">
            <v>41172</v>
          </cell>
          <cell r="J36" t="str">
            <v>DEFERIDO</v>
          </cell>
          <cell r="K36" t="str">
            <v>CANAL À LA CARTE</v>
          </cell>
          <cell r="L36">
            <v>2298426</v>
          </cell>
          <cell r="M36" t="str">
            <v>Canal de conteúdo em geral</v>
          </cell>
          <cell r="N36" t="str">
            <v>CEQ</v>
          </cell>
        </row>
        <row r="37">
          <cell r="A37" t="str">
            <v>DISNEY JUNIOR</v>
          </cell>
          <cell r="B37" t="str">
            <v>BUENA VISTA INTERNATIONAL, INC</v>
          </cell>
          <cell r="C37">
            <v>40634</v>
          </cell>
          <cell r="D37" t="str">
            <v>Canal de espaço qualificado</v>
          </cell>
          <cell r="E37" t="str">
            <v>6222.30003</v>
          </cell>
          <cell r="F37" t="str">
            <v>USA</v>
          </cell>
          <cell r="G37" t="str">
            <v>Disney</v>
          </cell>
          <cell r="H37" t="str">
            <v>6222</v>
          </cell>
          <cell r="I37">
            <v>41187.649398148147</v>
          </cell>
          <cell r="J37" t="str">
            <v>DEFERIDO</v>
          </cell>
          <cell r="K37" t="str">
            <v>CANAL OFERTADO EM PACOTE</v>
          </cell>
          <cell r="L37">
            <v>2361000</v>
          </cell>
          <cell r="M37" t="str">
            <v>Canal de conteúdo infantil e adolescente</v>
          </cell>
          <cell r="N37" t="str">
            <v>CEQ</v>
          </cell>
        </row>
        <row r="38">
          <cell r="A38" t="str">
            <v>MAX</v>
          </cell>
          <cell r="B38" t="str">
            <v>BRASIL PRODUCTIONS, L.L.C</v>
          </cell>
          <cell r="C38">
            <v>35704</v>
          </cell>
          <cell r="D38" t="str">
            <v>Canal de espaço qualificado</v>
          </cell>
          <cell r="E38" t="str">
            <v>22429.30001</v>
          </cell>
          <cell r="F38" t="str">
            <v>USA</v>
          </cell>
          <cell r="G38" t="str">
            <v>Time Warner</v>
          </cell>
          <cell r="H38" t="str">
            <v>22429</v>
          </cell>
          <cell r="I38">
            <v>41172</v>
          </cell>
          <cell r="J38" t="str">
            <v>DEFERIDO</v>
          </cell>
          <cell r="K38" t="str">
            <v>CANAL À LA CARTE</v>
          </cell>
          <cell r="L38">
            <v>2368922</v>
          </cell>
          <cell r="M38" t="str">
            <v>Canal de conteúdo em geral</v>
          </cell>
          <cell r="N38" t="str">
            <v>CEQ</v>
          </cell>
        </row>
        <row r="39">
          <cell r="A39" t="str">
            <v>DISCOVERY TURBO</v>
          </cell>
          <cell r="B39" t="str">
            <v>DISCOVERY LATIN AMERICA, L.L.C</v>
          </cell>
          <cell r="C39">
            <v>38411</v>
          </cell>
          <cell r="D39" t="str">
            <v>Canal de espaço qualificado</v>
          </cell>
          <cell r="E39" t="str">
            <v>6208.30008</v>
          </cell>
          <cell r="F39" t="str">
            <v>USA</v>
          </cell>
          <cell r="G39" t="str">
            <v>Discovery</v>
          </cell>
          <cell r="H39" t="str">
            <v>6208</v>
          </cell>
          <cell r="I39">
            <v>41198.462488425925</v>
          </cell>
          <cell r="J39" t="str">
            <v>DEFERIDO</v>
          </cell>
          <cell r="K39" t="str">
            <v>CANAL OFERTADO EM PACOTE</v>
          </cell>
          <cell r="L39">
            <v>2597964</v>
          </cell>
          <cell r="M39" t="str">
            <v>Canal de conteúdo em geral</v>
          </cell>
          <cell r="N39" t="str">
            <v>CEQ</v>
          </cell>
        </row>
        <row r="40">
          <cell r="A40" t="str">
            <v>HBO Family</v>
          </cell>
          <cell r="B40" t="str">
            <v>Brasil Programming, L.L.C</v>
          </cell>
          <cell r="C40">
            <v>38476</v>
          </cell>
          <cell r="D40" t="str">
            <v>Canal de espaço qualificado</v>
          </cell>
          <cell r="E40" t="str">
            <v>22428.30004</v>
          </cell>
          <cell r="F40" t="str">
            <v>USA</v>
          </cell>
          <cell r="G40" t="str">
            <v>Time Warner</v>
          </cell>
          <cell r="H40" t="str">
            <v>22428</v>
          </cell>
          <cell r="I40">
            <v>41172</v>
          </cell>
          <cell r="J40" t="str">
            <v>DEFERIDO</v>
          </cell>
          <cell r="K40" t="str">
            <v>CANAL OFERTADO EM PACOTE</v>
          </cell>
          <cell r="L40">
            <v>2679606</v>
          </cell>
          <cell r="M40" t="str">
            <v>Canal de conteúdo em geral</v>
          </cell>
          <cell r="N40" t="str">
            <v>CEQ</v>
          </cell>
        </row>
        <row r="41">
          <cell r="A41" t="str">
            <v>HBO Signature</v>
          </cell>
          <cell r="B41" t="str">
            <v>Brasil Programming, L.L.C</v>
          </cell>
          <cell r="C41">
            <v>41000</v>
          </cell>
          <cell r="D41" t="str">
            <v>Canal de espaço qualificado</v>
          </cell>
          <cell r="E41" t="str">
            <v>22428.30005</v>
          </cell>
          <cell r="F41" t="str">
            <v>USA</v>
          </cell>
          <cell r="G41" t="str">
            <v>Time Warner</v>
          </cell>
          <cell r="H41" t="str">
            <v>22428</v>
          </cell>
          <cell r="I41">
            <v>41172</v>
          </cell>
          <cell r="J41" t="str">
            <v>DEFERIDO</v>
          </cell>
          <cell r="K41" t="str">
            <v>CANAL OFERTADO EM PACOTE</v>
          </cell>
          <cell r="L41">
            <v>2679606</v>
          </cell>
          <cell r="M41" t="str">
            <v>Canal de conteúdo em geral</v>
          </cell>
          <cell r="N41" t="str">
            <v>CEQ</v>
          </cell>
        </row>
        <row r="42">
          <cell r="A42" t="str">
            <v>FOX NATGEO HD</v>
          </cell>
          <cell r="B42" t="str">
            <v>FOX LATIN AMERICAN CHANNEL, INC</v>
          </cell>
          <cell r="C42">
            <v>39934</v>
          </cell>
          <cell r="D42" t="str">
            <v>Canal de espaço qualificado</v>
          </cell>
          <cell r="E42" t="str">
            <v>6276.30007</v>
          </cell>
          <cell r="F42" t="str">
            <v>USA</v>
          </cell>
          <cell r="G42" t="str">
            <v xml:space="preserve">News Corp. </v>
          </cell>
          <cell r="H42" t="str">
            <v>6276</v>
          </cell>
          <cell r="I42">
            <v>40852.349942129629</v>
          </cell>
          <cell r="J42" t="str">
            <v>DEFERIDO</v>
          </cell>
          <cell r="K42" t="str">
            <v>CANAL OFERTADO EM PACOTE</v>
          </cell>
          <cell r="L42">
            <v>2700000</v>
          </cell>
          <cell r="M42" t="str">
            <v>Canal de conteúdo em geral</v>
          </cell>
          <cell r="N42" t="str">
            <v>CEQ</v>
          </cell>
        </row>
        <row r="43">
          <cell r="A43" t="str">
            <v>NATGEO WILD HD</v>
          </cell>
          <cell r="B43" t="str">
            <v>FOX LATIN AMERICAN CHANNEL, INC</v>
          </cell>
          <cell r="C43">
            <v>40330</v>
          </cell>
          <cell r="D43" t="str">
            <v>Canal de espaço qualificado</v>
          </cell>
          <cell r="E43" t="str">
            <v>6276.30008</v>
          </cell>
          <cell r="F43" t="str">
            <v>USA</v>
          </cell>
          <cell r="G43" t="str">
            <v xml:space="preserve">News Corp. </v>
          </cell>
          <cell r="H43" t="str">
            <v>6276</v>
          </cell>
          <cell r="I43">
            <v>40852.349942129629</v>
          </cell>
          <cell r="J43" t="str">
            <v>DEFERIDO</v>
          </cell>
          <cell r="K43" t="str">
            <v>CANAL OFERTADO EM PACOTE</v>
          </cell>
          <cell r="L43">
            <v>2700000</v>
          </cell>
          <cell r="M43" t="str">
            <v>Canal de conteúdo em geral</v>
          </cell>
          <cell r="N43" t="str">
            <v>CEQ</v>
          </cell>
        </row>
        <row r="44">
          <cell r="A44" t="str">
            <v>HBO Plus</v>
          </cell>
          <cell r="B44" t="str">
            <v>Brasil Programming, L.L.C</v>
          </cell>
          <cell r="C44">
            <v>38008</v>
          </cell>
          <cell r="D44" t="str">
            <v>Canal de espaço qualificado</v>
          </cell>
          <cell r="E44" t="str">
            <v>22428.30003</v>
          </cell>
          <cell r="F44" t="str">
            <v>USA</v>
          </cell>
          <cell r="G44" t="str">
            <v>Time Warner</v>
          </cell>
          <cell r="H44" t="str">
            <v>22428</v>
          </cell>
          <cell r="I44">
            <v>41172</v>
          </cell>
          <cell r="J44" t="str">
            <v>DEFERIDO</v>
          </cell>
          <cell r="K44" t="str">
            <v>CANAL OFERTADO EM PACOTE</v>
          </cell>
          <cell r="L44">
            <v>2780423</v>
          </cell>
          <cell r="M44" t="str">
            <v>Canal de conteúdo em geral</v>
          </cell>
          <cell r="N44" t="str">
            <v>CEQ</v>
          </cell>
        </row>
        <row r="45">
          <cell r="A45" t="str">
            <v>HBO Plus East</v>
          </cell>
          <cell r="B45" t="str">
            <v>Brasil Programming, L.L.C</v>
          </cell>
          <cell r="C45">
            <v>38008</v>
          </cell>
          <cell r="D45" t="str">
            <v>Canal de espaço qualificado</v>
          </cell>
          <cell r="E45" t="str">
            <v>22428.30006</v>
          </cell>
          <cell r="F45" t="str">
            <v>USA</v>
          </cell>
          <cell r="G45" t="str">
            <v>Time Warner</v>
          </cell>
          <cell r="H45" t="str">
            <v>22428</v>
          </cell>
          <cell r="I45">
            <v>41172</v>
          </cell>
          <cell r="J45" t="str">
            <v>DEFERIDO</v>
          </cell>
          <cell r="K45" t="str">
            <v>CANAL À LA CARTE</v>
          </cell>
          <cell r="L45">
            <v>2780423</v>
          </cell>
          <cell r="M45" t="str">
            <v>Canal de conteúdo em geral</v>
          </cell>
          <cell r="N45" t="str">
            <v>CEQ</v>
          </cell>
        </row>
        <row r="46">
          <cell r="A46" t="str">
            <v>HBO 2</v>
          </cell>
          <cell r="B46" t="str">
            <v>Brasil Programming, L.L.C</v>
          </cell>
          <cell r="C46">
            <v>34759</v>
          </cell>
          <cell r="D46" t="str">
            <v>Canal de espaço qualificado</v>
          </cell>
          <cell r="E46" t="str">
            <v>22428.30002</v>
          </cell>
          <cell r="F46" t="str">
            <v>USA</v>
          </cell>
          <cell r="G46" t="str">
            <v>Time Warner</v>
          </cell>
          <cell r="H46" t="str">
            <v>22428</v>
          </cell>
          <cell r="I46">
            <v>41172</v>
          </cell>
          <cell r="J46" t="str">
            <v>DEFERIDO</v>
          </cell>
          <cell r="K46" t="str">
            <v>CANAL OFERTADO EM PACOTE</v>
          </cell>
          <cell r="L46">
            <v>2780423</v>
          </cell>
          <cell r="M46" t="str">
            <v>Canal de conteúdo em geral</v>
          </cell>
          <cell r="N46" t="str">
            <v>CEQ</v>
          </cell>
        </row>
        <row r="47">
          <cell r="A47" t="str">
            <v>STUDIO UNIVERSAL</v>
          </cell>
          <cell r="B47" t="str">
            <v>NBCUNIVERSAL NETWORKS INTERNATIONAL BRASIL PROGRAMADORA S/A</v>
          </cell>
          <cell r="C47">
            <v>0</v>
          </cell>
          <cell r="D47" t="str">
            <v>Canal de espaço qualificado</v>
          </cell>
          <cell r="E47">
            <v>0</v>
          </cell>
          <cell r="F47" t="str">
            <v>BRA</v>
          </cell>
          <cell r="G47" t="str">
            <v>NBC Universal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2928282</v>
          </cell>
          <cell r="M47" t="str">
            <v>Canal de conteúdo em geral</v>
          </cell>
          <cell r="N47" t="str">
            <v>CEQ</v>
          </cell>
        </row>
        <row r="48">
          <cell r="A48" t="str">
            <v>TELECINE PIPOCA</v>
          </cell>
          <cell r="B48" t="str">
            <v>TELECINE PROGRAMAÇÃO DE FILMES LTDA.</v>
          </cell>
          <cell r="C48">
            <v>0</v>
          </cell>
          <cell r="D48" t="str">
            <v>Canal de espaço qualificado</v>
          </cell>
          <cell r="E48">
            <v>0</v>
          </cell>
          <cell r="F48" t="str">
            <v>BRA</v>
          </cell>
          <cell r="G48" t="str">
            <v>Globo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3238794</v>
          </cell>
          <cell r="M48" t="str">
            <v>Canal de conteúdo em geral</v>
          </cell>
          <cell r="N48" t="str">
            <v>CEQ</v>
          </cell>
        </row>
        <row r="49">
          <cell r="A49" t="str">
            <v>TELECINE PIPOCA HD</v>
          </cell>
          <cell r="B49" t="str">
            <v>TELECINE PROGRAMAÇÃO DE FILMES LTDA.</v>
          </cell>
          <cell r="C49">
            <v>0</v>
          </cell>
          <cell r="D49" t="str">
            <v>Canal de espaço qualificado</v>
          </cell>
          <cell r="E49">
            <v>0</v>
          </cell>
          <cell r="F49" t="str">
            <v>BRA</v>
          </cell>
          <cell r="G49" t="str">
            <v>Globo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3238794</v>
          </cell>
          <cell r="M49" t="str">
            <v>Canal de conteúdo em geral</v>
          </cell>
          <cell r="N49" t="str">
            <v>CEQ</v>
          </cell>
        </row>
        <row r="50">
          <cell r="A50" t="str">
            <v>TELECINE PREMIUM</v>
          </cell>
          <cell r="B50" t="str">
            <v>TELECINE PROGRAMAÇÃO DE FILMES LTDA.</v>
          </cell>
          <cell r="C50">
            <v>0</v>
          </cell>
          <cell r="D50" t="str">
            <v>Canal de espaço qualificado</v>
          </cell>
          <cell r="E50">
            <v>0</v>
          </cell>
          <cell r="F50" t="str">
            <v>BRA</v>
          </cell>
          <cell r="G50" t="str">
            <v>Globo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3238794</v>
          </cell>
          <cell r="M50" t="str">
            <v>Canal de conteúdo em geral</v>
          </cell>
          <cell r="N50" t="str">
            <v>CEQ</v>
          </cell>
        </row>
        <row r="51">
          <cell r="A51" t="str">
            <v>TELECINE PREMIUM HD</v>
          </cell>
          <cell r="B51" t="str">
            <v>TELECINE PROGRAMAÇÃO DE FILMES LTDA.</v>
          </cell>
          <cell r="C51">
            <v>0</v>
          </cell>
          <cell r="D51" t="str">
            <v>Canal de espaço qualificado</v>
          </cell>
          <cell r="E51">
            <v>0</v>
          </cell>
          <cell r="F51" t="str">
            <v>BRA</v>
          </cell>
          <cell r="G51" t="str">
            <v>Globo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3238794</v>
          </cell>
          <cell r="M51" t="str">
            <v>Canal de conteúdo em geral</v>
          </cell>
          <cell r="N51" t="str">
            <v>CEQ</v>
          </cell>
        </row>
        <row r="52">
          <cell r="A52" t="str">
            <v>SYFY</v>
          </cell>
          <cell r="B52" t="str">
            <v>NBCUNIVERSAL NETWORKS INTERNATIONAL BRASIL PROGRAMADORA S/A</v>
          </cell>
          <cell r="C52">
            <v>0</v>
          </cell>
          <cell r="D52" t="str">
            <v>Canal de espaço qualificado</v>
          </cell>
          <cell r="E52">
            <v>0</v>
          </cell>
          <cell r="F52" t="str">
            <v>BRA</v>
          </cell>
          <cell r="G52" t="str">
            <v>NBC Universal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3292044</v>
          </cell>
          <cell r="M52" t="str">
            <v>Canal de conteúdo em geral</v>
          </cell>
          <cell r="N52" t="str">
            <v>CEQ</v>
          </cell>
        </row>
        <row r="53">
          <cell r="A53" t="str">
            <v>TELECINE ACTION</v>
          </cell>
          <cell r="B53" t="str">
            <v>TELECINE PROGRAMAÇÃO DE FILMES LTDA.</v>
          </cell>
          <cell r="C53">
            <v>0</v>
          </cell>
          <cell r="D53" t="str">
            <v>Canal de espaço qualificado</v>
          </cell>
          <cell r="E53">
            <v>0</v>
          </cell>
          <cell r="F53" t="str">
            <v>BRA</v>
          </cell>
          <cell r="G53" t="str">
            <v>Globo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3439984</v>
          </cell>
          <cell r="M53" t="str">
            <v>Canal de conteúdo em geral</v>
          </cell>
          <cell r="N53" t="str">
            <v>CEQ</v>
          </cell>
        </row>
        <row r="54">
          <cell r="A54" t="str">
            <v>TELECINE ACTION HD</v>
          </cell>
          <cell r="B54" t="str">
            <v>TELECINE PROGRAMAÇÃO DE FILMES LTDA.</v>
          </cell>
          <cell r="C54">
            <v>0</v>
          </cell>
          <cell r="D54" t="str">
            <v>Canal de espaço qualificado</v>
          </cell>
          <cell r="E54">
            <v>0</v>
          </cell>
          <cell r="F54" t="str">
            <v>BRA</v>
          </cell>
          <cell r="G54" t="str">
            <v>Globo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3439984</v>
          </cell>
          <cell r="M54" t="str">
            <v>Canal de conteúdo em geral</v>
          </cell>
          <cell r="N54" t="str">
            <v>CEQ</v>
          </cell>
        </row>
        <row r="55">
          <cell r="A55" t="str">
            <v>TELECINE FUN</v>
          </cell>
          <cell r="B55" t="str">
            <v>TELECINE PROGRAMAÇÃO DE FILMES LTDA.</v>
          </cell>
          <cell r="C55">
            <v>0</v>
          </cell>
          <cell r="D55" t="str">
            <v>Canal de espaço qualificado</v>
          </cell>
          <cell r="E55">
            <v>0</v>
          </cell>
          <cell r="F55" t="str">
            <v>BRA</v>
          </cell>
          <cell r="G55" t="str">
            <v>Globo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3439984</v>
          </cell>
          <cell r="M55" t="str">
            <v>Canal de conteúdo em geral</v>
          </cell>
          <cell r="N55" t="str">
            <v>CEQ</v>
          </cell>
        </row>
        <row r="56">
          <cell r="A56" t="str">
            <v>TELECINE FUN HD</v>
          </cell>
          <cell r="B56" t="str">
            <v>TELECINE PROGRAMAÇÃO DE FILMES LTDA.</v>
          </cell>
          <cell r="C56">
            <v>0</v>
          </cell>
          <cell r="D56" t="str">
            <v>Canal de espaço qualificado</v>
          </cell>
          <cell r="E56">
            <v>0</v>
          </cell>
          <cell r="F56" t="str">
            <v>BRA</v>
          </cell>
          <cell r="G56" t="str">
            <v>Globo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3439984</v>
          </cell>
          <cell r="M56" t="str">
            <v>Canal de conteúdo em geral</v>
          </cell>
          <cell r="N56" t="str">
            <v>CEQ</v>
          </cell>
        </row>
        <row r="57">
          <cell r="A57" t="str">
            <v>TELECINE TOUCH</v>
          </cell>
          <cell r="B57" t="str">
            <v>TELECINE PROGRAMAÇÃO DE FILMES LTDA.</v>
          </cell>
          <cell r="C57">
            <v>0</v>
          </cell>
          <cell r="D57" t="str">
            <v>Canal de espaço qualificado</v>
          </cell>
          <cell r="E57">
            <v>0</v>
          </cell>
          <cell r="F57" t="str">
            <v>BRA</v>
          </cell>
          <cell r="G57" t="str">
            <v>Globo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3439984</v>
          </cell>
          <cell r="M57" t="str">
            <v>Canal de conteúdo em geral</v>
          </cell>
          <cell r="N57" t="str">
            <v>CEQ</v>
          </cell>
        </row>
        <row r="58">
          <cell r="A58" t="str">
            <v>TELECINE TOUCH HD</v>
          </cell>
          <cell r="B58" t="str">
            <v>TELECINE PROGRAMAÇÃO DE FILMES LTDA.</v>
          </cell>
          <cell r="C58">
            <v>0</v>
          </cell>
          <cell r="D58" t="str">
            <v>Canal de espaço qualificado</v>
          </cell>
          <cell r="E58">
            <v>0</v>
          </cell>
          <cell r="F58" t="str">
            <v>BRA</v>
          </cell>
          <cell r="G58" t="str">
            <v>Globo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3439984</v>
          </cell>
          <cell r="M58" t="str">
            <v>Canal de conteúdo em geral</v>
          </cell>
          <cell r="N58" t="str">
            <v>CEQ</v>
          </cell>
        </row>
        <row r="59">
          <cell r="A59" t="str">
            <v>TV RÁ TIM BUM!</v>
          </cell>
          <cell r="B59" t="str">
            <v>FUNDAÇÃO PADRE ANCHIETA CENTRO PAULISTA DE RÁDIO E TV EDUCATIVA</v>
          </cell>
          <cell r="C59">
            <v>0</v>
          </cell>
          <cell r="D59" t="str">
            <v>Canal brasileiro de espaço qualificado</v>
          </cell>
          <cell r="E59">
            <v>0</v>
          </cell>
          <cell r="F59" t="str">
            <v>BRA</v>
          </cell>
          <cell r="G59" t="str">
            <v>Fundação Padre Anchieta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3475546</v>
          </cell>
          <cell r="M59" t="str">
            <v>Canal de conteúdo infantil e adolescente</v>
          </cell>
          <cell r="N59" t="str">
            <v>CBEQI</v>
          </cell>
        </row>
        <row r="60">
          <cell r="A60" t="str">
            <v>Canal Brasil</v>
          </cell>
          <cell r="B60" t="str">
            <v>CANAL BRAZIL S.A</v>
          </cell>
          <cell r="C60">
            <v>0</v>
          </cell>
          <cell r="D60" t="str">
            <v>Canal brasileiro de espaço qualificado nos termos do art. 17, §4º da lei 12.485/2011</v>
          </cell>
          <cell r="E60">
            <v>0</v>
          </cell>
          <cell r="F60" t="str">
            <v>BRA</v>
          </cell>
          <cell r="G60" t="str">
            <v>Globo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3808000</v>
          </cell>
          <cell r="M60" t="str">
            <v>Canal de conteúdo em geral</v>
          </cell>
          <cell r="N60" t="str">
            <v>SB</v>
          </cell>
        </row>
        <row r="61">
          <cell r="A61" t="str">
            <v>HBO</v>
          </cell>
          <cell r="B61" t="str">
            <v>Brasil Programming, L.L.C</v>
          </cell>
          <cell r="C61">
            <v>34516</v>
          </cell>
          <cell r="D61" t="str">
            <v>Canal de espaço qualificado</v>
          </cell>
          <cell r="E61" t="str">
            <v>22428.30001</v>
          </cell>
          <cell r="F61" t="str">
            <v>USA</v>
          </cell>
          <cell r="G61" t="str">
            <v>Time Warner</v>
          </cell>
          <cell r="H61" t="str">
            <v>22428</v>
          </cell>
          <cell r="I61">
            <v>41172</v>
          </cell>
          <cell r="J61" t="str">
            <v>DEFERIDO</v>
          </cell>
          <cell r="K61" t="str">
            <v>CANAL OFERTADO EM PACOTE</v>
          </cell>
          <cell r="L61">
            <v>4161599</v>
          </cell>
          <cell r="M61" t="str">
            <v>Canal de conteúdo em geral</v>
          </cell>
          <cell r="N61" t="str">
            <v>CEQ</v>
          </cell>
        </row>
        <row r="62">
          <cell r="A62" t="str">
            <v>HBO (em HD)</v>
          </cell>
          <cell r="B62" t="str">
            <v>Brasil Programming, L.L.C</v>
          </cell>
          <cell r="C62">
            <v>34516</v>
          </cell>
          <cell r="D62" t="str">
            <v>Canal de espaço qualificado</v>
          </cell>
          <cell r="E62" t="str">
            <v>22428.30001</v>
          </cell>
          <cell r="F62" t="str">
            <v>USA</v>
          </cell>
          <cell r="G62" t="str">
            <v>Time Warner</v>
          </cell>
          <cell r="H62" t="str">
            <v>22428</v>
          </cell>
          <cell r="I62">
            <v>41172</v>
          </cell>
          <cell r="J62" t="str">
            <v>DEFERIDO</v>
          </cell>
          <cell r="K62" t="str">
            <v>CANAL OFERTADO EM PACOTE</v>
          </cell>
          <cell r="L62">
            <v>4161599</v>
          </cell>
          <cell r="M62" t="str">
            <v>Canal de conteúdo em geral</v>
          </cell>
          <cell r="N62" t="str">
            <v>CEQ</v>
          </cell>
        </row>
        <row r="63">
          <cell r="A63" t="str">
            <v>COMEDY CENTRAL</v>
          </cell>
          <cell r="B63" t="str">
            <v>MTV NETWORKS LATIN AMERICA INC.</v>
          </cell>
          <cell r="C63">
            <v>40940</v>
          </cell>
          <cell r="D63" t="str">
            <v>Canal de espaço qualificado</v>
          </cell>
          <cell r="E63" t="str">
            <v>6209.30007</v>
          </cell>
          <cell r="F63" t="str">
            <v>USA</v>
          </cell>
          <cell r="G63" t="str">
            <v>Viacom</v>
          </cell>
          <cell r="H63" t="str">
            <v>6209</v>
          </cell>
          <cell r="I63">
            <v>41144.647743055553</v>
          </cell>
          <cell r="J63" t="str">
            <v>DEFERIDO</v>
          </cell>
          <cell r="K63" t="str">
            <v>CANAL OFERTADO EM PACOTE</v>
          </cell>
          <cell r="L63">
            <v>4200000</v>
          </cell>
          <cell r="M63" t="str">
            <v>Canal de conteúdo em geral</v>
          </cell>
          <cell r="N63" t="str">
            <v>CEQ</v>
          </cell>
        </row>
        <row r="64">
          <cell r="A64" t="str">
            <v>COMEDY CENTRAL HD</v>
          </cell>
          <cell r="B64" t="str">
            <v>MTV NETWORKS LATIN AMERICA INC.</v>
          </cell>
          <cell r="C64">
            <v>40940</v>
          </cell>
          <cell r="D64" t="str">
            <v>Canal de espaço qualificado</v>
          </cell>
          <cell r="E64" t="str">
            <v>6209.30007</v>
          </cell>
          <cell r="F64" t="str">
            <v>USA</v>
          </cell>
          <cell r="G64" t="str">
            <v>Viacom</v>
          </cell>
          <cell r="H64" t="str">
            <v>6209</v>
          </cell>
          <cell r="I64">
            <v>41144.647743055553</v>
          </cell>
          <cell r="J64" t="str">
            <v>DEFERIDO</v>
          </cell>
          <cell r="K64" t="str">
            <v>CANAL OFERTADO EM PACOTE</v>
          </cell>
          <cell r="L64">
            <v>4200000</v>
          </cell>
          <cell r="M64" t="str">
            <v>Canal de conteúdo em geral</v>
          </cell>
          <cell r="N64" t="str">
            <v>CEQ</v>
          </cell>
        </row>
        <row r="65">
          <cell r="A65" t="str">
            <v>MAX HD</v>
          </cell>
          <cell r="B65" t="str">
            <v>BRASIL PRODUCTIONS, L.L.C</v>
          </cell>
          <cell r="C65">
            <v>40330</v>
          </cell>
          <cell r="D65" t="str">
            <v>Canal de espaço qualificado</v>
          </cell>
          <cell r="E65" t="str">
            <v>22429.30002</v>
          </cell>
          <cell r="F65" t="str">
            <v>USA</v>
          </cell>
          <cell r="G65" t="str">
            <v>Time Warner</v>
          </cell>
          <cell r="H65" t="str">
            <v>22429</v>
          </cell>
          <cell r="I65">
            <v>41172</v>
          </cell>
          <cell r="J65" t="str">
            <v>DEFERIDO</v>
          </cell>
          <cell r="K65" t="str">
            <v>CANAL OFERTADO EM PACOTE</v>
          </cell>
          <cell r="L65">
            <v>4737844</v>
          </cell>
          <cell r="M65" t="str">
            <v>Canal de conteúdo em geral</v>
          </cell>
          <cell r="N65" t="str">
            <v>CEQ</v>
          </cell>
        </row>
        <row r="66">
          <cell r="A66" t="str">
            <v>MAX HD (em SD)</v>
          </cell>
          <cell r="B66" t="str">
            <v>BRASIL PRODUCTIONS, L.L.C</v>
          </cell>
          <cell r="C66">
            <v>40330</v>
          </cell>
          <cell r="D66" t="str">
            <v>Canal de espaço qualificado</v>
          </cell>
          <cell r="E66" t="str">
            <v>22429.30002</v>
          </cell>
          <cell r="F66" t="str">
            <v>USA</v>
          </cell>
          <cell r="G66" t="str">
            <v>Time Warner</v>
          </cell>
          <cell r="H66" t="str">
            <v>22429</v>
          </cell>
          <cell r="I66">
            <v>41172</v>
          </cell>
          <cell r="J66" t="str">
            <v>DEFERIDO</v>
          </cell>
          <cell r="K66" t="str">
            <v>CANAL OFERTADO EM PACOTE</v>
          </cell>
          <cell r="L66">
            <v>4737844</v>
          </cell>
          <cell r="M66" t="str">
            <v>Canal de conteúdo em geral</v>
          </cell>
          <cell r="N66" t="str">
            <v>CEQ</v>
          </cell>
        </row>
        <row r="67">
          <cell r="A67" t="str">
            <v>Glitz* SD</v>
          </cell>
          <cell r="B67" t="str">
            <v>TURNER BROADCASTING SYSTEM LATIN AMERICA, INC.</v>
          </cell>
          <cell r="C67">
            <v>40664</v>
          </cell>
          <cell r="D67" t="str">
            <v>Canal de espaço qualificado</v>
          </cell>
          <cell r="E67" t="str">
            <v>6212.30008</v>
          </cell>
          <cell r="F67" t="str">
            <v>USA</v>
          </cell>
          <cell r="G67" t="str">
            <v>Time Warner</v>
          </cell>
          <cell r="H67" t="str">
            <v>6212</v>
          </cell>
          <cell r="I67">
            <v>41130.675717592596</v>
          </cell>
          <cell r="J67" t="str">
            <v>DEFERIDO</v>
          </cell>
          <cell r="K67" t="str">
            <v>CANAL OFERTADO EM PACOTE</v>
          </cell>
          <cell r="L67">
            <v>4766990</v>
          </cell>
          <cell r="M67" t="str">
            <v>Canal de conteúdo em geral</v>
          </cell>
          <cell r="N67" t="str">
            <v>CEQ</v>
          </cell>
        </row>
        <row r="68">
          <cell r="A68" t="str">
            <v>Sony Spin</v>
          </cell>
          <cell r="B68" t="str">
            <v>SET Brazil, LLC</v>
          </cell>
          <cell r="C68">
            <v>40664</v>
          </cell>
          <cell r="D68" t="str">
            <v>Canal de espaço qualificado</v>
          </cell>
          <cell r="E68" t="str">
            <v>22335.30005</v>
          </cell>
          <cell r="F68" t="str">
            <v>USA</v>
          </cell>
          <cell r="G68" t="str">
            <v>Sony Pictures Entertainment</v>
          </cell>
          <cell r="H68" t="str">
            <v>22335</v>
          </cell>
          <cell r="I68">
            <v>41162</v>
          </cell>
          <cell r="J68" t="str">
            <v>DEFERIDO</v>
          </cell>
          <cell r="K68" t="str">
            <v>CANAL OFERTADO EM PACOTE</v>
          </cell>
          <cell r="L68">
            <v>4869913</v>
          </cell>
          <cell r="M68" t="str">
            <v>Canal de conteúdo em geral</v>
          </cell>
          <cell r="N68" t="str">
            <v>CEQ</v>
          </cell>
        </row>
        <row r="69">
          <cell r="A69" t="str">
            <v>Play TV</v>
          </cell>
          <cell r="B69" t="str">
            <v>GAMECORP S/A</v>
          </cell>
          <cell r="C69">
            <v>0</v>
          </cell>
          <cell r="D69" t="str">
            <v>Canal brasileiro de espaço qualificado</v>
          </cell>
          <cell r="E69">
            <v>0</v>
          </cell>
          <cell r="F69" t="str">
            <v>BRA</v>
          </cell>
          <cell r="G69" t="str">
            <v>Gamecorp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4920798</v>
          </cell>
          <cell r="M69" t="str">
            <v>Canal de conteúdo em geral</v>
          </cell>
          <cell r="N69" t="str">
            <v>CBEQ</v>
          </cell>
        </row>
        <row r="70">
          <cell r="A70" t="str">
            <v>OFF (em SD)</v>
          </cell>
          <cell r="B70" t="str">
            <v>GLOBOSAT PROGRAMADORA LTDA</v>
          </cell>
          <cell r="C70">
            <v>0</v>
          </cell>
          <cell r="D70" t="str">
            <v>Canal brasileiro de espaço qualificado</v>
          </cell>
          <cell r="E70">
            <v>0</v>
          </cell>
          <cell r="F70" t="str">
            <v>BRA</v>
          </cell>
          <cell r="G70" t="str">
            <v>Globo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4969374</v>
          </cell>
          <cell r="M70" t="str">
            <v>Canal de conteúdo em geral</v>
          </cell>
          <cell r="N70" t="str">
            <v>CBEQ</v>
          </cell>
        </row>
        <row r="71">
          <cell r="A71" t="str">
            <v>OFF</v>
          </cell>
          <cell r="B71" t="str">
            <v>GLOBOSAT PROGRAMADORA LTDA</v>
          </cell>
          <cell r="C71">
            <v>0</v>
          </cell>
          <cell r="D71" t="str">
            <v>Canal brasileiro de espaço qualificado</v>
          </cell>
          <cell r="E71">
            <v>0</v>
          </cell>
          <cell r="F71" t="str">
            <v>BRA</v>
          </cell>
          <cell r="G71" t="str">
            <v>Globo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4969374</v>
          </cell>
          <cell r="M71" t="str">
            <v>Canal de conteúdo em geral</v>
          </cell>
          <cell r="N71" t="str">
            <v>CBEQ</v>
          </cell>
        </row>
        <row r="72">
          <cell r="A72" t="str">
            <v>FOX LIFE</v>
          </cell>
          <cell r="B72" t="str">
            <v>FOX LATIN AMERICAN CHANNEL, INC</v>
          </cell>
          <cell r="C72">
            <v>38353</v>
          </cell>
          <cell r="D72" t="str">
            <v>Canal de espaço qualificado</v>
          </cell>
          <cell r="E72" t="str">
            <v>6276.30010</v>
          </cell>
          <cell r="F72" t="str">
            <v>USA</v>
          </cell>
          <cell r="G72" t="str">
            <v xml:space="preserve">News Corp. </v>
          </cell>
          <cell r="H72" t="str">
            <v>6276</v>
          </cell>
          <cell r="I72">
            <v>40852.349942129629</v>
          </cell>
          <cell r="J72" t="str">
            <v>DEFERIDO</v>
          </cell>
          <cell r="K72" t="str">
            <v>CANAL OFERTADO EM PACOTE</v>
          </cell>
          <cell r="L72">
            <v>5000000</v>
          </cell>
          <cell r="M72" t="str">
            <v>Canal de conteúdo em geral</v>
          </cell>
          <cell r="N72" t="str">
            <v>CEQ</v>
          </cell>
        </row>
        <row r="73">
          <cell r="A73" t="str">
            <v>BIS</v>
          </cell>
          <cell r="B73" t="str">
            <v>GLOBOSAT PROGRAMADORA LTDA</v>
          </cell>
          <cell r="C73">
            <v>0</v>
          </cell>
          <cell r="D73" t="str">
            <v>Canal brasileiro de espaço qualificado</v>
          </cell>
          <cell r="E73">
            <v>0</v>
          </cell>
          <cell r="F73" t="str">
            <v>BRA</v>
          </cell>
          <cell r="G73" t="str">
            <v>Globo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5164308</v>
          </cell>
          <cell r="M73" t="str">
            <v>Canal de conteúdo videomusical</v>
          </cell>
          <cell r="N73" t="str">
            <v>CBEQ</v>
          </cell>
        </row>
        <row r="74">
          <cell r="A74" t="str">
            <v>BIS (HD)</v>
          </cell>
          <cell r="B74" t="str">
            <v>GLOBOSAT PROGRAMADORA LTDA</v>
          </cell>
          <cell r="C74">
            <v>0</v>
          </cell>
          <cell r="D74" t="str">
            <v>Canal brasileiro de espaço qualificado</v>
          </cell>
          <cell r="E74">
            <v>0</v>
          </cell>
          <cell r="F74" t="str">
            <v>BRA</v>
          </cell>
          <cell r="G74" t="str">
            <v>Globo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5164308</v>
          </cell>
          <cell r="M74" t="str">
            <v>Canal de conteúdo videomusical</v>
          </cell>
          <cell r="N74" t="str">
            <v>CBEQ</v>
          </cell>
        </row>
        <row r="75">
          <cell r="A75" t="str">
            <v>TCM</v>
          </cell>
          <cell r="B75" t="str">
            <v>TURNER BROADCASTING SYSTEM LATIN AMERICA, INC.</v>
          </cell>
          <cell r="C75">
            <v>39814</v>
          </cell>
          <cell r="D75" t="str">
            <v>Canal de espaço qualificado</v>
          </cell>
          <cell r="E75" t="str">
            <v>6212.30007</v>
          </cell>
          <cell r="F75" t="str">
            <v>USA</v>
          </cell>
          <cell r="G75" t="str">
            <v>Time Warner</v>
          </cell>
          <cell r="H75" t="str">
            <v>6212</v>
          </cell>
          <cell r="I75">
            <v>41130.675717592596</v>
          </cell>
          <cell r="J75" t="str">
            <v>DEFERIDO</v>
          </cell>
          <cell r="K75" t="str">
            <v>CANAL OFERTADO EM PACOTE</v>
          </cell>
          <cell r="L75">
            <v>5262677</v>
          </cell>
          <cell r="M75" t="str">
            <v>Canal de conteúdo em geral</v>
          </cell>
          <cell r="N75" t="str">
            <v>CEQ</v>
          </cell>
        </row>
        <row r="76">
          <cell r="A76" t="str">
            <v>Tru TV</v>
          </cell>
          <cell r="B76" t="str">
            <v>TURNER BROADCASTING SYSTEM LATIN AMERICA, INC.</v>
          </cell>
          <cell r="C76">
            <v>39904</v>
          </cell>
          <cell r="D76" t="str">
            <v>Canal de espaço qualificado</v>
          </cell>
          <cell r="E76" t="str">
            <v>6212.30010</v>
          </cell>
          <cell r="F76" t="str">
            <v>USA</v>
          </cell>
          <cell r="G76" t="str">
            <v>Time Warner</v>
          </cell>
          <cell r="H76" t="str">
            <v>6212</v>
          </cell>
          <cell r="I76">
            <v>41130.675717592596</v>
          </cell>
          <cell r="J76" t="str">
            <v>DEFERIDO</v>
          </cell>
          <cell r="K76" t="str">
            <v>CANAL OFERTADO EM PACOTE</v>
          </cell>
          <cell r="L76">
            <v>5286545</v>
          </cell>
          <cell r="M76" t="str">
            <v>Canal de conteúdo em geral</v>
          </cell>
          <cell r="N76" t="str">
            <v>CEQ</v>
          </cell>
        </row>
        <row r="77">
          <cell r="A77" t="str">
            <v>Tru TV HD</v>
          </cell>
          <cell r="B77" t="str">
            <v>TURNER BROADCASTING SYSTEM LATIN AMERICA, INC.</v>
          </cell>
          <cell r="C77">
            <v>39904</v>
          </cell>
          <cell r="D77" t="str">
            <v>Canal de espaço qualificado</v>
          </cell>
          <cell r="E77" t="str">
            <v>6212.30010</v>
          </cell>
          <cell r="F77" t="str">
            <v>USA</v>
          </cell>
          <cell r="G77" t="str">
            <v>Time Warner</v>
          </cell>
          <cell r="H77" t="str">
            <v>6212</v>
          </cell>
          <cell r="I77">
            <v>41130.675717592596</v>
          </cell>
          <cell r="J77" t="str">
            <v>DEFERIDO</v>
          </cell>
          <cell r="K77" t="str">
            <v>CANAL OFERTADO EM PACOTE</v>
          </cell>
          <cell r="L77">
            <v>5286545</v>
          </cell>
          <cell r="M77" t="str">
            <v>Canal de conteúdo em geral</v>
          </cell>
          <cell r="N77" t="str">
            <v>CEQ</v>
          </cell>
        </row>
        <row r="78">
          <cell r="A78" t="str">
            <v>+ GLOBOSAT</v>
          </cell>
          <cell r="B78" t="str">
            <v>GLOBOSAT PROGRAMADORA LTDA</v>
          </cell>
          <cell r="C78">
            <v>0</v>
          </cell>
          <cell r="D78" t="str">
            <v>Canal brasileiro de espaço qualificado</v>
          </cell>
          <cell r="E78">
            <v>0</v>
          </cell>
          <cell r="F78" t="str">
            <v>BRA</v>
          </cell>
          <cell r="G78" t="str">
            <v>Globo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5489148</v>
          </cell>
          <cell r="M78" t="str">
            <v>Canal de conteúdo em geral</v>
          </cell>
          <cell r="N78" t="str">
            <v>CBEQ</v>
          </cell>
        </row>
        <row r="79">
          <cell r="A79" t="str">
            <v>+ GLOBOSAT (HD)</v>
          </cell>
          <cell r="B79" t="str">
            <v>GLOBOSAT PROGRAMADORA LTDA</v>
          </cell>
          <cell r="C79">
            <v>0</v>
          </cell>
          <cell r="D79" t="str">
            <v>Canal brasileiro de espaço qualificado</v>
          </cell>
          <cell r="E79">
            <v>0</v>
          </cell>
          <cell r="F79" t="str">
            <v>BRA</v>
          </cell>
          <cell r="G79" t="str">
            <v>Globo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5489148</v>
          </cell>
          <cell r="M79" t="str">
            <v>Canal de conteúdo em geral</v>
          </cell>
          <cell r="N79" t="str">
            <v>CBEQ</v>
          </cell>
        </row>
        <row r="80">
          <cell r="A80" t="str">
            <v>CINEMAX</v>
          </cell>
          <cell r="B80" t="str">
            <v>BRASIL ADVERTISING, L.L.C</v>
          </cell>
          <cell r="C80">
            <v>40522</v>
          </cell>
          <cell r="D80" t="str">
            <v>Canal de espaço qualificado</v>
          </cell>
          <cell r="E80" t="str">
            <v>22427.30001</v>
          </cell>
          <cell r="F80" t="str">
            <v>USA</v>
          </cell>
          <cell r="G80" t="str">
            <v>Time Warner</v>
          </cell>
          <cell r="H80" t="str">
            <v>22427</v>
          </cell>
          <cell r="I80">
            <v>41172</v>
          </cell>
          <cell r="J80" t="str">
            <v>DEFERIDO</v>
          </cell>
          <cell r="K80" t="str">
            <v>CANAL OFERTADO EM PACOTE</v>
          </cell>
          <cell r="L80">
            <v>5524726</v>
          </cell>
          <cell r="M80" t="str">
            <v>Canal de conteúdo em geral</v>
          </cell>
          <cell r="N80" t="str">
            <v>CEQ</v>
          </cell>
        </row>
        <row r="81">
          <cell r="A81" t="str">
            <v>BEM SIMPLES</v>
          </cell>
          <cell r="B81" t="str">
            <v>FOX LATIN AMERICAN CHANNEL, INC</v>
          </cell>
          <cell r="C81">
            <v>40634</v>
          </cell>
          <cell r="D81" t="str">
            <v>Canal de espaço qualificado</v>
          </cell>
          <cell r="E81" t="str">
            <v>6276.30009</v>
          </cell>
          <cell r="F81" t="str">
            <v>USA</v>
          </cell>
          <cell r="G81" t="str">
            <v xml:space="preserve">News Corp. </v>
          </cell>
          <cell r="H81" t="str">
            <v>6276</v>
          </cell>
          <cell r="I81">
            <v>40852.349942129629</v>
          </cell>
          <cell r="J81" t="str">
            <v>DEFERIDO</v>
          </cell>
          <cell r="K81" t="str">
            <v>CANAL OFERTADO EM PACOTE</v>
          </cell>
          <cell r="L81">
            <v>6000000</v>
          </cell>
          <cell r="M81" t="str">
            <v>Canal de conteúdo em geral</v>
          </cell>
          <cell r="N81" t="str">
            <v>CEQ</v>
          </cell>
        </row>
        <row r="82">
          <cell r="A82" t="str">
            <v>FISHTV</v>
          </cell>
          <cell r="B82" t="str">
            <v>TUNNA ENTRETENIMENTO E AUDIOVISUAL LTDA</v>
          </cell>
          <cell r="C82">
            <v>0</v>
          </cell>
          <cell r="D82" t="str">
            <v>Canal brasileiro de espaço qualificado</v>
          </cell>
          <cell r="E82">
            <v>0</v>
          </cell>
          <cell r="F82" t="str">
            <v>BRA</v>
          </cell>
          <cell r="G82" t="str">
            <v>Tunna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6000000</v>
          </cell>
          <cell r="M82" t="str">
            <v>Canal de conteúdo em geral</v>
          </cell>
          <cell r="N82" t="str">
            <v>CBEQI</v>
          </cell>
        </row>
        <row r="83">
          <cell r="A83" t="str">
            <v>MGM</v>
          </cell>
          <cell r="B83" t="str">
            <v>MGM NETWORKS LATIN AMERICA, LLC</v>
          </cell>
          <cell r="C83">
            <v>35612</v>
          </cell>
          <cell r="D83" t="str">
            <v>Canal de espaço qualificado</v>
          </cell>
          <cell r="E83" t="str">
            <v>6211.30003</v>
          </cell>
          <cell r="F83" t="str">
            <v>USA</v>
          </cell>
          <cell r="G83" t="str">
            <v xml:space="preserve">Liberty </v>
          </cell>
          <cell r="H83" t="str">
            <v>6211</v>
          </cell>
          <cell r="I83">
            <v>41305.437986111108</v>
          </cell>
          <cell r="J83" t="str">
            <v>ENVIADO PARA ANÁLISE</v>
          </cell>
          <cell r="K83" t="str">
            <v>CANAL OFERTADO EM PACOTE</v>
          </cell>
          <cell r="L83">
            <v>6292682</v>
          </cell>
          <cell r="M83" t="str">
            <v>Canal de conteúdo em geral</v>
          </cell>
          <cell r="N83" t="str">
            <v>CEQ</v>
          </cell>
        </row>
        <row r="84">
          <cell r="A84" t="str">
            <v>MGM HD</v>
          </cell>
          <cell r="B84" t="str">
            <v>MGM NETWORKS LATIN AMERICA, LLC</v>
          </cell>
          <cell r="C84">
            <v>35612</v>
          </cell>
          <cell r="D84" t="str">
            <v>Canal de espaço qualificado</v>
          </cell>
          <cell r="E84" t="str">
            <v>6211.30003</v>
          </cell>
          <cell r="F84" t="str">
            <v>USA</v>
          </cell>
          <cell r="G84" t="str">
            <v xml:space="preserve">Liberty </v>
          </cell>
          <cell r="H84" t="str">
            <v>6211</v>
          </cell>
          <cell r="I84">
            <v>41305.437986111108</v>
          </cell>
          <cell r="J84" t="str">
            <v>ENVIADO PARA ANÁLISE</v>
          </cell>
          <cell r="K84" t="str">
            <v>CANAL OFERTADO EM PACOTE</v>
          </cell>
          <cell r="L84">
            <v>6292682</v>
          </cell>
          <cell r="M84" t="str">
            <v>Canal de conteúdo em geral</v>
          </cell>
          <cell r="N84" t="str">
            <v>CEQ</v>
          </cell>
        </row>
        <row r="85">
          <cell r="A85" t="str">
            <v>DISNEY XD</v>
          </cell>
          <cell r="B85" t="str">
            <v>BUENA VISTA INTERNATIONAL, INC</v>
          </cell>
          <cell r="C85">
            <v>39569</v>
          </cell>
          <cell r="D85" t="str">
            <v>Canal de espaço qualificado</v>
          </cell>
          <cell r="E85" t="str">
            <v>6222.30004</v>
          </cell>
          <cell r="F85" t="str">
            <v>USA</v>
          </cell>
          <cell r="G85" t="str">
            <v>Disney</v>
          </cell>
          <cell r="H85" t="str">
            <v>6222</v>
          </cell>
          <cell r="I85">
            <v>41187.649398148147</v>
          </cell>
          <cell r="J85" t="str">
            <v>DEFERIDO</v>
          </cell>
          <cell r="K85" t="str">
            <v>CANAL OFERTADO EM PACOTE</v>
          </cell>
          <cell r="L85">
            <v>6362028</v>
          </cell>
          <cell r="M85" t="str">
            <v>Canal de conteúdo infantil e adolescente</v>
          </cell>
          <cell r="N85" t="str">
            <v>CEQ</v>
          </cell>
        </row>
        <row r="86">
          <cell r="A86" t="str">
            <v>TLC</v>
          </cell>
          <cell r="B86" t="str">
            <v>DISCOVERY LATIN AMERICA, L.L.C</v>
          </cell>
          <cell r="C86">
            <v>40848</v>
          </cell>
          <cell r="D86" t="str">
            <v>Canal de espaço qualificado</v>
          </cell>
          <cell r="E86" t="str">
            <v>6208.30010</v>
          </cell>
          <cell r="F86" t="str">
            <v>USA</v>
          </cell>
          <cell r="G86" t="str">
            <v>Discovery</v>
          </cell>
          <cell r="H86" t="str">
            <v>6208</v>
          </cell>
          <cell r="I86">
            <v>41198.462488425925</v>
          </cell>
          <cell r="J86" t="str">
            <v>DEFERIDO</v>
          </cell>
          <cell r="K86" t="str">
            <v>CANAL OFERTADO EM PACOTE</v>
          </cell>
          <cell r="L86">
            <v>6724489</v>
          </cell>
          <cell r="M86" t="str">
            <v>Canal de conteúdo em geral</v>
          </cell>
          <cell r="N86" t="str">
            <v>CEQ</v>
          </cell>
        </row>
        <row r="87">
          <cell r="A87" t="str">
            <v>Boomerang</v>
          </cell>
          <cell r="B87" t="str">
            <v>TURNER BROADCASTING SYSTEM LATIN AMERICA, INC.</v>
          </cell>
          <cell r="C87">
            <v>37075</v>
          </cell>
          <cell r="D87" t="str">
            <v>Canal de espaço qualificado</v>
          </cell>
          <cell r="E87" t="str">
            <v>6212.30001</v>
          </cell>
          <cell r="F87" t="str">
            <v>USA</v>
          </cell>
          <cell r="G87" t="str">
            <v>Time Warner</v>
          </cell>
          <cell r="H87" t="str">
            <v>6212</v>
          </cell>
          <cell r="I87">
            <v>41130.675717592596</v>
          </cell>
          <cell r="J87" t="str">
            <v>DEFERIDO</v>
          </cell>
          <cell r="K87" t="str">
            <v>CANAL OFERTADO EM PACOTE</v>
          </cell>
          <cell r="L87">
            <v>7173385</v>
          </cell>
          <cell r="M87" t="str">
            <v>Canal de conteúdo infantil e adolescente</v>
          </cell>
          <cell r="N87" t="str">
            <v>CEQ</v>
          </cell>
        </row>
        <row r="88">
          <cell r="A88" t="str">
            <v>VH1</v>
          </cell>
          <cell r="B88" t="str">
            <v>MTV NETWORKS LATIN AMERICA INC.</v>
          </cell>
          <cell r="C88">
            <v>38681</v>
          </cell>
          <cell r="D88" t="str">
            <v>Canal de espaço qualificado</v>
          </cell>
          <cell r="E88" t="str">
            <v>6209.30004</v>
          </cell>
          <cell r="F88" t="str">
            <v>USA</v>
          </cell>
          <cell r="G88" t="str">
            <v>Viacom</v>
          </cell>
          <cell r="H88" t="str">
            <v>6209</v>
          </cell>
          <cell r="I88">
            <v>41144.647743055553</v>
          </cell>
          <cell r="J88" t="str">
            <v>DEFERIDO</v>
          </cell>
          <cell r="K88" t="str">
            <v>CANAL OFERTADO EM PACOTE</v>
          </cell>
          <cell r="L88">
            <v>7400000</v>
          </cell>
          <cell r="M88" t="str">
            <v>Canal de conteúdo em geral</v>
          </cell>
          <cell r="N88" t="str">
            <v>CEQ</v>
          </cell>
        </row>
        <row r="89">
          <cell r="A89" t="str">
            <v>ANIMAL PLANET</v>
          </cell>
          <cell r="B89" t="str">
            <v>DISCOVERY LATIN AMERICA, L.L.C</v>
          </cell>
          <cell r="C89">
            <v>36404</v>
          </cell>
          <cell r="D89" t="str">
            <v>Canal de espaço qualificado</v>
          </cell>
          <cell r="E89" t="str">
            <v>6208.30001</v>
          </cell>
          <cell r="F89" t="str">
            <v>USA</v>
          </cell>
          <cell r="G89" t="str">
            <v>Discovery</v>
          </cell>
          <cell r="H89" t="str">
            <v>6208</v>
          </cell>
          <cell r="I89">
            <v>41198.462488425925</v>
          </cell>
          <cell r="J89" t="str">
            <v>DEFERIDO</v>
          </cell>
          <cell r="K89" t="str">
            <v>CANAL OFERTADO EM PACOTE</v>
          </cell>
          <cell r="L89">
            <v>7734479</v>
          </cell>
          <cell r="M89" t="str">
            <v>Canal de conteúdo em geral</v>
          </cell>
          <cell r="N89" t="str">
            <v>CEQ</v>
          </cell>
        </row>
        <row r="90">
          <cell r="A90" t="str">
            <v>TBS muitodivertido SD</v>
          </cell>
          <cell r="B90" t="str">
            <v>TURNER BROADCASTING SYSTEM LATIN AMERICA, INC.</v>
          </cell>
          <cell r="C90">
            <v>40924</v>
          </cell>
          <cell r="D90" t="str">
            <v>Canal de espaço qualificado</v>
          </cell>
          <cell r="E90" t="str">
            <v>6212.30014</v>
          </cell>
          <cell r="F90" t="str">
            <v>USA</v>
          </cell>
          <cell r="G90" t="str">
            <v>Time Warner</v>
          </cell>
          <cell r="H90" t="str">
            <v>6212</v>
          </cell>
          <cell r="I90">
            <v>41130.675717592596</v>
          </cell>
          <cell r="J90" t="str">
            <v>DEFERIDO</v>
          </cell>
          <cell r="K90" t="str">
            <v>CANAL OFERTADO EM PACOTE</v>
          </cell>
          <cell r="L90">
            <v>8282026</v>
          </cell>
          <cell r="M90" t="str">
            <v>Canal de conteúdo em geral</v>
          </cell>
          <cell r="N90" t="str">
            <v>CEQ</v>
          </cell>
        </row>
        <row r="91">
          <cell r="A91" t="str">
            <v>TBS muitodivertido HD</v>
          </cell>
          <cell r="B91" t="str">
            <v>TURNER BROADCASTING SYSTEM LATIN AMERICA, INC.</v>
          </cell>
          <cell r="C91">
            <v>40924</v>
          </cell>
          <cell r="D91" t="str">
            <v>Canal de espaço qualificado</v>
          </cell>
          <cell r="E91" t="str">
            <v>6212.30014</v>
          </cell>
          <cell r="F91" t="str">
            <v>USA</v>
          </cell>
          <cell r="G91" t="str">
            <v>Time Warner</v>
          </cell>
          <cell r="H91" t="str">
            <v>6212</v>
          </cell>
          <cell r="I91">
            <v>41130.675717592596</v>
          </cell>
          <cell r="J91" t="str">
            <v>DEFERIDO</v>
          </cell>
          <cell r="K91" t="str">
            <v>CANAL OFERTADO EM PACOTE</v>
          </cell>
          <cell r="L91">
            <v>8282026</v>
          </cell>
          <cell r="M91" t="str">
            <v>Canal de conteúdo em geral</v>
          </cell>
          <cell r="N91" t="str">
            <v>CEQ</v>
          </cell>
        </row>
        <row r="92">
          <cell r="A92" t="str">
            <v>NICKELODEON</v>
          </cell>
          <cell r="B92" t="str">
            <v>MTV NETWORKS LATIN AMERICA INC.</v>
          </cell>
          <cell r="C92">
            <v>35400</v>
          </cell>
          <cell r="D92" t="str">
            <v>Canal de espaço qualificado</v>
          </cell>
          <cell r="E92" t="str">
            <v>6209.30001</v>
          </cell>
          <cell r="F92" t="str">
            <v>USA</v>
          </cell>
          <cell r="G92" t="str">
            <v>Viacom</v>
          </cell>
          <cell r="H92" t="str">
            <v>6209</v>
          </cell>
          <cell r="I92">
            <v>41144.647743055553</v>
          </cell>
          <cell r="J92" t="str">
            <v>DEFERIDO</v>
          </cell>
          <cell r="K92" t="str">
            <v>CANAL OFERTADO EM PACOTE</v>
          </cell>
          <cell r="L92">
            <v>8500000</v>
          </cell>
          <cell r="M92" t="str">
            <v>Canal de conteúdo infantil e adolescente</v>
          </cell>
          <cell r="N92" t="str">
            <v>CEQ</v>
          </cell>
        </row>
        <row r="93">
          <cell r="A93" t="str">
            <v>A&amp;E</v>
          </cell>
          <cell r="B93" t="str">
            <v>A&amp;E Brazil Distribution, LLC</v>
          </cell>
          <cell r="C93">
            <v>35582</v>
          </cell>
          <cell r="D93" t="str">
            <v>Canal de espaço qualificado</v>
          </cell>
          <cell r="E93" t="str">
            <v>22398.30001</v>
          </cell>
          <cell r="F93" t="str">
            <v>USA</v>
          </cell>
          <cell r="G93" t="str">
            <v>Time Warner</v>
          </cell>
          <cell r="H93" t="str">
            <v>22398</v>
          </cell>
          <cell r="I93">
            <v>41170.904305555552</v>
          </cell>
          <cell r="J93" t="str">
            <v>DEFERIDO</v>
          </cell>
          <cell r="K93" t="str">
            <v>CANAL OFERTADO EM PACOTE</v>
          </cell>
          <cell r="L93">
            <v>8780399</v>
          </cell>
          <cell r="M93" t="str">
            <v>Canal de conteúdo em geral</v>
          </cell>
          <cell r="N93" t="str">
            <v>CEQ</v>
          </cell>
        </row>
        <row r="94">
          <cell r="A94" t="str">
            <v>A&amp;E HD</v>
          </cell>
          <cell r="B94" t="str">
            <v>A&amp;E Brazil Distribution, LLC</v>
          </cell>
          <cell r="C94">
            <v>35582</v>
          </cell>
          <cell r="D94" t="str">
            <v>Canal de espaço qualificado</v>
          </cell>
          <cell r="E94" t="str">
            <v>22398.30001</v>
          </cell>
          <cell r="F94" t="str">
            <v>USA</v>
          </cell>
          <cell r="G94" t="str">
            <v>Time Warner</v>
          </cell>
          <cell r="H94" t="str">
            <v>22398</v>
          </cell>
          <cell r="I94">
            <v>41170.904305555552</v>
          </cell>
          <cell r="J94" t="str">
            <v>DEFERIDO</v>
          </cell>
          <cell r="K94" t="str">
            <v>CANAL OFERTADO EM PACOTE</v>
          </cell>
          <cell r="L94">
            <v>8780399</v>
          </cell>
          <cell r="M94" t="str">
            <v>Canal de conteúdo em geral</v>
          </cell>
          <cell r="N94" t="str">
            <v>CEQ</v>
          </cell>
        </row>
        <row r="95">
          <cell r="A95" t="str">
            <v>E! Entertainment Television</v>
          </cell>
          <cell r="B95" t="str">
            <v>E! Brazil Distribution, LLC</v>
          </cell>
          <cell r="C95">
            <v>35582</v>
          </cell>
          <cell r="D95" t="str">
            <v>Canal de espaço qualificado</v>
          </cell>
          <cell r="E95" t="str">
            <v>22407.30001</v>
          </cell>
          <cell r="F95" t="str">
            <v>USA</v>
          </cell>
          <cell r="G95" t="str">
            <v>Time Warner</v>
          </cell>
          <cell r="H95" t="str">
            <v>22407</v>
          </cell>
          <cell r="I95">
            <v>41171.595439814817</v>
          </cell>
          <cell r="J95" t="str">
            <v>DEFERIDO</v>
          </cell>
          <cell r="K95" t="str">
            <v>CANAL OFERTADO EM PACOTE</v>
          </cell>
          <cell r="L95">
            <v>8834677</v>
          </cell>
          <cell r="M95" t="str">
            <v>Canal de conteúdo em geral</v>
          </cell>
          <cell r="N95" t="str">
            <v>CEQ</v>
          </cell>
        </row>
        <row r="96">
          <cell r="A96" t="str">
            <v>Curta! O Canal Independente</v>
          </cell>
          <cell r="B96" t="str">
            <v>SYNAPSE PROGRAMADORA DE CANAIS DE TV LTDA</v>
          </cell>
          <cell r="C96">
            <v>0</v>
          </cell>
          <cell r="D96" t="str">
            <v>Canal brasileiro de espaço qualificado nos termos do art. 17, §5º da lei 12.485/2011</v>
          </cell>
          <cell r="E96">
            <v>0</v>
          </cell>
          <cell r="F96" t="str">
            <v>BRA</v>
          </cell>
          <cell r="G96" t="str">
            <v>Synapse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9000000</v>
          </cell>
          <cell r="M96" t="str">
            <v>Canal de conteúdo em geral</v>
          </cell>
          <cell r="N96" t="str">
            <v>SBSR</v>
          </cell>
        </row>
        <row r="97">
          <cell r="A97" t="str">
            <v>CANAL FX</v>
          </cell>
          <cell r="B97" t="str">
            <v>FOX LATIN AMERICAN CHANNEL, INC</v>
          </cell>
          <cell r="C97">
            <v>38353</v>
          </cell>
          <cell r="D97" t="str">
            <v>Canal de espaço qualificado</v>
          </cell>
          <cell r="E97" t="str">
            <v>6276.30002</v>
          </cell>
          <cell r="F97" t="str">
            <v>USA</v>
          </cell>
          <cell r="G97" t="str">
            <v xml:space="preserve">News Corp. </v>
          </cell>
          <cell r="H97" t="str">
            <v>6276</v>
          </cell>
          <cell r="I97">
            <v>40852.349942129629</v>
          </cell>
          <cell r="J97" t="str">
            <v>DEFERIDO</v>
          </cell>
          <cell r="K97" t="str">
            <v>CANAL OFERTADO EM PACOTE</v>
          </cell>
          <cell r="L97">
            <v>9500000</v>
          </cell>
          <cell r="M97" t="str">
            <v>Canal de conteúdo em geral</v>
          </cell>
          <cell r="N97" t="str">
            <v>CEQ</v>
          </cell>
        </row>
        <row r="98">
          <cell r="A98" t="str">
            <v>INVESTIGAÇÃO DISCOVERY</v>
          </cell>
          <cell r="B98" t="str">
            <v>DISCOVERY LATIN AMERICA, L.L.C</v>
          </cell>
          <cell r="C98">
            <v>41099</v>
          </cell>
          <cell r="D98" t="str">
            <v>Canal de espaço qualificado</v>
          </cell>
          <cell r="E98" t="str">
            <v>6208.30009</v>
          </cell>
          <cell r="F98" t="str">
            <v>USA</v>
          </cell>
          <cell r="G98" t="str">
            <v>Discovery</v>
          </cell>
          <cell r="H98" t="str">
            <v>6208</v>
          </cell>
          <cell r="I98">
            <v>41198.462488425925</v>
          </cell>
          <cell r="J98" t="str">
            <v>DEFERIDO</v>
          </cell>
          <cell r="K98" t="str">
            <v>CANAL OFERTADO EM PACOTE</v>
          </cell>
          <cell r="L98">
            <v>9637424</v>
          </cell>
          <cell r="M98" t="str">
            <v>Canal de conteúdo em geral</v>
          </cell>
          <cell r="N98" t="str">
            <v>CEQ</v>
          </cell>
        </row>
        <row r="99">
          <cell r="A99" t="str">
            <v>INVESTIGAÇÃO DISCOVERY HD</v>
          </cell>
          <cell r="B99" t="str">
            <v>DISCOVERY LATIN AMERICA, L.L.C</v>
          </cell>
          <cell r="C99">
            <v>41099</v>
          </cell>
          <cell r="D99" t="str">
            <v>Canal de espaço qualificado</v>
          </cell>
          <cell r="E99" t="str">
            <v>6208.30009</v>
          </cell>
          <cell r="F99" t="str">
            <v>USA</v>
          </cell>
          <cell r="G99" t="str">
            <v>Discovery</v>
          </cell>
          <cell r="H99" t="str">
            <v>6208</v>
          </cell>
          <cell r="I99">
            <v>41198.462488425925</v>
          </cell>
          <cell r="J99" t="str">
            <v>DEFERIDO</v>
          </cell>
          <cell r="K99" t="str">
            <v>CANAL OFERTADO EM PACOTE</v>
          </cell>
          <cell r="L99">
            <v>9637424</v>
          </cell>
          <cell r="M99" t="str">
            <v>Canal de conteúdo em geral</v>
          </cell>
          <cell r="N99" t="str">
            <v>CEQ</v>
          </cell>
        </row>
        <row r="100">
          <cell r="A100" t="str">
            <v>Warner Channel</v>
          </cell>
          <cell r="B100" t="str">
            <v>Warner Channel Brazil Inc.</v>
          </cell>
          <cell r="C100">
            <v>35370</v>
          </cell>
          <cell r="D100" t="str">
            <v>Canal de espaço qualificado</v>
          </cell>
          <cell r="E100" t="str">
            <v>22396.30001</v>
          </cell>
          <cell r="F100" t="str">
            <v>USA</v>
          </cell>
          <cell r="G100" t="str">
            <v>Time Warner</v>
          </cell>
          <cell r="H100" t="str">
            <v>22396</v>
          </cell>
          <cell r="I100">
            <v>41170.598113425927</v>
          </cell>
          <cell r="J100" t="str">
            <v>DEFERIDO</v>
          </cell>
          <cell r="K100" t="str">
            <v>CANAL OFERTADO EM PACOTE</v>
          </cell>
          <cell r="L100">
            <v>9685000</v>
          </cell>
          <cell r="M100" t="str">
            <v>Canal de conteúdo em geral</v>
          </cell>
          <cell r="N100" t="str">
            <v>CEQ</v>
          </cell>
        </row>
        <row r="101">
          <cell r="A101" t="str">
            <v>Warner Channel HD</v>
          </cell>
          <cell r="B101" t="str">
            <v>Warner Channel Brazil Inc.</v>
          </cell>
          <cell r="C101">
            <v>35370</v>
          </cell>
          <cell r="D101" t="str">
            <v>Canal de espaço qualificado</v>
          </cell>
          <cell r="E101" t="str">
            <v>22396.30001</v>
          </cell>
          <cell r="F101" t="str">
            <v>USA</v>
          </cell>
          <cell r="G101" t="str">
            <v>Time Warner</v>
          </cell>
          <cell r="H101" t="str">
            <v>22396</v>
          </cell>
          <cell r="I101">
            <v>41170.598113425927</v>
          </cell>
          <cell r="J101" t="str">
            <v>DEFERIDO</v>
          </cell>
          <cell r="K101" t="str">
            <v>CANAL OFERTADO EM PACOTE</v>
          </cell>
          <cell r="L101">
            <v>9685000</v>
          </cell>
          <cell r="M101" t="str">
            <v>Canal de conteúdo em geral</v>
          </cell>
          <cell r="N101" t="str">
            <v>CEQ</v>
          </cell>
        </row>
        <row r="102">
          <cell r="A102" t="str">
            <v>AXN</v>
          </cell>
          <cell r="B102" t="str">
            <v>SET Brazil, LLC</v>
          </cell>
          <cell r="C102">
            <v>36373</v>
          </cell>
          <cell r="D102" t="str">
            <v>Canal de espaço qualificado</v>
          </cell>
          <cell r="E102" t="str">
            <v>22335.30003</v>
          </cell>
          <cell r="F102" t="str">
            <v>USA</v>
          </cell>
          <cell r="G102" t="str">
            <v>Sony Pictures Entertainment</v>
          </cell>
          <cell r="H102" t="str">
            <v>22335</v>
          </cell>
          <cell r="I102">
            <v>41162</v>
          </cell>
          <cell r="J102" t="str">
            <v>DEFERIDO</v>
          </cell>
          <cell r="K102" t="str">
            <v>CANAL OFERTADO EM PACOTE</v>
          </cell>
          <cell r="L102">
            <v>9884175</v>
          </cell>
          <cell r="M102" t="str">
            <v>Canal de conteúdo em geral</v>
          </cell>
          <cell r="N102" t="str">
            <v>CEQ</v>
          </cell>
        </row>
        <row r="103">
          <cell r="A103" t="str">
            <v>AXN HD</v>
          </cell>
          <cell r="B103" t="str">
            <v>SET Brazil, LLC</v>
          </cell>
          <cell r="C103">
            <v>36373</v>
          </cell>
          <cell r="D103" t="str">
            <v>Canal de espaço qualificado</v>
          </cell>
          <cell r="E103" t="str">
            <v>22335.30003</v>
          </cell>
          <cell r="F103" t="str">
            <v>USA</v>
          </cell>
          <cell r="G103" t="str">
            <v>Sony Pictures Entertainment</v>
          </cell>
          <cell r="H103" t="str">
            <v>22335</v>
          </cell>
          <cell r="I103">
            <v>41162</v>
          </cell>
          <cell r="J103" t="str">
            <v>DEFERIDO</v>
          </cell>
          <cell r="K103" t="str">
            <v>CANAL OFERTADO EM PACOTE</v>
          </cell>
          <cell r="L103">
            <v>9884175</v>
          </cell>
          <cell r="M103" t="str">
            <v>Canal de conteúdo em geral</v>
          </cell>
          <cell r="N103" t="str">
            <v>CEQ</v>
          </cell>
        </row>
        <row r="104">
          <cell r="A104" t="str">
            <v>VIVA</v>
          </cell>
          <cell r="B104" t="str">
            <v>GLOBOSAT PROGRAMADORA LTDA</v>
          </cell>
          <cell r="C104">
            <v>0</v>
          </cell>
          <cell r="D104" t="str">
            <v>Canal de espaço qualificado</v>
          </cell>
          <cell r="E104">
            <v>0</v>
          </cell>
          <cell r="F104" t="str">
            <v>BRA</v>
          </cell>
          <cell r="G104" t="str">
            <v>Globo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10400000</v>
          </cell>
          <cell r="M104" t="str">
            <v>Canal de conteúdo em geral</v>
          </cell>
          <cell r="N104" t="str">
            <v>CEQ</v>
          </cell>
        </row>
        <row r="105">
          <cell r="A105" t="str">
            <v>GLOOB</v>
          </cell>
          <cell r="B105" t="str">
            <v>GLOBOSAT PROGRAMADORA LTDA</v>
          </cell>
          <cell r="C105">
            <v>0</v>
          </cell>
          <cell r="D105" t="str">
            <v>Canal de espaço qualificado</v>
          </cell>
          <cell r="E105">
            <v>0</v>
          </cell>
          <cell r="F105" t="str">
            <v>BRA</v>
          </cell>
          <cell r="G105" t="str">
            <v>Globo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10423096</v>
          </cell>
          <cell r="M105" t="str">
            <v>Canal de conteúdo infantil e adolescente</v>
          </cell>
          <cell r="N105" t="str">
            <v>CEQ</v>
          </cell>
        </row>
        <row r="106">
          <cell r="A106" t="str">
            <v>GLOOB (em HD)</v>
          </cell>
          <cell r="B106" t="str">
            <v>GLOBOSAT PROGRAMADORA LTDA</v>
          </cell>
          <cell r="C106">
            <v>0</v>
          </cell>
          <cell r="D106" t="str">
            <v>Canal de espaço qualificado</v>
          </cell>
          <cell r="E106">
            <v>0</v>
          </cell>
          <cell r="F106" t="str">
            <v>BRA</v>
          </cell>
          <cell r="G106" t="str">
            <v>Globo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10423096</v>
          </cell>
          <cell r="M106" t="str">
            <v>Canal de conteúdo infantil e adolescente</v>
          </cell>
          <cell r="N106" t="str">
            <v>CEQ</v>
          </cell>
        </row>
        <row r="107">
          <cell r="A107" t="str">
            <v>SPACE</v>
          </cell>
          <cell r="B107" t="str">
            <v>TURNER BROADCASTING SYSTEM LATIN AMERICA, INC.</v>
          </cell>
          <cell r="C107">
            <v>39630</v>
          </cell>
          <cell r="D107" t="str">
            <v>Canal de espaço qualificado</v>
          </cell>
          <cell r="E107" t="str">
            <v>6212.30004</v>
          </cell>
          <cell r="F107" t="str">
            <v>USA</v>
          </cell>
          <cell r="G107" t="str">
            <v>Time Warner</v>
          </cell>
          <cell r="H107" t="str">
            <v>6212</v>
          </cell>
          <cell r="I107">
            <v>41130.675717592596</v>
          </cell>
          <cell r="J107" t="str">
            <v>DEFERIDO</v>
          </cell>
          <cell r="K107" t="str">
            <v>CANAL OFERTADO EM PACOTE</v>
          </cell>
          <cell r="L107">
            <v>10450642</v>
          </cell>
          <cell r="M107" t="str">
            <v>Canal de conteúdo em geral</v>
          </cell>
          <cell r="N107" t="str">
            <v>CEQ</v>
          </cell>
        </row>
        <row r="108">
          <cell r="A108" t="str">
            <v>SPACE HD</v>
          </cell>
          <cell r="B108" t="str">
            <v>TURNER BROADCASTING SYSTEM LATIN AMERICA, INC.</v>
          </cell>
          <cell r="C108">
            <v>39630</v>
          </cell>
          <cell r="D108" t="str">
            <v>Canal de espaço qualificado</v>
          </cell>
          <cell r="E108" t="str">
            <v>6212.30004</v>
          </cell>
          <cell r="F108" t="str">
            <v>USA</v>
          </cell>
          <cell r="G108" t="str">
            <v>Time Warner</v>
          </cell>
          <cell r="H108" t="str">
            <v>6212</v>
          </cell>
          <cell r="I108">
            <v>41130.675717592596</v>
          </cell>
          <cell r="J108" t="str">
            <v>DEFERIDO</v>
          </cell>
          <cell r="K108" t="str">
            <v>CANAL OFERTADO EM PACOTE</v>
          </cell>
          <cell r="L108">
            <v>10450642</v>
          </cell>
          <cell r="M108" t="str">
            <v>Canal de conteúdo em geral</v>
          </cell>
          <cell r="N108" t="str">
            <v>CEQ</v>
          </cell>
        </row>
        <row r="109">
          <cell r="A109" t="str">
            <v>DISCOVERY HOME AND HEALTH</v>
          </cell>
          <cell r="B109" t="str">
            <v>DISCOVERY LATIN AMERICA, L.L.C</v>
          </cell>
          <cell r="C109">
            <v>36717</v>
          </cell>
          <cell r="D109" t="str">
            <v>Canal de espaço qualificado</v>
          </cell>
          <cell r="E109" t="str">
            <v>6208.30005</v>
          </cell>
          <cell r="F109" t="str">
            <v>USA</v>
          </cell>
          <cell r="G109" t="str">
            <v>Discovery</v>
          </cell>
          <cell r="H109" t="str">
            <v>6208</v>
          </cell>
          <cell r="I109">
            <v>41198.462488425925</v>
          </cell>
          <cell r="J109" t="str">
            <v>DEFERIDO</v>
          </cell>
          <cell r="K109" t="str">
            <v>CANAL OFERTADO EM PACOTE</v>
          </cell>
          <cell r="L109">
            <v>10656277</v>
          </cell>
          <cell r="M109" t="str">
            <v>Canal de conteúdo em geral</v>
          </cell>
          <cell r="N109" t="str">
            <v>CEQ</v>
          </cell>
        </row>
        <row r="110">
          <cell r="A110" t="str">
            <v>DISCOVERY HOME AND HEALTH HD</v>
          </cell>
          <cell r="B110" t="str">
            <v>DISCOVERY LATIN AMERICA, L.L.C</v>
          </cell>
          <cell r="C110">
            <v>36717</v>
          </cell>
          <cell r="D110" t="str">
            <v>Canal de espaço qualificado</v>
          </cell>
          <cell r="E110" t="str">
            <v>6208.30005</v>
          </cell>
          <cell r="F110" t="str">
            <v>USA</v>
          </cell>
          <cell r="G110" t="str">
            <v>Discovery</v>
          </cell>
          <cell r="H110" t="str">
            <v>6208</v>
          </cell>
          <cell r="I110">
            <v>41198.462488425925</v>
          </cell>
          <cell r="J110" t="str">
            <v>DEFERIDO</v>
          </cell>
          <cell r="K110" t="str">
            <v>CANAL OFERTADO EM PACOTE</v>
          </cell>
          <cell r="L110">
            <v>10656277</v>
          </cell>
          <cell r="M110" t="str">
            <v>Canal de conteúdo em geral</v>
          </cell>
          <cell r="N110" t="str">
            <v>CEQ</v>
          </cell>
        </row>
        <row r="111">
          <cell r="A111" t="str">
            <v>MEGAPIX</v>
          </cell>
          <cell r="B111" t="str">
            <v>TELECINE PROGRAMAÇÃO DE FILMES LTDA.</v>
          </cell>
          <cell r="C111">
            <v>0</v>
          </cell>
          <cell r="D111" t="str">
            <v>Canal de espaço qualificado</v>
          </cell>
          <cell r="E111">
            <v>0</v>
          </cell>
          <cell r="F111" t="str">
            <v>BRA</v>
          </cell>
          <cell r="G111" t="str">
            <v>Globo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10696237</v>
          </cell>
          <cell r="M111" t="str">
            <v>Canal de conteúdo em geral</v>
          </cell>
          <cell r="N111" t="str">
            <v>CEQ</v>
          </cell>
        </row>
        <row r="112">
          <cell r="A112" t="str">
            <v>MEGAPIX HD</v>
          </cell>
          <cell r="B112" t="str">
            <v>TELECINE PROGRAMAÇÃO DE FILMES LTDA.</v>
          </cell>
          <cell r="C112">
            <v>0</v>
          </cell>
          <cell r="D112" t="str">
            <v>Canal de espaço qualificado</v>
          </cell>
          <cell r="E112">
            <v>0</v>
          </cell>
          <cell r="F112" t="str">
            <v>BRA</v>
          </cell>
          <cell r="G112" t="str">
            <v>Globo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10696237</v>
          </cell>
          <cell r="M112" t="str">
            <v>Canal de conteúdo em geral</v>
          </cell>
          <cell r="N112" t="str">
            <v>CEQ</v>
          </cell>
        </row>
        <row r="113">
          <cell r="A113" t="str">
            <v>Cartoon Network</v>
          </cell>
          <cell r="B113" t="str">
            <v>TURNER BROADCASTING SYSTEM LATIN AMERICA, INC.</v>
          </cell>
          <cell r="C113">
            <v>34089</v>
          </cell>
          <cell r="D113" t="str">
            <v>Canal de espaço qualificado</v>
          </cell>
          <cell r="E113" t="str">
            <v>6212.30002</v>
          </cell>
          <cell r="F113" t="str">
            <v>USA</v>
          </cell>
          <cell r="G113" t="str">
            <v>Time Warner</v>
          </cell>
          <cell r="H113" t="str">
            <v>6212</v>
          </cell>
          <cell r="I113">
            <v>41130.675717592596</v>
          </cell>
          <cell r="J113" t="str">
            <v>DEFERIDO</v>
          </cell>
          <cell r="K113" t="str">
            <v>CANAL OFERTADO EM PACOTE</v>
          </cell>
          <cell r="L113">
            <v>11509386</v>
          </cell>
          <cell r="M113" t="str">
            <v>Canal de conteúdo infantil e adolescente</v>
          </cell>
          <cell r="N113" t="str">
            <v>CEQ</v>
          </cell>
        </row>
        <row r="114">
          <cell r="A114" t="str">
            <v>DISCOVERY KIDS</v>
          </cell>
          <cell r="B114" t="str">
            <v>DISCOVERY LATIN AMERICA, L.L.C</v>
          </cell>
          <cell r="C114">
            <v>35856</v>
          </cell>
          <cell r="D114" t="str">
            <v>Canal de espaço qualificado</v>
          </cell>
          <cell r="E114" t="str">
            <v>6208.30006</v>
          </cell>
          <cell r="F114" t="str">
            <v>USA</v>
          </cell>
          <cell r="G114" t="str">
            <v>Discovery</v>
          </cell>
          <cell r="H114" t="str">
            <v>6208</v>
          </cell>
          <cell r="I114">
            <v>41198.462488425925</v>
          </cell>
          <cell r="J114" t="str">
            <v>DEFERIDO</v>
          </cell>
          <cell r="K114" t="str">
            <v>CANAL OFERTADO EM PACOTE</v>
          </cell>
          <cell r="L114">
            <v>11609561</v>
          </cell>
          <cell r="M114" t="str">
            <v>Canal de conteúdo infantil e adolescente</v>
          </cell>
          <cell r="N114" t="str">
            <v>CEQ</v>
          </cell>
        </row>
        <row r="115">
          <cell r="A115" t="str">
            <v>THC - The History Channel</v>
          </cell>
          <cell r="B115" t="str">
            <v>History Channel Brazil Distribution, LLC</v>
          </cell>
          <cell r="C115">
            <v>37165</v>
          </cell>
          <cell r="D115" t="str">
            <v>Canal de espaço qualificado</v>
          </cell>
          <cell r="E115" t="str">
            <v>22399.30001</v>
          </cell>
          <cell r="F115" t="str">
            <v>USA</v>
          </cell>
          <cell r="G115" t="str">
            <v>Time Warner</v>
          </cell>
          <cell r="H115" t="str">
            <v>22399</v>
          </cell>
          <cell r="I115">
            <v>41170.913564814815</v>
          </cell>
          <cell r="J115" t="str">
            <v>DEFERIDO</v>
          </cell>
          <cell r="K115" t="str">
            <v>CANAL OFERTADO EM PACOTE</v>
          </cell>
          <cell r="L115">
            <v>11854956</v>
          </cell>
          <cell r="M115" t="str">
            <v>Canal de conteúdo em geral</v>
          </cell>
          <cell r="N115" t="str">
            <v>CEQ</v>
          </cell>
        </row>
        <row r="116">
          <cell r="A116" t="str">
            <v>THC - The History Channel HD</v>
          </cell>
          <cell r="B116" t="str">
            <v>History Channel Brazil Distribution, LLC</v>
          </cell>
          <cell r="C116">
            <v>37165</v>
          </cell>
          <cell r="D116" t="str">
            <v>Canal de espaço qualificado</v>
          </cell>
          <cell r="E116" t="str">
            <v>22399.30001</v>
          </cell>
          <cell r="F116" t="str">
            <v>USA</v>
          </cell>
          <cell r="G116" t="str">
            <v>Time Warner</v>
          </cell>
          <cell r="H116" t="str">
            <v>22399</v>
          </cell>
          <cell r="I116">
            <v>41170.913564814815</v>
          </cell>
          <cell r="J116" t="str">
            <v>DEFERIDO</v>
          </cell>
          <cell r="K116" t="str">
            <v>CANAL OFERTADO EM PACOTE</v>
          </cell>
          <cell r="L116">
            <v>11854956</v>
          </cell>
          <cell r="M116" t="str">
            <v>Canal de conteúdo em geral</v>
          </cell>
          <cell r="N116" t="str">
            <v>CEQ</v>
          </cell>
        </row>
        <row r="117">
          <cell r="A117" t="str">
            <v>FOX</v>
          </cell>
          <cell r="B117" t="str">
            <v>FOX LATIN AMERICAN CHANNEL, INC</v>
          </cell>
          <cell r="C117">
            <v>33970</v>
          </cell>
          <cell r="D117" t="str">
            <v>Canal de espaço qualificado</v>
          </cell>
          <cell r="E117" t="str">
            <v>6276.30003</v>
          </cell>
          <cell r="F117" t="str">
            <v>USA</v>
          </cell>
          <cell r="G117" t="str">
            <v xml:space="preserve">News Corp. </v>
          </cell>
          <cell r="H117" t="str">
            <v>6276</v>
          </cell>
          <cell r="I117">
            <v>40852.349942129629</v>
          </cell>
          <cell r="J117" t="str">
            <v>DEFERIDO</v>
          </cell>
          <cell r="K117" t="str">
            <v>CANAL OFERTADO EM PACOTE</v>
          </cell>
          <cell r="L117">
            <v>12000000</v>
          </cell>
          <cell r="M117" t="str">
            <v>Canal de conteúdo em geral</v>
          </cell>
          <cell r="N117" t="str">
            <v>CEQ</v>
          </cell>
        </row>
        <row r="118">
          <cell r="A118" t="str">
            <v>UNIVERSAL CHANNEL</v>
          </cell>
          <cell r="B118" t="str">
            <v>NBCUNIVERSAL NETWORKS INTERNATIONAL BRASIL PROGRAMADORA S/A</v>
          </cell>
          <cell r="C118">
            <v>0</v>
          </cell>
          <cell r="D118" t="str">
            <v>Canal de espaço qualificado</v>
          </cell>
          <cell r="E118">
            <v>0</v>
          </cell>
          <cell r="F118" t="str">
            <v>BRA</v>
          </cell>
          <cell r="G118" t="str">
            <v>NBC Universal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12073253</v>
          </cell>
          <cell r="M118" t="str">
            <v>Canal de conteúdo em geral</v>
          </cell>
          <cell r="N118" t="str">
            <v>CEQ</v>
          </cell>
        </row>
        <row r="119">
          <cell r="A119" t="str">
            <v>MULTISHOW</v>
          </cell>
          <cell r="B119" t="str">
            <v>GLOBOSAT PROGRAMADORA LTDA</v>
          </cell>
          <cell r="C119">
            <v>0</v>
          </cell>
          <cell r="D119" t="str">
            <v>Canal de espaço qualificado</v>
          </cell>
          <cell r="E119">
            <v>0</v>
          </cell>
          <cell r="F119" t="str">
            <v>BRA</v>
          </cell>
          <cell r="G119" t="str">
            <v>Globo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12101553</v>
          </cell>
          <cell r="M119" t="str">
            <v>Canal de conteúdo em geral</v>
          </cell>
          <cell r="N119" t="str">
            <v>CEQ</v>
          </cell>
        </row>
        <row r="120">
          <cell r="A120" t="str">
            <v>DISCOVERY CHANNEL</v>
          </cell>
          <cell r="B120" t="str">
            <v>DISCOVERY LATIN AMERICA, L.L.C</v>
          </cell>
          <cell r="C120">
            <v>35156</v>
          </cell>
          <cell r="D120" t="str">
            <v>Canal de espaço qualificado</v>
          </cell>
          <cell r="E120" t="str">
            <v>6208.30002</v>
          </cell>
          <cell r="F120" t="str">
            <v>USA</v>
          </cell>
          <cell r="G120" t="str">
            <v>Discovery</v>
          </cell>
          <cell r="H120" t="str">
            <v>6208</v>
          </cell>
          <cell r="I120">
            <v>41198.462488425925</v>
          </cell>
          <cell r="J120" t="str">
            <v>DEFERIDO</v>
          </cell>
          <cell r="K120" t="str">
            <v>CANAL OFERTADO EM PACOTE</v>
          </cell>
          <cell r="L120">
            <v>12464625</v>
          </cell>
          <cell r="M120" t="str">
            <v>Canal de conteúdo em geral</v>
          </cell>
          <cell r="N120" t="str">
            <v>CEQ</v>
          </cell>
        </row>
        <row r="121">
          <cell r="A121" t="str">
            <v>DISCOVERY CHANNEL HD</v>
          </cell>
          <cell r="B121" t="str">
            <v>DISCOVERY LATIN AMERICA, L.L.C</v>
          </cell>
          <cell r="C121">
            <v>35156</v>
          </cell>
          <cell r="D121" t="str">
            <v>Canal de espaço qualificado</v>
          </cell>
          <cell r="E121" t="str">
            <v>6208.30002</v>
          </cell>
          <cell r="F121" t="str">
            <v>USA</v>
          </cell>
          <cell r="G121" t="str">
            <v>Discovery</v>
          </cell>
          <cell r="H121" t="str">
            <v>6208</v>
          </cell>
          <cell r="I121">
            <v>41198.462488425925</v>
          </cell>
          <cell r="J121" t="str">
            <v>DEFERIDO</v>
          </cell>
          <cell r="K121" t="str">
            <v>CANAL OFERTADO EM PACOTE</v>
          </cell>
          <cell r="L121">
            <v>12464625</v>
          </cell>
          <cell r="M121" t="str">
            <v>Canal de conteúdo em geral</v>
          </cell>
          <cell r="N121" t="str">
            <v>CEQ</v>
          </cell>
        </row>
        <row r="122">
          <cell r="A122" t="str">
            <v>DISNEY CHANNEL</v>
          </cell>
          <cell r="B122" t="str">
            <v>BUENA VISTA INTERNATIONAL, INC</v>
          </cell>
          <cell r="C122">
            <v>36982</v>
          </cell>
          <cell r="D122" t="str">
            <v>Canal de espaço qualificado</v>
          </cell>
          <cell r="E122" t="str">
            <v>6222.30001</v>
          </cell>
          <cell r="F122" t="str">
            <v>USA</v>
          </cell>
          <cell r="G122" t="str">
            <v>Disney</v>
          </cell>
          <cell r="H122" t="str">
            <v>6222</v>
          </cell>
          <cell r="I122">
            <v>41187.649398148147</v>
          </cell>
          <cell r="J122" t="str">
            <v>DEFERIDO</v>
          </cell>
          <cell r="K122" t="str">
            <v>CANAL OFERTADO EM PACOTE</v>
          </cell>
          <cell r="L122">
            <v>12696203</v>
          </cell>
          <cell r="M122" t="str">
            <v>Canal de conteúdo infantil e adolescente</v>
          </cell>
          <cell r="N122" t="str">
            <v>CEQ</v>
          </cell>
        </row>
        <row r="123">
          <cell r="A123" t="str">
            <v>DISNEY CHANNEL HD</v>
          </cell>
          <cell r="B123" t="str">
            <v>BUENA VISTA INTERNATIONAL, INC</v>
          </cell>
          <cell r="C123">
            <v>36982</v>
          </cell>
          <cell r="D123" t="str">
            <v>Canal de espaço qualificado</v>
          </cell>
          <cell r="E123" t="str">
            <v>6222.30001</v>
          </cell>
          <cell r="F123" t="str">
            <v>USA</v>
          </cell>
          <cell r="G123" t="str">
            <v>Disney</v>
          </cell>
          <cell r="H123" t="str">
            <v>6222</v>
          </cell>
          <cell r="I123">
            <v>41187.649398148147</v>
          </cell>
          <cell r="J123" t="str">
            <v>DEFERIDO</v>
          </cell>
          <cell r="K123" t="str">
            <v>CANAL OFERTADO EM PACOTE</v>
          </cell>
          <cell r="L123">
            <v>12696203</v>
          </cell>
          <cell r="M123" t="str">
            <v>Canal de conteúdo infantil e adolescente</v>
          </cell>
          <cell r="N123" t="str">
            <v>CEQ</v>
          </cell>
        </row>
        <row r="124">
          <cell r="A124" t="str">
            <v>Sony Enterteinment Television</v>
          </cell>
          <cell r="B124" t="str">
            <v>SET Brazil, LLC</v>
          </cell>
          <cell r="C124">
            <v>34943</v>
          </cell>
          <cell r="D124" t="str">
            <v>Canal de espaço qualificado</v>
          </cell>
          <cell r="E124" t="str">
            <v>22335.30001</v>
          </cell>
          <cell r="F124" t="str">
            <v>USA</v>
          </cell>
          <cell r="G124" t="str">
            <v>Sony Pictures Entertainment</v>
          </cell>
          <cell r="H124" t="str">
            <v>22335</v>
          </cell>
          <cell r="I124">
            <v>41162</v>
          </cell>
          <cell r="J124" t="str">
            <v>DEFERIDO</v>
          </cell>
          <cell r="K124" t="str">
            <v>CANAL OFERTADO EM PACOTE</v>
          </cell>
          <cell r="L124">
            <v>12746893</v>
          </cell>
          <cell r="M124" t="str">
            <v>Canal de conteúdo em geral</v>
          </cell>
          <cell r="N124" t="str">
            <v>CEQ</v>
          </cell>
        </row>
        <row r="125">
          <cell r="A125" t="str">
            <v>Sony Entertainment Television HD</v>
          </cell>
          <cell r="B125" t="str">
            <v>SET Brazil, LLC</v>
          </cell>
          <cell r="C125">
            <v>34943</v>
          </cell>
          <cell r="D125" t="str">
            <v>Canal de espaço qualificado</v>
          </cell>
          <cell r="E125" t="str">
            <v>22335.30001</v>
          </cell>
          <cell r="F125" t="str">
            <v>USA</v>
          </cell>
          <cell r="G125" t="str">
            <v>Sony Pictures Entertainment</v>
          </cell>
          <cell r="H125" t="str">
            <v>22335</v>
          </cell>
          <cell r="I125">
            <v>41162</v>
          </cell>
          <cell r="J125" t="str">
            <v>DEFERIDO</v>
          </cell>
          <cell r="K125" t="str">
            <v>CANAL OFERTADO EM PACOTE</v>
          </cell>
          <cell r="L125">
            <v>12746893</v>
          </cell>
          <cell r="M125" t="str">
            <v>Canal de conteúdo em geral</v>
          </cell>
          <cell r="N125" t="str">
            <v>CEQ</v>
          </cell>
        </row>
        <row r="126">
          <cell r="A126" t="str">
            <v>NATIONAL GEOGRAPHIC</v>
          </cell>
          <cell r="B126" t="str">
            <v>FOX LATIN AMERICAN CHANNEL, INC</v>
          </cell>
          <cell r="C126">
            <v>36526</v>
          </cell>
          <cell r="D126" t="str">
            <v>Canal de espaço qualificado</v>
          </cell>
          <cell r="E126" t="str">
            <v>6276.30001</v>
          </cell>
          <cell r="F126" t="str">
            <v>USA</v>
          </cell>
          <cell r="G126" t="str">
            <v xml:space="preserve">News Corp. </v>
          </cell>
          <cell r="H126" t="str">
            <v>6276</v>
          </cell>
          <cell r="I126">
            <v>40852.349942129629</v>
          </cell>
          <cell r="J126" t="str">
            <v>DEFERIDO</v>
          </cell>
          <cell r="K126" t="str">
            <v>CANAL OFERTADO EM PACOTE</v>
          </cell>
          <cell r="L126">
            <v>13000000</v>
          </cell>
          <cell r="M126" t="str">
            <v>Canal de conteúdo em geral</v>
          </cell>
          <cell r="N126" t="str">
            <v>CEQ</v>
          </cell>
        </row>
        <row r="127">
          <cell r="A127" t="str">
            <v>TNT</v>
          </cell>
          <cell r="B127" t="str">
            <v>TURNER BROADCASTING SYSTEM LATIN AMERICA, INC.</v>
          </cell>
          <cell r="C127">
            <v>36404</v>
          </cell>
          <cell r="D127" t="str">
            <v>Canal de espaço qualificado</v>
          </cell>
          <cell r="E127" t="str">
            <v>6212.30003</v>
          </cell>
          <cell r="F127" t="str">
            <v>USA</v>
          </cell>
          <cell r="G127" t="str">
            <v>Time Warner</v>
          </cell>
          <cell r="H127" t="str">
            <v>6212</v>
          </cell>
          <cell r="I127">
            <v>41130.675717592596</v>
          </cell>
          <cell r="J127" t="str">
            <v>DEFERIDO</v>
          </cell>
          <cell r="K127" t="str">
            <v>CANAL OFERTADO EM PACOTE</v>
          </cell>
          <cell r="L127">
            <v>13797287</v>
          </cell>
          <cell r="M127" t="str">
            <v>Canal de conteúdo em geral</v>
          </cell>
          <cell r="N127" t="str">
            <v>CEQ</v>
          </cell>
        </row>
        <row r="128">
          <cell r="A128" t="str">
            <v>TNT HD</v>
          </cell>
          <cell r="B128" t="str">
            <v>TURNER BROADCASTING SYSTEM LATIN AMERICA, INC.</v>
          </cell>
          <cell r="C128">
            <v>36404</v>
          </cell>
          <cell r="D128" t="str">
            <v>Canal de espaço qualificado</v>
          </cell>
          <cell r="E128" t="str">
            <v>6212.30003</v>
          </cell>
          <cell r="F128" t="str">
            <v>USA</v>
          </cell>
          <cell r="G128" t="str">
            <v>Time Warner</v>
          </cell>
          <cell r="H128" t="str">
            <v>6212</v>
          </cell>
          <cell r="I128">
            <v>41130.675717592596</v>
          </cell>
          <cell r="J128" t="str">
            <v>DEFERIDO</v>
          </cell>
          <cell r="K128" t="str">
            <v>CANAL OFERTADO EM PACOTE</v>
          </cell>
          <cell r="L128">
            <v>13797287</v>
          </cell>
          <cell r="M128" t="str">
            <v>Canal de conteúdo em geral</v>
          </cell>
          <cell r="N128" t="str">
            <v>CEQ</v>
          </cell>
        </row>
        <row r="129">
          <cell r="A129" t="str">
            <v>GNT</v>
          </cell>
          <cell r="B129" t="str">
            <v>GLOBOSAT PROGRAMADORA LTDA</v>
          </cell>
          <cell r="C129">
            <v>0</v>
          </cell>
          <cell r="D129" t="str">
            <v>Canal brasileiro de espaço qualificado</v>
          </cell>
          <cell r="E129">
            <v>0</v>
          </cell>
          <cell r="F129" t="str">
            <v>BRA</v>
          </cell>
          <cell r="G129" t="str">
            <v>Globo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19750900</v>
          </cell>
          <cell r="M129" t="str">
            <v>Canal de conteúdo em geral</v>
          </cell>
          <cell r="N129" t="str">
            <v>CBEQ</v>
          </cell>
        </row>
        <row r="130">
          <cell r="A130" t="str">
            <v>GNT HD</v>
          </cell>
          <cell r="B130" t="str">
            <v>GLOBOSAT PROGRAMADORA LTDA</v>
          </cell>
          <cell r="C130">
            <v>0</v>
          </cell>
          <cell r="D130" t="str">
            <v>Canal brasileiro de espaço qualificado</v>
          </cell>
          <cell r="E130">
            <v>0</v>
          </cell>
          <cell r="F130" t="str">
            <v>BRA</v>
          </cell>
          <cell r="G130" t="str">
            <v>Globo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19750900</v>
          </cell>
          <cell r="M130" t="str">
            <v>Canal de conteúdo em geral</v>
          </cell>
          <cell r="N130" t="str">
            <v>CBEQ</v>
          </cell>
        </row>
        <row r="133">
          <cell r="A133" t="str">
            <v>CBEQ</v>
          </cell>
          <cell r="B133" t="str">
            <v>Brasileiro de Espaço Qualificado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CBEQI</v>
          </cell>
          <cell r="B134" t="str">
            <v>Brasileiro de Espaço Qualificado Programado por Programadora Independente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SB</v>
          </cell>
          <cell r="B135" t="str">
            <v>Super Brasileiro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SBSR</v>
          </cell>
          <cell r="B136" t="str">
            <v>Super Brasileiro Não Ligado a Radiodifusor.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A137" t="str">
            <v>CEQ</v>
          </cell>
          <cell r="B137" t="str">
            <v>Canal de Espaço Qualificado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A138" t="str">
            <v>CPC</v>
          </cell>
          <cell r="B138" t="str">
            <v>Canal de Programação Comum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CJB</v>
          </cell>
          <cell r="B139" t="str">
            <v>Canal Jornalístico Brasileiro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</sheetData>
      <sheetData sheetId="6"/>
      <sheetData sheetId="7"/>
      <sheetData sheetId="8">
        <row r="21">
          <cell r="H21" t="str">
            <v>Grupo Controlador / Programadora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âmica3"/>
      <sheetName val="dinâmica2"/>
      <sheetName val="dinâmica"/>
      <sheetName val="Base reunida"/>
      <sheetName val="Base assinantes"/>
      <sheetName val="Base grupos"/>
      <sheetName val="Tabela 2"/>
      <sheetName val="Tabela 3"/>
      <sheetName val="Figura 6"/>
      <sheetName val="Figura 7"/>
      <sheetName val="atualizar"/>
    </sheetNames>
    <sheetDataSet>
      <sheetData sheetId="0">
        <row r="5">
          <cell r="J5" t="str">
            <v>BRA</v>
          </cell>
          <cell r="K5">
            <v>285416835</v>
          </cell>
        </row>
        <row r="6">
          <cell r="J6" t="str">
            <v>USA</v>
          </cell>
          <cell r="K6">
            <v>469407341</v>
          </cell>
        </row>
        <row r="7">
          <cell r="J7" t="str">
            <v>WUK</v>
          </cell>
          <cell r="K7">
            <v>823369</v>
          </cell>
        </row>
        <row r="8">
          <cell r="J8" t="str">
            <v>Total Geral</v>
          </cell>
          <cell r="K8">
            <v>755647545</v>
          </cell>
        </row>
        <row r="9">
          <cell r="J9">
            <v>0</v>
          </cell>
          <cell r="K9">
            <v>0</v>
          </cell>
        </row>
        <row r="10">
          <cell r="J10">
            <v>0</v>
          </cell>
          <cell r="K10">
            <v>0</v>
          </cell>
        </row>
      </sheetData>
      <sheetData sheetId="1">
        <row r="5">
          <cell r="J5" t="str">
            <v>BRA</v>
          </cell>
          <cell r="K5">
            <v>50</v>
          </cell>
        </row>
        <row r="6">
          <cell r="J6" t="str">
            <v>USA</v>
          </cell>
          <cell r="K6">
            <v>82</v>
          </cell>
        </row>
        <row r="7">
          <cell r="J7" t="str">
            <v>WUK</v>
          </cell>
          <cell r="K7">
            <v>1</v>
          </cell>
        </row>
        <row r="8">
          <cell r="J8" t="str">
            <v>Total Geral</v>
          </cell>
          <cell r="K8">
            <v>0</v>
          </cell>
        </row>
        <row r="9">
          <cell r="K9">
            <v>0</v>
          </cell>
        </row>
        <row r="10">
          <cell r="K10">
            <v>0</v>
          </cell>
        </row>
      </sheetData>
      <sheetData sheetId="2">
        <row r="4">
          <cell r="F4" t="str">
            <v>GRUPO CONTROLADOR</v>
          </cell>
          <cell r="G4" t="str">
            <v>País de origem da Empresa Programandora</v>
          </cell>
          <cell r="H4" t="str">
            <v>Total</v>
          </cell>
        </row>
        <row r="5">
          <cell r="F5" t="str">
            <v>Band / Newco</v>
          </cell>
          <cell r="G5" t="str">
            <v>BRA</v>
          </cell>
          <cell r="H5">
            <v>12081215</v>
          </cell>
        </row>
        <row r="6">
          <cell r="F6" t="str">
            <v>BBC</v>
          </cell>
          <cell r="G6" t="str">
            <v>WUK</v>
          </cell>
          <cell r="H6">
            <v>823369</v>
          </cell>
        </row>
        <row r="7">
          <cell r="F7" t="str">
            <v>Conceito A</v>
          </cell>
          <cell r="G7" t="str">
            <v>BRA</v>
          </cell>
          <cell r="H7">
            <v>5924643</v>
          </cell>
        </row>
        <row r="8">
          <cell r="F8" t="str">
            <v>Discovery</v>
          </cell>
          <cell r="G8" t="str">
            <v>USA</v>
          </cell>
          <cell r="H8">
            <v>106456373</v>
          </cell>
        </row>
        <row r="9">
          <cell r="F9" t="str">
            <v>Disney</v>
          </cell>
          <cell r="G9" t="str">
            <v>USA</v>
          </cell>
          <cell r="H9">
            <v>28551728</v>
          </cell>
        </row>
        <row r="10">
          <cell r="F10" t="str">
            <v>Eurochannel</v>
          </cell>
          <cell r="G10" t="str">
            <v>USA</v>
          </cell>
          <cell r="H10">
            <v>679350</v>
          </cell>
        </row>
        <row r="11">
          <cell r="F11" t="str">
            <v>Fundação Padre Anchieta</v>
          </cell>
          <cell r="G11" t="str">
            <v>BRA</v>
          </cell>
          <cell r="H11">
            <v>11158796</v>
          </cell>
        </row>
        <row r="12">
          <cell r="F12" t="str">
            <v>Gamecorp</v>
          </cell>
          <cell r="G12" t="str">
            <v>BRA</v>
          </cell>
          <cell r="H12">
            <v>15881413</v>
          </cell>
        </row>
        <row r="13">
          <cell r="F13" t="str">
            <v>Globo</v>
          </cell>
          <cell r="G13" t="str">
            <v>BRA</v>
          </cell>
          <cell r="H13">
            <v>192621773</v>
          </cell>
        </row>
        <row r="14">
          <cell r="F14" t="str">
            <v xml:space="preserve">Liberty </v>
          </cell>
          <cell r="G14" t="str">
            <v>USA</v>
          </cell>
          <cell r="H14">
            <v>6292682</v>
          </cell>
        </row>
        <row r="15">
          <cell r="F15" t="str">
            <v>Lsat</v>
          </cell>
          <cell r="G15" t="str">
            <v>BRA</v>
          </cell>
          <cell r="H15">
            <v>0</v>
          </cell>
        </row>
        <row r="16">
          <cell r="F16" t="str">
            <v>Mídia do Brasil</v>
          </cell>
          <cell r="G16" t="str">
            <v>BRA</v>
          </cell>
          <cell r="H16">
            <v>1403145</v>
          </cell>
        </row>
        <row r="17">
          <cell r="F17" t="str">
            <v>NBC Universal</v>
          </cell>
          <cell r="G17" t="str">
            <v>BRA</v>
          </cell>
          <cell r="H17">
            <v>18293579</v>
          </cell>
        </row>
        <row r="18">
          <cell r="F18" t="str">
            <v xml:space="preserve">News Corp. </v>
          </cell>
          <cell r="G18" t="str">
            <v>USA</v>
          </cell>
          <cell r="H18">
            <v>51100000</v>
          </cell>
        </row>
        <row r="19">
          <cell r="F19" t="str">
            <v>Novas Mídias Digitais</v>
          </cell>
          <cell r="G19" t="str">
            <v>BRA</v>
          </cell>
          <cell r="H19">
            <v>11993521</v>
          </cell>
        </row>
        <row r="20">
          <cell r="F20" t="str">
            <v>PBI</v>
          </cell>
          <cell r="G20" t="str">
            <v>BRA</v>
          </cell>
          <cell r="H20">
            <v>0</v>
          </cell>
        </row>
        <row r="21">
          <cell r="F21" t="str">
            <v>Sony Pictures Entertainment</v>
          </cell>
          <cell r="G21" t="str">
            <v>USA</v>
          </cell>
          <cell r="H21">
            <v>42099000</v>
          </cell>
        </row>
        <row r="22">
          <cell r="F22" t="str">
            <v>Synapse</v>
          </cell>
          <cell r="G22" t="str">
            <v>BRA</v>
          </cell>
          <cell r="H22">
            <v>10058750</v>
          </cell>
        </row>
        <row r="23">
          <cell r="F23" t="str">
            <v>Time Warner</v>
          </cell>
          <cell r="G23" t="str">
            <v>USA</v>
          </cell>
          <cell r="H23">
            <v>210428208</v>
          </cell>
        </row>
        <row r="24">
          <cell r="F24" t="str">
            <v>Tunna</v>
          </cell>
          <cell r="G24" t="str">
            <v>BRA</v>
          </cell>
          <cell r="H24">
            <v>6000000</v>
          </cell>
        </row>
        <row r="25">
          <cell r="F25" t="str">
            <v>Viacom</v>
          </cell>
          <cell r="G25" t="str">
            <v>USA</v>
          </cell>
          <cell r="H25">
            <v>23800000</v>
          </cell>
        </row>
        <row r="26">
          <cell r="F26" t="str">
            <v>Total Geral</v>
          </cell>
          <cell r="G26">
            <v>0</v>
          </cell>
          <cell r="H26">
            <v>755647545</v>
          </cell>
        </row>
        <row r="32">
          <cell r="J32" t="str">
            <v>Band / Newco</v>
          </cell>
          <cell r="K32">
            <v>2</v>
          </cell>
        </row>
        <row r="33">
          <cell r="J33" t="str">
            <v>BBC</v>
          </cell>
          <cell r="K33">
            <v>1</v>
          </cell>
        </row>
        <row r="34">
          <cell r="J34" t="str">
            <v>Conceito A</v>
          </cell>
          <cell r="K34">
            <v>1</v>
          </cell>
        </row>
        <row r="35">
          <cell r="J35" t="str">
            <v>Discovery</v>
          </cell>
          <cell r="K35">
            <v>15</v>
          </cell>
        </row>
        <row r="36">
          <cell r="J36" t="str">
            <v>Disney</v>
          </cell>
          <cell r="K36">
            <v>4</v>
          </cell>
        </row>
        <row r="37">
          <cell r="J37" t="str">
            <v>Eurochannel</v>
          </cell>
          <cell r="K37">
            <v>1</v>
          </cell>
        </row>
        <row r="38">
          <cell r="J38" t="str">
            <v>Fundação Padre Anchieta</v>
          </cell>
          <cell r="K38">
            <v>1</v>
          </cell>
        </row>
        <row r="39">
          <cell r="J39" t="str">
            <v>Gamecorp</v>
          </cell>
          <cell r="K39">
            <v>1</v>
          </cell>
        </row>
        <row r="40">
          <cell r="J40" t="str">
            <v>Globo</v>
          </cell>
          <cell r="K40">
            <v>28</v>
          </cell>
        </row>
        <row r="41">
          <cell r="J41" t="str">
            <v xml:space="preserve">Liberty </v>
          </cell>
          <cell r="K41">
            <v>2</v>
          </cell>
        </row>
        <row r="42">
          <cell r="J42" t="str">
            <v>Lsat</v>
          </cell>
          <cell r="K42">
            <v>1</v>
          </cell>
        </row>
        <row r="43">
          <cell r="J43" t="str">
            <v>Mídia do Brasil</v>
          </cell>
          <cell r="K43">
            <v>2</v>
          </cell>
        </row>
        <row r="44">
          <cell r="J44" t="str">
            <v>NBC Universal</v>
          </cell>
          <cell r="K44">
            <v>3</v>
          </cell>
        </row>
        <row r="45">
          <cell r="J45" t="str">
            <v xml:space="preserve">News Corp. </v>
          </cell>
          <cell r="K45">
            <v>8</v>
          </cell>
        </row>
        <row r="46">
          <cell r="J46" t="str">
            <v>Novas Mídias Digitais</v>
          </cell>
          <cell r="K46">
            <v>1</v>
          </cell>
        </row>
        <row r="47">
          <cell r="J47" t="str">
            <v>PBI</v>
          </cell>
          <cell r="K47">
            <v>8</v>
          </cell>
        </row>
        <row r="48">
          <cell r="J48" t="str">
            <v>Sony Pictures Entertainment</v>
          </cell>
          <cell r="K48">
            <v>5</v>
          </cell>
        </row>
        <row r="49">
          <cell r="J49" t="str">
            <v>Synapse</v>
          </cell>
          <cell r="K49">
            <v>1</v>
          </cell>
        </row>
        <row r="50">
          <cell r="J50" t="str">
            <v>Time Warner</v>
          </cell>
          <cell r="K50">
            <v>40</v>
          </cell>
        </row>
        <row r="51">
          <cell r="J51" t="str">
            <v>Tunna</v>
          </cell>
          <cell r="K51">
            <v>1</v>
          </cell>
        </row>
        <row r="52">
          <cell r="J52" t="str">
            <v>Viacom</v>
          </cell>
          <cell r="K52">
            <v>7</v>
          </cell>
        </row>
      </sheetData>
      <sheetData sheetId="3"/>
      <sheetData sheetId="4">
        <row r="1">
          <cell r="A1" t="str">
            <v>CANAL</v>
          </cell>
          <cell r="B1" t="str">
            <v>PROGRAM.</v>
          </cell>
          <cell r="C1" t="str">
            <v>CNPJ PROG.</v>
          </cell>
          <cell r="D1" t="str">
            <v>REGISTRO</v>
          </cell>
          <cell r="E1" t="str">
            <v>PAÍS</v>
          </cell>
          <cell r="F1" t="str">
            <v>REP. LEGAL</v>
          </cell>
          <cell r="G1" t="str">
            <v>REG.</v>
          </cell>
          <cell r="H1" t="str">
            <v>DT EVENTO</v>
          </cell>
          <cell r="I1" t="str">
            <v>EVENTO</v>
          </cell>
          <cell r="J1" t="str">
            <v>OFERTA</v>
          </cell>
          <cell r="K1" t="str">
            <v>SITUAÇÃO</v>
          </cell>
          <cell r="L1" t="str">
            <v>Nº IDENT.</v>
          </cell>
          <cell r="M1" t="str">
            <v>DT INÍC. OF.</v>
          </cell>
          <cell r="N1" t="str">
            <v>QT ASS.</v>
          </cell>
          <cell r="O1" t="str">
            <v>DT ATUALIZAÇÃO ASS.</v>
          </cell>
          <cell r="P1" t="str">
            <v>TIPO CONT.</v>
          </cell>
          <cell r="Q1" t="str">
            <v>QUALIFIC.</v>
          </cell>
          <cell r="R1" t="str">
            <v>DENS. DEF.</v>
          </cell>
        </row>
        <row r="2">
          <cell r="A2" t="str">
            <v>A&amp;E</v>
          </cell>
          <cell r="B2" t="str">
            <v>A&amp;E BRAZIL DISTRIBUTION, LLC</v>
          </cell>
          <cell r="D2" t="str">
            <v>22398</v>
          </cell>
          <cell r="E2" t="str">
            <v>USA</v>
          </cell>
          <cell r="F2" t="str">
            <v>A&amp;E OLE AUDIOVISUAL SERVICOS E REPRESENTACOES LTDA.</v>
          </cell>
          <cell r="G2" t="str">
            <v>22341</v>
          </cell>
          <cell r="H2">
            <v>41170.904305555552</v>
          </cell>
          <cell r="I2" t="str">
            <v>DEFERIDO</v>
          </cell>
          <cell r="J2" t="str">
            <v>CANAL OFERTADO EM PACOTE</v>
          </cell>
          <cell r="K2" t="str">
            <v>ATIVO</v>
          </cell>
          <cell r="L2" t="str">
            <v>22398.30001</v>
          </cell>
          <cell r="M2">
            <v>35582</v>
          </cell>
          <cell r="N2">
            <v>12292000</v>
          </cell>
          <cell r="O2">
            <v>41787.624652777777</v>
          </cell>
          <cell r="P2" t="str">
            <v>Canal de conteúdo em geral</v>
          </cell>
          <cell r="Q2" t="str">
            <v>Canal de espaço qualificado</v>
          </cell>
          <cell r="R2" t="str">
            <v>PADRÃO</v>
          </cell>
        </row>
        <row r="3">
          <cell r="A3" t="str">
            <v>A&amp;E HD</v>
          </cell>
          <cell r="B3" t="str">
            <v>A&amp;E BRAZIL DISTRIBUTION, LLC</v>
          </cell>
          <cell r="D3" t="str">
            <v>22398</v>
          </cell>
          <cell r="E3" t="str">
            <v>USA</v>
          </cell>
          <cell r="F3" t="str">
            <v>A&amp;E OLE AUDIOVISUAL SERVICOS E REPRESENTACOES LTDA.</v>
          </cell>
          <cell r="G3" t="str">
            <v>22341</v>
          </cell>
          <cell r="H3">
            <v>41170.904305555552</v>
          </cell>
          <cell r="I3" t="str">
            <v>DEFERIDO</v>
          </cell>
          <cell r="J3" t="str">
            <v>CANAL OFERTADO EM PACOTE</v>
          </cell>
          <cell r="K3" t="str">
            <v>ATIVO</v>
          </cell>
          <cell r="L3" t="str">
            <v>22398.30002</v>
          </cell>
          <cell r="M3">
            <v>40513</v>
          </cell>
          <cell r="N3">
            <v>83000</v>
          </cell>
          <cell r="O3">
            <v>41787.625231481485</v>
          </cell>
          <cell r="P3" t="str">
            <v>Canal de conteúdo em geral</v>
          </cell>
          <cell r="Q3" t="str">
            <v>Canal de espaço qualificado</v>
          </cell>
          <cell r="R3" t="str">
            <v>ALTA DEFINIÇÃO</v>
          </cell>
        </row>
        <row r="4">
          <cell r="A4" t="str">
            <v>BIO - BIOGRAPHY CHANNEL</v>
          </cell>
          <cell r="B4" t="str">
            <v>A&amp;E BRAZIL DISTRIBUTION, LLC</v>
          </cell>
          <cell r="D4" t="str">
            <v>22398</v>
          </cell>
          <cell r="E4" t="str">
            <v>USA</v>
          </cell>
          <cell r="F4" t="str">
            <v>A&amp;E OLE AUDIOVISUAL SERVICOS E REPRESENTACOES LTDA.</v>
          </cell>
          <cell r="G4" t="str">
            <v>22341</v>
          </cell>
          <cell r="H4">
            <v>41170.904305555552</v>
          </cell>
          <cell r="I4" t="str">
            <v>DEFERIDO</v>
          </cell>
          <cell r="J4" t="str">
            <v>CANAL OFERTADO EM PACOTE</v>
          </cell>
          <cell r="K4" t="str">
            <v>ATIVO</v>
          </cell>
          <cell r="L4" t="str">
            <v>22398.30003</v>
          </cell>
          <cell r="M4">
            <v>39326</v>
          </cell>
          <cell r="N4">
            <v>1731000</v>
          </cell>
          <cell r="O4">
            <v>41787.626168981478</v>
          </cell>
          <cell r="P4" t="str">
            <v>Canal de conteúdo em geral</v>
          </cell>
          <cell r="Q4" t="str">
            <v>Canal de espaço qualificado</v>
          </cell>
          <cell r="R4" t="str">
            <v>PADRÃO</v>
          </cell>
        </row>
        <row r="5">
          <cell r="A5" t="str">
            <v>BIO - BIOGRAPHY CHANNEL HD</v>
          </cell>
          <cell r="B5" t="str">
            <v>A&amp;E BRAZIL DISTRIBUTION, LLC</v>
          </cell>
          <cell r="D5" t="str">
            <v>22398</v>
          </cell>
          <cell r="E5" t="str">
            <v>USA</v>
          </cell>
          <cell r="F5" t="str">
            <v>A&amp;E OLE AUDIOVISUAL SERVICOS E REPRESENTACOES LTDA.</v>
          </cell>
          <cell r="G5" t="str">
            <v>22341</v>
          </cell>
          <cell r="H5">
            <v>41170.904305555552</v>
          </cell>
          <cell r="I5" t="str">
            <v>DEFERIDO</v>
          </cell>
          <cell r="J5" t="str">
            <v>CANAL OFERTADO EM PACOTE</v>
          </cell>
          <cell r="K5" t="str">
            <v>ATIVO</v>
          </cell>
          <cell r="L5" t="str">
            <v>22398.30004</v>
          </cell>
          <cell r="M5">
            <v>41030</v>
          </cell>
          <cell r="N5">
            <v>1798000</v>
          </cell>
          <cell r="O5">
            <v>41787.626736111109</v>
          </cell>
          <cell r="P5" t="str">
            <v>Canal de conteúdo em geral</v>
          </cell>
          <cell r="Q5" t="str">
            <v>Canal de espaço qualificado</v>
          </cell>
          <cell r="R5" t="str">
            <v>ALTA DEFINIÇÃO</v>
          </cell>
        </row>
        <row r="6">
          <cell r="A6" t="str">
            <v>TVMASTER</v>
          </cell>
          <cell r="B6" t="str">
            <v>ALEX ROBERIO DA COSTA FILHO ME / TVMASTER</v>
          </cell>
          <cell r="C6" t="str">
            <v>06.331.860/0001-94</v>
          </cell>
          <cell r="D6" t="str">
            <v>22585</v>
          </cell>
          <cell r="E6" t="str">
            <v>BRA</v>
          </cell>
          <cell r="H6">
            <v>41198.764340277776</v>
          </cell>
          <cell r="I6" t="str">
            <v>DEFERIDO</v>
          </cell>
          <cell r="J6" t="str">
            <v>CANAL OFERTADO EM PACOTE</v>
          </cell>
          <cell r="K6" t="str">
            <v>ATIVO</v>
          </cell>
          <cell r="L6" t="str">
            <v>22585.30001</v>
          </cell>
          <cell r="M6">
            <v>39490</v>
          </cell>
          <cell r="N6">
            <v>49838</v>
          </cell>
          <cell r="O6">
            <v>41183.690046296295</v>
          </cell>
          <cell r="P6" t="str">
            <v>Canal de conteúdo em geral</v>
          </cell>
          <cell r="Q6" t="str">
            <v>Canal de programação comum</v>
          </cell>
          <cell r="R6" t="str">
            <v>PADRÃO</v>
          </cell>
        </row>
        <row r="7">
          <cell r="A7" t="str">
            <v>ART LATINO</v>
          </cell>
          <cell r="B7" t="str">
            <v>ALL TV COMMUNICATIONS S.A.</v>
          </cell>
          <cell r="D7" t="str">
            <v>14125</v>
          </cell>
          <cell r="E7" t="str">
            <v>URU</v>
          </cell>
          <cell r="F7" t="str">
            <v>MULTIPOLE INTTERNACIONAL LTDA.</v>
          </cell>
          <cell r="G7" t="str">
            <v>2610</v>
          </cell>
          <cell r="H7">
            <v>41241.642546296294</v>
          </cell>
          <cell r="I7" t="str">
            <v>DEFERIDO</v>
          </cell>
          <cell r="J7" t="str">
            <v>CANAL OFERTADO EM PACOTE</v>
          </cell>
          <cell r="K7" t="str">
            <v>ATIVO</v>
          </cell>
          <cell r="L7" t="str">
            <v>14125.30002</v>
          </cell>
          <cell r="M7">
            <v>34516</v>
          </cell>
          <cell r="N7">
            <v>400000</v>
          </cell>
          <cell r="O7">
            <v>41222.436886574076</v>
          </cell>
          <cell r="P7" t="str">
            <v>Canal de conteúdo em geral</v>
          </cell>
          <cell r="Q7" t="str">
            <v>Canal não adaptado ao mercado brasileiro</v>
          </cell>
          <cell r="R7" t="str">
            <v>PADRÃO</v>
          </cell>
        </row>
        <row r="8">
          <cell r="A8" t="str">
            <v>ART LATINO</v>
          </cell>
          <cell r="B8" t="str">
            <v>ALL TV COMMUNICATIONS S.A.</v>
          </cell>
          <cell r="D8" t="str">
            <v>14125</v>
          </cell>
          <cell r="E8" t="str">
            <v>URU</v>
          </cell>
          <cell r="F8" t="str">
            <v>MULTIPOLE INTTERNACIONAL LTDA.</v>
          </cell>
          <cell r="G8" t="str">
            <v>2610</v>
          </cell>
          <cell r="H8">
            <v>41241.642546296294</v>
          </cell>
          <cell r="I8" t="str">
            <v>DEFERIDO</v>
          </cell>
          <cell r="J8" t="str">
            <v>CANAL À LA CARTE</v>
          </cell>
          <cell r="K8" t="str">
            <v>ATIVO</v>
          </cell>
          <cell r="L8" t="str">
            <v>14125.30002</v>
          </cell>
          <cell r="M8">
            <v>34516</v>
          </cell>
          <cell r="N8">
            <v>400000</v>
          </cell>
          <cell r="O8">
            <v>41222.436886574076</v>
          </cell>
          <cell r="P8" t="str">
            <v>Canal de conteúdo em geral</v>
          </cell>
          <cell r="Q8" t="str">
            <v>Canal não adaptado ao mercado brasileiro</v>
          </cell>
          <cell r="R8" t="str">
            <v>PADRÃO</v>
          </cell>
        </row>
        <row r="9">
          <cell r="A9" t="str">
            <v>RAI ITALIA</v>
          </cell>
          <cell r="B9" t="str">
            <v>ALL TV COMMUNICATIONS S.A.</v>
          </cell>
          <cell r="D9" t="str">
            <v>14125</v>
          </cell>
          <cell r="E9" t="str">
            <v>URU</v>
          </cell>
          <cell r="F9" t="str">
            <v>MULTIPOLE INTTERNACIONAL LTDA.</v>
          </cell>
          <cell r="G9" t="str">
            <v>2610</v>
          </cell>
          <cell r="H9">
            <v>41241.642546296294</v>
          </cell>
          <cell r="I9" t="str">
            <v>DEFERIDO</v>
          </cell>
          <cell r="J9" t="str">
            <v>CANAL OFERTADO EM PACOTE</v>
          </cell>
          <cell r="K9" t="str">
            <v>ATIVO</v>
          </cell>
          <cell r="L9" t="str">
            <v>14125.30001</v>
          </cell>
          <cell r="M9">
            <v>34516</v>
          </cell>
          <cell r="N9">
            <v>2000000</v>
          </cell>
          <cell r="O9">
            <v>41222.436192129629</v>
          </cell>
          <cell r="P9" t="str">
            <v>Canal de conteúdo em geral</v>
          </cell>
          <cell r="Q9" t="str">
            <v>Canal não adaptado ao mercado brasileiro</v>
          </cell>
          <cell r="R9" t="str">
            <v>PADRÃO</v>
          </cell>
        </row>
        <row r="10">
          <cell r="A10" t="str">
            <v>RAI ITALIA</v>
          </cell>
          <cell r="B10" t="str">
            <v>ALL TV COMMUNICATIONS S.A.</v>
          </cell>
          <cell r="D10" t="str">
            <v>14125</v>
          </cell>
          <cell r="E10" t="str">
            <v>URU</v>
          </cell>
          <cell r="F10" t="str">
            <v>MULTIPOLE INTTERNACIONAL LTDA.</v>
          </cell>
          <cell r="G10" t="str">
            <v>2610</v>
          </cell>
          <cell r="H10">
            <v>41241.642546296294</v>
          </cell>
          <cell r="I10" t="str">
            <v>DEFERIDO</v>
          </cell>
          <cell r="J10" t="str">
            <v>CANAL À LA CARTE</v>
          </cell>
          <cell r="K10" t="str">
            <v>ATIVO</v>
          </cell>
          <cell r="L10" t="str">
            <v>14125.30001</v>
          </cell>
          <cell r="M10">
            <v>34516</v>
          </cell>
          <cell r="N10">
            <v>2000000</v>
          </cell>
          <cell r="O10">
            <v>41222.436192129629</v>
          </cell>
          <cell r="P10" t="str">
            <v>Canal de conteúdo em geral</v>
          </cell>
          <cell r="Q10" t="str">
            <v>Canal não adaptado ao mercado brasileiro</v>
          </cell>
          <cell r="R10" t="str">
            <v>PADRÃO</v>
          </cell>
        </row>
        <row r="11">
          <cell r="A11" t="str">
            <v>CANAL AMAZON SAT</v>
          </cell>
          <cell r="B11" t="str">
            <v>AMAZÔNIA CABO LTDA.</v>
          </cell>
          <cell r="C11" t="str">
            <v>02.311.604/0001-84</v>
          </cell>
          <cell r="D11" t="str">
            <v>16959</v>
          </cell>
          <cell r="E11" t="str">
            <v>BRA</v>
          </cell>
          <cell r="H11">
            <v>41298.393738425926</v>
          </cell>
          <cell r="I11" t="str">
            <v>REVALIDAÇÃO - REVALIDADO</v>
          </cell>
          <cell r="J11" t="str">
            <v>CANAL DE DISTRIBUIÇÃO OBRIGATÓRIA</v>
          </cell>
          <cell r="K11" t="str">
            <v>REVALIDAÇÃO - ATIVO</v>
          </cell>
          <cell r="L11" t="str">
            <v>16959.30001</v>
          </cell>
          <cell r="M11">
            <v>38110</v>
          </cell>
          <cell r="N11">
            <v>89000</v>
          </cell>
          <cell r="O11">
            <v>41298.393796296295</v>
          </cell>
          <cell r="P11" t="str">
            <v>Canal de conteúdo em geral</v>
          </cell>
          <cell r="Q11" t="str">
            <v>Canal de espaço qualificado</v>
          </cell>
          <cell r="R11" t="str">
            <v>PADRÃO</v>
          </cell>
        </row>
        <row r="12">
          <cell r="A12" t="str">
            <v>TV NATAL</v>
          </cell>
          <cell r="B12" t="str">
            <v>ASSOCIACAO DE TV COMUNITARIA E CIDADANIA DE NATAL RN</v>
          </cell>
          <cell r="C12" t="str">
            <v>14.940.867/0001-31</v>
          </cell>
          <cell r="D12" t="str">
            <v>22230</v>
          </cell>
          <cell r="E12" t="str">
            <v>BRA</v>
          </cell>
          <cell r="H12">
            <v>41145.549074074072</v>
          </cell>
          <cell r="I12" t="str">
            <v>DEFERIDO</v>
          </cell>
          <cell r="J12" t="str">
            <v>CANAL DE DISTRIBUIÇÃO OBRIGATÓRIA</v>
          </cell>
          <cell r="K12" t="str">
            <v>ATIVO</v>
          </cell>
          <cell r="L12" t="str">
            <v>22230.30001</v>
          </cell>
          <cell r="M12">
            <v>40889</v>
          </cell>
          <cell r="R12" t="str">
            <v>PADRÃO</v>
          </cell>
        </row>
        <row r="13">
          <cell r="A13" t="str">
            <v>TVCOMBR</v>
          </cell>
          <cell r="B13" t="str">
            <v>ASSOCIAÇÃO BRASILEIRA DE CANAIS COMUNITÁRIOS</v>
          </cell>
          <cell r="C13" t="str">
            <v>04.789.808/0001-50</v>
          </cell>
          <cell r="D13" t="str">
            <v>23337</v>
          </cell>
          <cell r="E13" t="str">
            <v>BRA</v>
          </cell>
          <cell r="H13">
            <v>41600.624097222222</v>
          </cell>
          <cell r="I13" t="str">
            <v>ALTERAÇÃO - ALTERADO</v>
          </cell>
          <cell r="J13" t="str">
            <v>CANAL DE DISTRIBUIÇÃO OBRIGATÓRIA</v>
          </cell>
          <cell r="K13" t="str">
            <v>ALTERAÇÃO - ATIVO</v>
          </cell>
          <cell r="L13" t="str">
            <v>23337.30001</v>
          </cell>
          <cell r="M13">
            <v>41214</v>
          </cell>
          <cell r="R13" t="str">
            <v>PADRÃO</v>
          </cell>
        </row>
        <row r="14">
          <cell r="A14" t="str">
            <v>TV CARAMURU</v>
          </cell>
          <cell r="B14" t="str">
            <v>ASSOCIAÇÃO COMUNITÁRIA CARAMURU</v>
          </cell>
          <cell r="C14" t="str">
            <v>11.901.427/0001-87</v>
          </cell>
          <cell r="D14" t="str">
            <v>24725</v>
          </cell>
          <cell r="E14" t="str">
            <v>BRA</v>
          </cell>
          <cell r="H14">
            <v>41479.595810185187</v>
          </cell>
          <cell r="I14" t="str">
            <v>DEFERIDO</v>
          </cell>
          <cell r="J14" t="str">
            <v>CANAL DE DISTRIBUIÇÃO OBRIGATÓRIA</v>
          </cell>
          <cell r="K14" t="str">
            <v>ATIVO</v>
          </cell>
          <cell r="L14" t="str">
            <v>24725.30001</v>
          </cell>
          <cell r="M14">
            <v>41491</v>
          </cell>
          <cell r="R14" t="str">
            <v>PADRÃO</v>
          </cell>
        </row>
        <row r="15">
          <cell r="A15" t="str">
            <v>TV CACHOEIRINHA</v>
          </cell>
          <cell r="B15" t="str">
            <v>ASSOCIAÇÃO COORDENADORA DOS USUÁRIOS DO CANAL COMUNITÁRIO DE NOVO HAMBURGO, VALE DOS SINOS E CAÍ</v>
          </cell>
          <cell r="C15" t="str">
            <v>10.371.708/0001-02</v>
          </cell>
          <cell r="D15" t="str">
            <v>21520</v>
          </cell>
          <cell r="E15" t="str">
            <v>BRA</v>
          </cell>
          <cell r="H15">
            <v>41212.726284722223</v>
          </cell>
          <cell r="I15" t="str">
            <v>ALTERAÇÃO - ALTERADO</v>
          </cell>
          <cell r="J15" t="str">
            <v>CANAL DE DISTRIBUIÇÃO OBRIGATÓRIA</v>
          </cell>
          <cell r="K15" t="str">
            <v>ALTERAÇÃO - ATIVO</v>
          </cell>
          <cell r="L15" t="str">
            <v>21520.30005</v>
          </cell>
          <cell r="M15">
            <v>41192</v>
          </cell>
          <cell r="R15" t="str">
            <v>PADRÃO</v>
          </cell>
        </row>
        <row r="16">
          <cell r="A16" t="str">
            <v>TV CANOAS</v>
          </cell>
          <cell r="B16" t="str">
            <v>ASSOCIAÇÃO COORDENADORA DOS USUÁRIOS DO CANAL COMUNITÁRIO DE NOVO HAMBURGO, VALE DOS SINOS E CAÍ</v>
          </cell>
          <cell r="C16" t="str">
            <v>10.371.708/0001-02</v>
          </cell>
          <cell r="D16" t="str">
            <v>21520</v>
          </cell>
          <cell r="E16" t="str">
            <v>BRA</v>
          </cell>
          <cell r="H16">
            <v>41212.726284722223</v>
          </cell>
          <cell r="I16" t="str">
            <v>ALTERAÇÃO - ALTERADO</v>
          </cell>
          <cell r="J16" t="str">
            <v>CANAL DE DISTRIBUIÇÃO OBRIGATÓRIA</v>
          </cell>
          <cell r="K16" t="str">
            <v>ALTERAÇÃO - ATIVO</v>
          </cell>
          <cell r="L16" t="str">
            <v>21520.30002</v>
          </cell>
          <cell r="M16">
            <v>41192</v>
          </cell>
          <cell r="R16" t="str">
            <v>PADRÃO</v>
          </cell>
        </row>
        <row r="17">
          <cell r="A17" t="str">
            <v>TV ESTEIO</v>
          </cell>
          <cell r="B17" t="str">
            <v>ASSOCIAÇÃO COORDENADORA DOS USUÁRIOS DO CANAL COMUNITÁRIO DE NOVO HAMBURGO, VALE DOS SINOS E CAÍ</v>
          </cell>
          <cell r="C17" t="str">
            <v>10.371.708/0001-02</v>
          </cell>
          <cell r="D17" t="str">
            <v>21520</v>
          </cell>
          <cell r="E17" t="str">
            <v>BRA</v>
          </cell>
          <cell r="H17">
            <v>41212.726284722223</v>
          </cell>
          <cell r="I17" t="str">
            <v>ALTERAÇÃO - ALTERADO</v>
          </cell>
          <cell r="J17" t="str">
            <v>CANAL DE DISTRIBUIÇÃO OBRIGATÓRIA</v>
          </cell>
          <cell r="K17" t="str">
            <v>ALTERAÇÃO - ATIVO</v>
          </cell>
          <cell r="L17" t="str">
            <v>21520.30004</v>
          </cell>
          <cell r="M17">
            <v>41192</v>
          </cell>
          <cell r="R17" t="str">
            <v>PADRÃO</v>
          </cell>
        </row>
        <row r="18">
          <cell r="A18" t="str">
            <v>TV GRAVATAÍ</v>
          </cell>
          <cell r="B18" t="str">
            <v>ASSOCIAÇÃO COORDENADORA DOS USUÁRIOS DO CANAL COMUNITÁRIO DE NOVO HAMBURGO, VALE DOS SINOS E CAÍ</v>
          </cell>
          <cell r="C18" t="str">
            <v>10.371.708/0001-02</v>
          </cell>
          <cell r="D18" t="str">
            <v>21520</v>
          </cell>
          <cell r="E18" t="str">
            <v>BRA</v>
          </cell>
          <cell r="H18">
            <v>41212.726284722223</v>
          </cell>
          <cell r="I18" t="str">
            <v>ALTERAÇÃO - ALTERADO</v>
          </cell>
          <cell r="J18" t="str">
            <v>CANAL DE DISTRIBUIÇÃO OBRIGATÓRIA</v>
          </cell>
          <cell r="K18" t="str">
            <v>ALTERAÇÃO - ATIVO</v>
          </cell>
          <cell r="L18" t="str">
            <v>21520.30007</v>
          </cell>
          <cell r="M18">
            <v>41185</v>
          </cell>
          <cell r="R18" t="str">
            <v>PADRÃO</v>
          </cell>
        </row>
        <row r="19">
          <cell r="A19" t="str">
            <v>TV NOVO HAMBURGO</v>
          </cell>
          <cell r="B19" t="str">
            <v>ASSOCIAÇÃO COORDENADORA DOS USUÁRIOS DO CANAL COMUNITÁRIO DE NOVO HAMBURGO, VALE DOS SINOS E CAÍ</v>
          </cell>
          <cell r="C19" t="str">
            <v>10.371.708/0001-02</v>
          </cell>
          <cell r="D19" t="str">
            <v>21520</v>
          </cell>
          <cell r="E19" t="str">
            <v>BRA</v>
          </cell>
          <cell r="H19">
            <v>41212.726284722223</v>
          </cell>
          <cell r="I19" t="str">
            <v>ALTERAÇÃO - ALTERADO</v>
          </cell>
          <cell r="J19" t="str">
            <v>CANAL DE DISTRIBUIÇÃO OBRIGATÓRIA</v>
          </cell>
          <cell r="K19" t="str">
            <v>ALTERAÇÃO - ATIVO</v>
          </cell>
          <cell r="L19" t="str">
            <v>21520.30008</v>
          </cell>
          <cell r="M19">
            <v>39942</v>
          </cell>
          <cell r="R19" t="str">
            <v>PADRÃO</v>
          </cell>
        </row>
        <row r="20">
          <cell r="A20" t="str">
            <v>TV SAPUCAIA DO SUL</v>
          </cell>
          <cell r="B20" t="str">
            <v>ASSOCIAÇÃO COORDENADORA DOS USUÁRIOS DO CANAL COMUNITÁRIO DE NOVO HAMBURGO, VALE DOS SINOS E CAÍ</v>
          </cell>
          <cell r="C20" t="str">
            <v>10.371.708/0001-02</v>
          </cell>
          <cell r="D20" t="str">
            <v>21520</v>
          </cell>
          <cell r="E20" t="str">
            <v>BRA</v>
          </cell>
          <cell r="H20">
            <v>41212.726284722223</v>
          </cell>
          <cell r="I20" t="str">
            <v>ALTERAÇÃO - ALTERADO</v>
          </cell>
          <cell r="J20" t="str">
            <v>CANAL DE DISTRIBUIÇÃO OBRIGATÓRIA</v>
          </cell>
          <cell r="K20" t="str">
            <v>ALTERAÇÃO - ATIVO</v>
          </cell>
          <cell r="L20" t="str">
            <v>21520.30003</v>
          </cell>
          <cell r="M20">
            <v>41192</v>
          </cell>
          <cell r="R20" t="str">
            <v>PADRÃO</v>
          </cell>
        </row>
        <row r="21">
          <cell r="A21" t="str">
            <v>TV SÃO LEOPOLDO</v>
          </cell>
          <cell r="B21" t="str">
            <v>ASSOCIAÇÃO COORDENADORA DOS USUÁRIOS DO CANAL COMUNITÁRIO DE NOVO HAMBURGO, VALE DOS SINOS E CAÍ</v>
          </cell>
          <cell r="C21" t="str">
            <v>10.371.708/0001-02</v>
          </cell>
          <cell r="D21" t="str">
            <v>21520</v>
          </cell>
          <cell r="E21" t="str">
            <v>BRA</v>
          </cell>
          <cell r="H21">
            <v>41212.726284722223</v>
          </cell>
          <cell r="I21" t="str">
            <v>ALTERAÇÃO - ALTERADO</v>
          </cell>
          <cell r="J21" t="str">
            <v>CANAL DE DISTRIBUIÇÃO OBRIGATÓRIA</v>
          </cell>
          <cell r="K21" t="str">
            <v>ALTERAÇÃO - ATIVO</v>
          </cell>
          <cell r="L21" t="str">
            <v>21520.30001</v>
          </cell>
          <cell r="M21">
            <v>41197</v>
          </cell>
          <cell r="R21" t="str">
            <v>PADRÃO</v>
          </cell>
        </row>
        <row r="22">
          <cell r="A22" t="str">
            <v>TV VIAMÃO</v>
          </cell>
          <cell r="B22" t="str">
            <v>ASSOCIAÇÃO COORDENADORA DOS USUÁRIOS DO CANAL COMUNITÁRIO DE NOVO HAMBURGO, VALE DOS SINOS E CAÍ</v>
          </cell>
          <cell r="C22" t="str">
            <v>10.371.708/0001-02</v>
          </cell>
          <cell r="D22" t="str">
            <v>21520</v>
          </cell>
          <cell r="E22" t="str">
            <v>BRA</v>
          </cell>
          <cell r="H22">
            <v>41212.726284722223</v>
          </cell>
          <cell r="I22" t="str">
            <v>ALTERAÇÃO - ALTERADO</v>
          </cell>
          <cell r="J22" t="str">
            <v>CANAL DE DISTRIBUIÇÃO OBRIGATÓRIA</v>
          </cell>
          <cell r="K22" t="str">
            <v>ALTERAÇÃO - ATIVO</v>
          </cell>
          <cell r="L22" t="str">
            <v>21520.30006</v>
          </cell>
          <cell r="M22">
            <v>41187</v>
          </cell>
          <cell r="R22" t="str">
            <v>PADRÃO</v>
          </cell>
        </row>
        <row r="23">
          <cell r="A23" t="str">
            <v>TV COMUNITÁRIA CIDADE LIVRE</v>
          </cell>
          <cell r="B23" t="str">
            <v>ASSOCIAÇÃO DAS ENTIDADES USUÁRIAS DO CANAL COMUNITÁRIO DE RIO CLARO</v>
          </cell>
          <cell r="C23" t="str">
            <v>04.511.886/0001-99</v>
          </cell>
          <cell r="D23" t="str">
            <v>14411</v>
          </cell>
          <cell r="E23" t="str">
            <v>BRA</v>
          </cell>
          <cell r="H23">
            <v>41717.692499999997</v>
          </cell>
          <cell r="I23" t="str">
            <v>REVALIDAÇÃO - REVALIDADO</v>
          </cell>
          <cell r="J23" t="str">
            <v>CANAL DE DISTRIBUIÇÃO OBRIGATÓRIA</v>
          </cell>
          <cell r="K23" t="str">
            <v>REVALIDAÇÃO - ATIVO</v>
          </cell>
          <cell r="L23" t="str">
            <v>14411.30001</v>
          </cell>
          <cell r="M23">
            <v>37431</v>
          </cell>
          <cell r="R23" t="str">
            <v>PADRÃO</v>
          </cell>
        </row>
        <row r="24">
          <cell r="A24" t="str">
            <v>COMBO CINE</v>
          </cell>
          <cell r="B24" t="str">
            <v>BAITA CONTEÚDO COMUNICAÇÃO E PRODUÇÃO LTDA ME</v>
          </cell>
          <cell r="C24" t="str">
            <v>18.828.017/0001-05</v>
          </cell>
          <cell r="D24" t="str">
            <v>25567</v>
          </cell>
          <cell r="E24" t="str">
            <v>BRA</v>
          </cell>
          <cell r="H24">
            <v>41578.743391203701</v>
          </cell>
          <cell r="I24" t="str">
            <v>DEFERIDO</v>
          </cell>
          <cell r="J24" t="str">
            <v>CANAL OFERTADO EM PACOTE</v>
          </cell>
          <cell r="K24" t="str">
            <v>ATIVO</v>
          </cell>
          <cell r="L24" t="str">
            <v>25567.30003</v>
          </cell>
          <cell r="M24">
            <v>41922</v>
          </cell>
          <cell r="N24">
            <v>0</v>
          </cell>
          <cell r="O24">
            <v>41568.605682870373</v>
          </cell>
          <cell r="P24" t="str">
            <v>Canal de conteúdo em geral</v>
          </cell>
          <cell r="Q24" t="str">
            <v>Canal de espaço qualificado</v>
          </cell>
          <cell r="R24" t="str">
            <v>PADRÃO</v>
          </cell>
        </row>
        <row r="25">
          <cell r="A25" t="str">
            <v>FITNESS CHANNEL</v>
          </cell>
          <cell r="B25" t="str">
            <v>BAITA CONTEÚDO COMUNICAÇÃO E PRODUÇÃO LTDA ME</v>
          </cell>
          <cell r="C25" t="str">
            <v>18.828.017/0001-05</v>
          </cell>
          <cell r="D25" t="str">
            <v>25567</v>
          </cell>
          <cell r="E25" t="str">
            <v>BRA</v>
          </cell>
          <cell r="H25">
            <v>41578.743391203701</v>
          </cell>
          <cell r="I25" t="str">
            <v>DEFERIDO</v>
          </cell>
          <cell r="J25" t="str">
            <v>CANAL OFERTADO EM PACOTE</v>
          </cell>
          <cell r="K25" t="str">
            <v>ATIVO</v>
          </cell>
          <cell r="L25" t="str">
            <v>25567.30002</v>
          </cell>
          <cell r="M25">
            <v>41922</v>
          </cell>
          <cell r="N25">
            <v>0</v>
          </cell>
          <cell r="O25">
            <v>41568.604641203703</v>
          </cell>
          <cell r="P25" t="str">
            <v>Canal de conteúdo em geral</v>
          </cell>
          <cell r="Q25" t="str">
            <v>Canal de espaço qualificado</v>
          </cell>
          <cell r="R25" t="str">
            <v>PADRÃO</v>
          </cell>
        </row>
        <row r="26">
          <cell r="A26" t="str">
            <v>TV MOSAICO</v>
          </cell>
          <cell r="B26" t="str">
            <v>BAITA CONTEÚDO COMUNICAÇÃO E PRODUÇÃO LTDA ME</v>
          </cell>
          <cell r="C26" t="str">
            <v>18.828.017/0001-05</v>
          </cell>
          <cell r="D26" t="str">
            <v>25567</v>
          </cell>
          <cell r="E26" t="str">
            <v>BRA</v>
          </cell>
          <cell r="H26">
            <v>41578.743391203701</v>
          </cell>
          <cell r="I26" t="str">
            <v>DEFERIDO</v>
          </cell>
          <cell r="J26" t="str">
            <v>CANAL OFERTADO EM PACOTE</v>
          </cell>
          <cell r="K26" t="str">
            <v>ATIVO</v>
          </cell>
          <cell r="L26" t="str">
            <v>25567.30001</v>
          </cell>
          <cell r="M26">
            <v>41922</v>
          </cell>
          <cell r="N26">
            <v>0</v>
          </cell>
          <cell r="O26">
            <v>41529.517534722225</v>
          </cell>
          <cell r="P26" t="str">
            <v>Canal de conteúdo em geral</v>
          </cell>
          <cell r="Q26" t="str">
            <v>Canal de espaço qualificado</v>
          </cell>
          <cell r="R26" t="str">
            <v>PADRÃO</v>
          </cell>
        </row>
        <row r="27">
          <cell r="A27" t="str">
            <v>BBC HD</v>
          </cell>
          <cell r="B27" t="str">
            <v>BBC WORLDWIDE LIMITED</v>
          </cell>
          <cell r="C27" t="str">
            <v>15.364.936/0001-79</v>
          </cell>
          <cell r="D27" t="str">
            <v>22581</v>
          </cell>
          <cell r="E27" t="str">
            <v>WUK</v>
          </cell>
          <cell r="F27" t="str">
            <v>BBC WORLDWIDE INTERMEDIADORA DE PROGRAMADORA ESTRANGEIRA LTDA</v>
          </cell>
          <cell r="G27" t="str">
            <v>21488</v>
          </cell>
          <cell r="H27">
            <v>41198.558298611111</v>
          </cell>
          <cell r="I27" t="str">
            <v>DEFERIDO</v>
          </cell>
          <cell r="J27" t="str">
            <v>CANAL OFERTADO EM PACOTE</v>
          </cell>
          <cell r="K27" t="str">
            <v>ATIVO</v>
          </cell>
          <cell r="L27" t="str">
            <v>22581.30001</v>
          </cell>
          <cell r="M27">
            <v>41027</v>
          </cell>
          <cell r="N27">
            <v>823369</v>
          </cell>
          <cell r="O27">
            <v>41738.641921296294</v>
          </cell>
          <cell r="P27" t="str">
            <v>Canal de conteúdo em geral</v>
          </cell>
          <cell r="Q27" t="str">
            <v>Canal de espaço qualificado</v>
          </cell>
          <cell r="R27" t="str">
            <v>ALTA DEFINIÇÃO</v>
          </cell>
        </row>
        <row r="28">
          <cell r="A28" t="str">
            <v>BFX TV</v>
          </cell>
          <cell r="B28" t="str">
            <v>BFX TV COMUNICAÇÃO LTDA</v>
          </cell>
          <cell r="C28" t="str">
            <v>11.024.778/0001-57</v>
          </cell>
          <cell r="D28" t="str">
            <v>16747</v>
          </cell>
          <cell r="E28" t="str">
            <v>BRA</v>
          </cell>
          <cell r="H28">
            <v>41208.526446759257</v>
          </cell>
          <cell r="I28" t="str">
            <v>REVALIDAÇÃO - REVALIDADO</v>
          </cell>
          <cell r="J28" t="str">
            <v>CANAL OFERTADO EM PACOTE</v>
          </cell>
          <cell r="K28" t="str">
            <v>REVALIDAÇÃO - ATIVO</v>
          </cell>
          <cell r="L28" t="str">
            <v>16747.30001</v>
          </cell>
          <cell r="M28">
            <v>41070</v>
          </cell>
          <cell r="N28">
            <v>430000</v>
          </cell>
          <cell r="O28">
            <v>41208.526458333334</v>
          </cell>
          <cell r="P28" t="str">
            <v>Canal de conteúdo em geral</v>
          </cell>
          <cell r="Q28" t="str">
            <v>Canal de espaço qualificado</v>
          </cell>
          <cell r="R28" t="str">
            <v>PADRÃO</v>
          </cell>
        </row>
        <row r="29">
          <cell r="A29" t="str">
            <v>BLOOMBERG TELEVISION</v>
          </cell>
          <cell r="B29" t="str">
            <v>BLOOMBERG L.P.</v>
          </cell>
          <cell r="D29" t="str">
            <v>6227</v>
          </cell>
          <cell r="E29" t="str">
            <v>USA</v>
          </cell>
          <cell r="F29" t="str">
            <v>BLOOMBERG DO BRASIL COMÉRCIO E SERVIÇOS LTDA.</v>
          </cell>
          <cell r="G29" t="str">
            <v>1614</v>
          </cell>
          <cell r="H29">
            <v>41226.430219907408</v>
          </cell>
          <cell r="I29" t="str">
            <v>DEFERIDO</v>
          </cell>
          <cell r="J29" t="str">
            <v>CANAL OFERTADO EM PACOTE</v>
          </cell>
          <cell r="K29" t="str">
            <v>ATIVO</v>
          </cell>
          <cell r="L29" t="str">
            <v>6227.30001</v>
          </cell>
          <cell r="M29">
            <v>35463</v>
          </cell>
          <cell r="N29">
            <v>3384194</v>
          </cell>
          <cell r="O29">
            <v>41732.691921296297</v>
          </cell>
          <cell r="P29" t="str">
            <v>Canal de conteúdo jornalístico</v>
          </cell>
          <cell r="Q29" t="str">
            <v>Canal de programação comum</v>
          </cell>
          <cell r="R29" t="str">
            <v>PADRÃO</v>
          </cell>
        </row>
        <row r="30">
          <cell r="A30" t="str">
            <v>CINEMAX</v>
          </cell>
          <cell r="B30" t="str">
            <v>BRASIL ADVERTISING, L.L.C</v>
          </cell>
          <cell r="C30" t="str">
            <v>16.810.009/0001-06</v>
          </cell>
          <cell r="D30" t="str">
            <v>22427</v>
          </cell>
          <cell r="E30" t="str">
            <v>USA</v>
          </cell>
          <cell r="F30" t="str">
            <v>BRASIL CHANNELS SERVIÇOS AUDIOVISUAIS LTDA.</v>
          </cell>
          <cell r="G30" t="str">
            <v>22627</v>
          </cell>
          <cell r="H30">
            <v>41172</v>
          </cell>
          <cell r="I30" t="str">
            <v>DEFERIDO</v>
          </cell>
          <cell r="J30" t="str">
            <v>CANAL OFERTADO EM PACOTE</v>
          </cell>
          <cell r="K30" t="str">
            <v>ATIVO</v>
          </cell>
          <cell r="L30" t="str">
            <v>22427.30001</v>
          </cell>
          <cell r="M30">
            <v>40522</v>
          </cell>
          <cell r="N30">
            <v>11790902</v>
          </cell>
          <cell r="O30">
            <v>41757.715833333335</v>
          </cell>
          <cell r="P30" t="str">
            <v>Canal de conteúdo em geral</v>
          </cell>
          <cell r="Q30" t="str">
            <v>Canal de espaço qualificado</v>
          </cell>
          <cell r="R30" t="str">
            <v>PADRÃO</v>
          </cell>
        </row>
        <row r="31">
          <cell r="A31" t="str">
            <v>CINEMAX (EM HD)</v>
          </cell>
          <cell r="B31" t="str">
            <v>BRASIL ADVERTISING, L.L.C</v>
          </cell>
          <cell r="C31" t="str">
            <v>16.810.009/0001-06</v>
          </cell>
          <cell r="D31" t="str">
            <v>22427</v>
          </cell>
          <cell r="E31" t="str">
            <v>USA</v>
          </cell>
          <cell r="F31" t="str">
            <v>BRASIL CHANNELS SERVIÇOS AUDIOVISUAIS LTDA.</v>
          </cell>
          <cell r="G31" t="str">
            <v>22627</v>
          </cell>
          <cell r="H31">
            <v>41172</v>
          </cell>
          <cell r="I31" t="str">
            <v>DEFERIDO</v>
          </cell>
          <cell r="J31" t="str">
            <v>CANAL À LA CARTE</v>
          </cell>
          <cell r="K31" t="str">
            <v>ATIVO</v>
          </cell>
          <cell r="L31" t="str">
            <v>22427.30002</v>
          </cell>
          <cell r="M31">
            <v>41740</v>
          </cell>
          <cell r="N31">
            <v>1500000</v>
          </cell>
          <cell r="O31">
            <v>41773.671041666668</v>
          </cell>
          <cell r="P31" t="str">
            <v>Canal de conteúdo em geral</v>
          </cell>
          <cell r="Q31" t="str">
            <v>Canal brasileiro de espaço qualificado</v>
          </cell>
          <cell r="R31" t="str">
            <v>ALTA DEFINIÇÃO</v>
          </cell>
        </row>
        <row r="32">
          <cell r="A32" t="str">
            <v>MAX</v>
          </cell>
          <cell r="B32" t="str">
            <v>BRASIL PRODUCTIONS, L.L.C</v>
          </cell>
          <cell r="C32" t="str">
            <v>16.840.199/0001-04</v>
          </cell>
          <cell r="D32" t="str">
            <v>22429</v>
          </cell>
          <cell r="E32" t="str">
            <v>USA</v>
          </cell>
          <cell r="F32" t="str">
            <v>BRASIL CHANNELS SERVIÇOS AUDIOVISUAIS LTDA.</v>
          </cell>
          <cell r="G32" t="str">
            <v>22627</v>
          </cell>
          <cell r="H32">
            <v>41172</v>
          </cell>
          <cell r="I32" t="str">
            <v>DEFERIDO</v>
          </cell>
          <cell r="J32" t="str">
            <v>CANAL À LA CARTE</v>
          </cell>
          <cell r="K32" t="str">
            <v>ATIVO</v>
          </cell>
          <cell r="L32" t="str">
            <v>22429.30001</v>
          </cell>
          <cell r="M32">
            <v>35704</v>
          </cell>
          <cell r="N32">
            <v>3031340</v>
          </cell>
          <cell r="O32">
            <v>41757.723402777781</v>
          </cell>
          <cell r="P32" t="str">
            <v>Canal de conteúdo em geral</v>
          </cell>
          <cell r="Q32" t="str">
            <v>Canal de espaço qualificado</v>
          </cell>
          <cell r="R32" t="str">
            <v>PADRÃO</v>
          </cell>
        </row>
        <row r="33">
          <cell r="A33" t="str">
            <v>MAX HD</v>
          </cell>
          <cell r="B33" t="str">
            <v>BRASIL PRODUCTIONS, L.L.C</v>
          </cell>
          <cell r="C33" t="str">
            <v>16.840.199/0001-04</v>
          </cell>
          <cell r="D33" t="str">
            <v>22429</v>
          </cell>
          <cell r="E33" t="str">
            <v>USA</v>
          </cell>
          <cell r="F33" t="str">
            <v>BRASIL CHANNELS SERVIÇOS AUDIOVISUAIS LTDA.</v>
          </cell>
          <cell r="G33" t="str">
            <v>22627</v>
          </cell>
          <cell r="H33">
            <v>41172</v>
          </cell>
          <cell r="I33" t="str">
            <v>DEFERIDO</v>
          </cell>
          <cell r="J33" t="str">
            <v>CANAL OFERTADO EM PACOTE</v>
          </cell>
          <cell r="K33" t="str">
            <v>ATIVO</v>
          </cell>
          <cell r="L33" t="str">
            <v>22429.30002</v>
          </cell>
          <cell r="M33">
            <v>40330</v>
          </cell>
          <cell r="N33">
            <v>2175254</v>
          </cell>
          <cell r="O33">
            <v>41757.726805555554</v>
          </cell>
          <cell r="P33" t="str">
            <v>Canal de conteúdo em geral</v>
          </cell>
          <cell r="Q33" t="str">
            <v>Canal de espaço qualificado</v>
          </cell>
          <cell r="R33" t="str">
            <v>ALTA DEFINIÇÃO</v>
          </cell>
        </row>
        <row r="34">
          <cell r="A34" t="str">
            <v>MAX HD</v>
          </cell>
          <cell r="B34" t="str">
            <v>BRASIL PRODUCTIONS, L.L.C</v>
          </cell>
          <cell r="C34" t="str">
            <v>16.840.199/0001-04</v>
          </cell>
          <cell r="D34" t="str">
            <v>22429</v>
          </cell>
          <cell r="E34" t="str">
            <v>USA</v>
          </cell>
          <cell r="F34" t="str">
            <v>BRASIL CHANNELS SERVIÇOS AUDIOVISUAIS LTDA.</v>
          </cell>
          <cell r="G34" t="str">
            <v>22627</v>
          </cell>
          <cell r="H34">
            <v>41172</v>
          </cell>
          <cell r="I34" t="str">
            <v>DEFERIDO</v>
          </cell>
          <cell r="J34" t="str">
            <v>CANAL À LA CARTE</v>
          </cell>
          <cell r="K34" t="str">
            <v>ATIVO</v>
          </cell>
          <cell r="L34" t="str">
            <v>22429.30002</v>
          </cell>
          <cell r="M34">
            <v>40330</v>
          </cell>
          <cell r="N34">
            <v>2175254</v>
          </cell>
          <cell r="O34">
            <v>41757.726805555554</v>
          </cell>
          <cell r="P34" t="str">
            <v>Canal de conteúdo em geral</v>
          </cell>
          <cell r="Q34" t="str">
            <v>Canal de espaço qualificado</v>
          </cell>
          <cell r="R34" t="str">
            <v>ALTA DEFINIÇÃO</v>
          </cell>
        </row>
        <row r="35">
          <cell r="A35" t="str">
            <v>MAX HD (EM SD)</v>
          </cell>
          <cell r="B35" t="str">
            <v>BRASIL PRODUCTIONS, L.L.C</v>
          </cell>
          <cell r="C35" t="str">
            <v>16.840.199/0001-04</v>
          </cell>
          <cell r="D35" t="str">
            <v>22429</v>
          </cell>
          <cell r="E35" t="str">
            <v>USA</v>
          </cell>
          <cell r="F35" t="str">
            <v>BRASIL CHANNELS SERVIÇOS AUDIOVISUAIS LTDA.</v>
          </cell>
          <cell r="G35" t="str">
            <v>22627</v>
          </cell>
          <cell r="H35">
            <v>41172</v>
          </cell>
          <cell r="I35" t="str">
            <v>DEFERIDO</v>
          </cell>
          <cell r="J35" t="str">
            <v>CANAL À LA CARTE</v>
          </cell>
          <cell r="K35" t="str">
            <v>ATIVO</v>
          </cell>
          <cell r="L35" t="str">
            <v>22429.30005</v>
          </cell>
          <cell r="M35">
            <v>40330</v>
          </cell>
          <cell r="N35">
            <v>3031340</v>
          </cell>
          <cell r="O35">
            <v>41757.729143518518</v>
          </cell>
          <cell r="P35" t="str">
            <v>Canal de conteúdo em geral</v>
          </cell>
          <cell r="Q35" t="str">
            <v>Canal de espaço qualificado</v>
          </cell>
          <cell r="R35" t="str">
            <v>PADRÃO</v>
          </cell>
        </row>
        <row r="36">
          <cell r="A36" t="str">
            <v>MAX PRIME</v>
          </cell>
          <cell r="B36" t="str">
            <v>BRASIL PRODUCTIONS, L.L.C</v>
          </cell>
          <cell r="C36" t="str">
            <v>16.840.199/0001-04</v>
          </cell>
          <cell r="D36" t="str">
            <v>22429</v>
          </cell>
          <cell r="E36" t="str">
            <v>USA</v>
          </cell>
          <cell r="F36" t="str">
            <v>BRASIL CHANNELS SERVIÇOS AUDIOVISUAIS LTDA.</v>
          </cell>
          <cell r="G36" t="str">
            <v>22627</v>
          </cell>
          <cell r="H36">
            <v>41172</v>
          </cell>
          <cell r="I36" t="str">
            <v>DEFERIDO</v>
          </cell>
          <cell r="J36" t="str">
            <v>CANAL OFERTADO EM PACOTE</v>
          </cell>
          <cell r="K36" t="str">
            <v>ATIVO</v>
          </cell>
          <cell r="L36" t="str">
            <v>22429.30003</v>
          </cell>
          <cell r="M36">
            <v>36831</v>
          </cell>
          <cell r="N36">
            <v>3487311</v>
          </cell>
          <cell r="O36">
            <v>41757.731481481482</v>
          </cell>
          <cell r="P36" t="str">
            <v>Canal de conteúdo em geral</v>
          </cell>
          <cell r="Q36" t="str">
            <v>Canal de espaço qualificado</v>
          </cell>
          <cell r="R36" t="str">
            <v>PADRÃO</v>
          </cell>
        </row>
        <row r="37">
          <cell r="A37" t="str">
            <v>MAX PRIME</v>
          </cell>
          <cell r="B37" t="str">
            <v>BRASIL PRODUCTIONS, L.L.C</v>
          </cell>
          <cell r="C37" t="str">
            <v>16.840.199/0001-04</v>
          </cell>
          <cell r="D37" t="str">
            <v>22429</v>
          </cell>
          <cell r="E37" t="str">
            <v>USA</v>
          </cell>
          <cell r="F37" t="str">
            <v>BRASIL CHANNELS SERVIÇOS AUDIOVISUAIS LTDA.</v>
          </cell>
          <cell r="G37" t="str">
            <v>22627</v>
          </cell>
          <cell r="H37">
            <v>41172</v>
          </cell>
          <cell r="I37" t="str">
            <v>DEFERIDO</v>
          </cell>
          <cell r="J37" t="str">
            <v>CANAL À LA CARTE</v>
          </cell>
          <cell r="K37" t="str">
            <v>ATIVO</v>
          </cell>
          <cell r="L37" t="str">
            <v>22429.30003</v>
          </cell>
          <cell r="M37">
            <v>36831</v>
          </cell>
          <cell r="N37">
            <v>3487311</v>
          </cell>
          <cell r="O37">
            <v>41757.731481481482</v>
          </cell>
          <cell r="P37" t="str">
            <v>Canal de conteúdo em geral</v>
          </cell>
          <cell r="Q37" t="str">
            <v>Canal de espaço qualificado</v>
          </cell>
          <cell r="R37" t="str">
            <v>PADRÃO</v>
          </cell>
        </row>
        <row r="38">
          <cell r="A38" t="str">
            <v>MAX PRIME PAN REGIONAL</v>
          </cell>
          <cell r="B38" t="str">
            <v>BRASIL PRODUCTIONS, L.L.C</v>
          </cell>
          <cell r="C38" t="str">
            <v>16.840.199/0001-04</v>
          </cell>
          <cell r="D38" t="str">
            <v>22429</v>
          </cell>
          <cell r="E38" t="str">
            <v>USA</v>
          </cell>
          <cell r="F38" t="str">
            <v>BRASIL CHANNELS SERVIÇOS AUDIOVISUAIS LTDA.</v>
          </cell>
          <cell r="G38" t="str">
            <v>22627</v>
          </cell>
          <cell r="H38">
            <v>41172</v>
          </cell>
          <cell r="I38" t="str">
            <v>DEFERIDO</v>
          </cell>
          <cell r="J38" t="str">
            <v>CANAL À LA CARTE</v>
          </cell>
          <cell r="K38" t="str">
            <v>ATIVO</v>
          </cell>
          <cell r="L38" t="str">
            <v>22429.30004</v>
          </cell>
          <cell r="M38">
            <v>36831</v>
          </cell>
          <cell r="N38">
            <v>3031340</v>
          </cell>
          <cell r="O38">
            <v>41757.7343287037</v>
          </cell>
          <cell r="P38" t="str">
            <v>Canal de conteúdo em geral</v>
          </cell>
          <cell r="Q38" t="str">
            <v>Canal de espaço qualificado</v>
          </cell>
          <cell r="R38" t="str">
            <v>PADRÃO</v>
          </cell>
        </row>
        <row r="39">
          <cell r="A39" t="str">
            <v>HBO</v>
          </cell>
          <cell r="B39" t="str">
            <v>BRASIL PROGRAMMING, L.L.C</v>
          </cell>
          <cell r="C39" t="str">
            <v>16.810.008/0001-53</v>
          </cell>
          <cell r="D39" t="str">
            <v>22428</v>
          </cell>
          <cell r="E39" t="str">
            <v>USA</v>
          </cell>
          <cell r="F39" t="str">
            <v>BRASIL CHANNELS SERVIÇOS AUDIOVISUAIS LTDA.</v>
          </cell>
          <cell r="G39" t="str">
            <v>22627</v>
          </cell>
          <cell r="H39">
            <v>41172</v>
          </cell>
          <cell r="I39" t="str">
            <v>DEFERIDO</v>
          </cell>
          <cell r="J39" t="str">
            <v>CANAL OFERTADO EM PACOTE</v>
          </cell>
          <cell r="K39" t="str">
            <v>ATIVO</v>
          </cell>
          <cell r="L39" t="str">
            <v>22428.30001</v>
          </cell>
          <cell r="M39">
            <v>34516</v>
          </cell>
          <cell r="N39">
            <v>3539890</v>
          </cell>
          <cell r="O39">
            <v>41757.548495370371</v>
          </cell>
          <cell r="P39" t="str">
            <v>Canal de conteúdo em geral</v>
          </cell>
          <cell r="Q39" t="str">
            <v>Canal de espaço qualificado</v>
          </cell>
          <cell r="R39" t="str">
            <v>PADRÃO</v>
          </cell>
        </row>
        <row r="40">
          <cell r="A40" t="str">
            <v>HBO</v>
          </cell>
          <cell r="B40" t="str">
            <v>BRASIL PROGRAMMING, L.L.C</v>
          </cell>
          <cell r="C40" t="str">
            <v>16.810.008/0001-53</v>
          </cell>
          <cell r="D40" t="str">
            <v>22428</v>
          </cell>
          <cell r="E40" t="str">
            <v>USA</v>
          </cell>
          <cell r="F40" t="str">
            <v>BRASIL CHANNELS SERVIÇOS AUDIOVISUAIS LTDA.</v>
          </cell>
          <cell r="G40" t="str">
            <v>22627</v>
          </cell>
          <cell r="H40">
            <v>41172</v>
          </cell>
          <cell r="I40" t="str">
            <v>DEFERIDO</v>
          </cell>
          <cell r="J40" t="str">
            <v>CANAL À LA CARTE</v>
          </cell>
          <cell r="K40" t="str">
            <v>ATIVO</v>
          </cell>
          <cell r="L40" t="str">
            <v>22428.30001</v>
          </cell>
          <cell r="M40">
            <v>34516</v>
          </cell>
          <cell r="N40">
            <v>3539890</v>
          </cell>
          <cell r="O40">
            <v>41757.548495370371</v>
          </cell>
          <cell r="P40" t="str">
            <v>Canal de conteúdo em geral</v>
          </cell>
          <cell r="Q40" t="str">
            <v>Canal de espaço qualificado</v>
          </cell>
          <cell r="R40" t="str">
            <v>PADRÃO</v>
          </cell>
        </row>
        <row r="41">
          <cell r="A41" t="str">
            <v>HBO (EM HD)</v>
          </cell>
          <cell r="B41" t="str">
            <v>BRASIL PROGRAMMING, L.L.C</v>
          </cell>
          <cell r="C41" t="str">
            <v>16.810.008/0001-53</v>
          </cell>
          <cell r="D41" t="str">
            <v>22428</v>
          </cell>
          <cell r="E41" t="str">
            <v>USA</v>
          </cell>
          <cell r="F41" t="str">
            <v>BRASIL CHANNELS SERVIÇOS AUDIOVISUAIS LTDA.</v>
          </cell>
          <cell r="G41" t="str">
            <v>22627</v>
          </cell>
          <cell r="H41">
            <v>41172</v>
          </cell>
          <cell r="I41" t="str">
            <v>DEFERIDO</v>
          </cell>
          <cell r="J41" t="str">
            <v>CANAL À LA CARTE</v>
          </cell>
          <cell r="K41" t="str">
            <v>ATIVO</v>
          </cell>
          <cell r="L41" t="str">
            <v>22428.30008</v>
          </cell>
          <cell r="M41">
            <v>39904</v>
          </cell>
          <cell r="N41">
            <v>2175254</v>
          </cell>
          <cell r="O41">
            <v>41757.549664351849</v>
          </cell>
          <cell r="P41" t="str">
            <v>Canal de conteúdo em geral</v>
          </cell>
          <cell r="Q41" t="str">
            <v>Canal de espaço qualificado</v>
          </cell>
          <cell r="R41" t="str">
            <v>ALTA DEFINIÇÃO</v>
          </cell>
        </row>
        <row r="42">
          <cell r="A42" t="str">
            <v>HBO 2</v>
          </cell>
          <cell r="B42" t="str">
            <v>BRASIL PROGRAMMING, L.L.C</v>
          </cell>
          <cell r="C42" t="str">
            <v>16.810.008/0001-53</v>
          </cell>
          <cell r="D42" t="str">
            <v>22428</v>
          </cell>
          <cell r="E42" t="str">
            <v>USA</v>
          </cell>
          <cell r="F42" t="str">
            <v>BRASIL CHANNELS SERVIÇOS AUDIOVISUAIS LTDA.</v>
          </cell>
          <cell r="G42" t="str">
            <v>22627</v>
          </cell>
          <cell r="H42">
            <v>41172</v>
          </cell>
          <cell r="I42" t="str">
            <v>DEFERIDO</v>
          </cell>
          <cell r="J42" t="str">
            <v>CANAL OFERTADO EM PACOTE</v>
          </cell>
          <cell r="K42" t="str">
            <v>ATIVO</v>
          </cell>
          <cell r="L42" t="str">
            <v>22428.30002</v>
          </cell>
          <cell r="M42">
            <v>34759</v>
          </cell>
          <cell r="N42">
            <v>3614925</v>
          </cell>
          <cell r="O42">
            <v>41757.630439814813</v>
          </cell>
          <cell r="P42" t="str">
            <v>Canal de conteúdo em geral</v>
          </cell>
          <cell r="Q42" t="str">
            <v>Canal de espaço qualificado</v>
          </cell>
          <cell r="R42" t="str">
            <v>PADRÃO</v>
          </cell>
        </row>
        <row r="43">
          <cell r="A43" t="str">
            <v>HBO 2</v>
          </cell>
          <cell r="B43" t="str">
            <v>BRASIL PROGRAMMING, L.L.C</v>
          </cell>
          <cell r="C43" t="str">
            <v>16.810.008/0001-53</v>
          </cell>
          <cell r="D43" t="str">
            <v>22428</v>
          </cell>
          <cell r="E43" t="str">
            <v>USA</v>
          </cell>
          <cell r="F43" t="str">
            <v>BRASIL CHANNELS SERVIÇOS AUDIOVISUAIS LTDA.</v>
          </cell>
          <cell r="G43" t="str">
            <v>22627</v>
          </cell>
          <cell r="H43">
            <v>41172</v>
          </cell>
          <cell r="I43" t="str">
            <v>DEFERIDO</v>
          </cell>
          <cell r="J43" t="str">
            <v>CANAL À LA CARTE</v>
          </cell>
          <cell r="K43" t="str">
            <v>ATIVO</v>
          </cell>
          <cell r="L43" t="str">
            <v>22428.30002</v>
          </cell>
          <cell r="M43">
            <v>34759</v>
          </cell>
          <cell r="N43">
            <v>3614925</v>
          </cell>
          <cell r="O43">
            <v>41757.630439814813</v>
          </cell>
          <cell r="P43" t="str">
            <v>Canal de conteúdo em geral</v>
          </cell>
          <cell r="Q43" t="str">
            <v>Canal de espaço qualificado</v>
          </cell>
          <cell r="R43" t="str">
            <v>PADRÃO</v>
          </cell>
        </row>
        <row r="44">
          <cell r="A44" t="str">
            <v>HBO 2 (EM HD)</v>
          </cell>
          <cell r="B44" t="str">
            <v>BRASIL PROGRAMMING, L.L.C</v>
          </cell>
          <cell r="C44" t="str">
            <v>16.810.008/0001-53</v>
          </cell>
          <cell r="D44" t="str">
            <v>22428</v>
          </cell>
          <cell r="E44" t="str">
            <v>USA</v>
          </cell>
          <cell r="F44" t="str">
            <v>BRASIL CHANNELS SERVIÇOS AUDIOVISUAIS LTDA.</v>
          </cell>
          <cell r="G44" t="str">
            <v>22627</v>
          </cell>
          <cell r="H44">
            <v>41172</v>
          </cell>
          <cell r="I44" t="str">
            <v>DEFERIDO</v>
          </cell>
          <cell r="J44" t="str">
            <v>CANAL À LA CARTE</v>
          </cell>
          <cell r="K44" t="str">
            <v>ATIVO</v>
          </cell>
          <cell r="L44" t="str">
            <v>22428.30009</v>
          </cell>
          <cell r="M44">
            <v>41409</v>
          </cell>
          <cell r="N44">
            <v>2139219</v>
          </cell>
          <cell r="O44">
            <v>41757.631874999999</v>
          </cell>
          <cell r="P44" t="str">
            <v>Canal de conteúdo em geral</v>
          </cell>
          <cell r="Q44" t="str">
            <v>Canal de espaço qualificado</v>
          </cell>
          <cell r="R44" t="str">
            <v>ALTA DEFINIÇÃO</v>
          </cell>
        </row>
        <row r="45">
          <cell r="A45" t="str">
            <v>HBO FAMILY</v>
          </cell>
          <cell r="B45" t="str">
            <v>BRASIL PROGRAMMING, L.L.C</v>
          </cell>
          <cell r="C45" t="str">
            <v>16.810.008/0001-53</v>
          </cell>
          <cell r="D45" t="str">
            <v>22428</v>
          </cell>
          <cell r="E45" t="str">
            <v>USA</v>
          </cell>
          <cell r="F45" t="str">
            <v>BRASIL CHANNELS SERVIÇOS AUDIOVISUAIS LTDA.</v>
          </cell>
          <cell r="G45" t="str">
            <v>22627</v>
          </cell>
          <cell r="H45">
            <v>41172</v>
          </cell>
          <cell r="I45" t="str">
            <v>DEFERIDO</v>
          </cell>
          <cell r="J45" t="str">
            <v>CANAL OFERTADO EM PACOTE</v>
          </cell>
          <cell r="K45" t="str">
            <v>ATIVO</v>
          </cell>
          <cell r="L45" t="str">
            <v>22428.30004</v>
          </cell>
          <cell r="M45">
            <v>38476</v>
          </cell>
          <cell r="N45">
            <v>3590541</v>
          </cell>
          <cell r="O45">
            <v>41757.553368055553</v>
          </cell>
          <cell r="P45" t="str">
            <v>Canal de conteúdo em geral</v>
          </cell>
          <cell r="Q45" t="str">
            <v>Canal de espaço qualificado</v>
          </cell>
          <cell r="R45" t="str">
            <v>PADRÃO</v>
          </cell>
        </row>
        <row r="46">
          <cell r="A46" t="str">
            <v>HBO FAMILY</v>
          </cell>
          <cell r="B46" t="str">
            <v>BRASIL PROGRAMMING, L.L.C</v>
          </cell>
          <cell r="C46" t="str">
            <v>16.810.008/0001-53</v>
          </cell>
          <cell r="D46" t="str">
            <v>22428</v>
          </cell>
          <cell r="E46" t="str">
            <v>USA</v>
          </cell>
          <cell r="F46" t="str">
            <v>BRASIL CHANNELS SERVIÇOS AUDIOVISUAIS LTDA.</v>
          </cell>
          <cell r="G46" t="str">
            <v>22627</v>
          </cell>
          <cell r="H46">
            <v>41172</v>
          </cell>
          <cell r="I46" t="str">
            <v>DEFERIDO</v>
          </cell>
          <cell r="J46" t="str">
            <v>CANAL À LA CARTE</v>
          </cell>
          <cell r="K46" t="str">
            <v>ATIVO</v>
          </cell>
          <cell r="L46" t="str">
            <v>22428.30004</v>
          </cell>
          <cell r="M46">
            <v>38476</v>
          </cell>
          <cell r="N46">
            <v>3590541</v>
          </cell>
          <cell r="O46">
            <v>41757.553368055553</v>
          </cell>
          <cell r="P46" t="str">
            <v>Canal de conteúdo em geral</v>
          </cell>
          <cell r="Q46" t="str">
            <v>Canal de espaço qualificado</v>
          </cell>
          <cell r="R46" t="str">
            <v>PADRÃO</v>
          </cell>
        </row>
        <row r="47">
          <cell r="A47" t="str">
            <v>HBO FAMILY (EM HD)</v>
          </cell>
          <cell r="B47" t="str">
            <v>BRASIL PROGRAMMING, L.L.C</v>
          </cell>
          <cell r="C47" t="str">
            <v>16.810.008/0001-53</v>
          </cell>
          <cell r="D47" t="str">
            <v>22428</v>
          </cell>
          <cell r="E47" t="str">
            <v>USA</v>
          </cell>
          <cell r="F47" t="str">
            <v>BRASIL CHANNELS SERVIÇOS AUDIOVISUAIS LTDA.</v>
          </cell>
          <cell r="G47" t="str">
            <v>22627</v>
          </cell>
          <cell r="H47">
            <v>41172</v>
          </cell>
          <cell r="I47" t="str">
            <v>DEFERIDO</v>
          </cell>
          <cell r="J47" t="str">
            <v>CANAL À LA CARTE</v>
          </cell>
          <cell r="K47" t="str">
            <v>ATIVO</v>
          </cell>
          <cell r="L47" t="str">
            <v>22428.30010</v>
          </cell>
          <cell r="M47">
            <v>41443</v>
          </cell>
          <cell r="N47">
            <v>602986</v>
          </cell>
          <cell r="O47">
            <v>41757.554062499999</v>
          </cell>
          <cell r="P47" t="str">
            <v>Canal de conteúdo em geral</v>
          </cell>
          <cell r="Q47" t="str">
            <v>Canal de espaço qualificado</v>
          </cell>
          <cell r="R47" t="str">
            <v>ALTA DEFINIÇÃO</v>
          </cell>
        </row>
        <row r="48">
          <cell r="A48" t="str">
            <v>HBO PLUS</v>
          </cell>
          <cell r="B48" t="str">
            <v>BRASIL PROGRAMMING, L.L.C</v>
          </cell>
          <cell r="C48" t="str">
            <v>16.810.008/0001-53</v>
          </cell>
          <cell r="D48" t="str">
            <v>22428</v>
          </cell>
          <cell r="E48" t="str">
            <v>USA</v>
          </cell>
          <cell r="F48" t="str">
            <v>BRASIL CHANNELS SERVIÇOS AUDIOVISUAIS LTDA.</v>
          </cell>
          <cell r="G48" t="str">
            <v>22627</v>
          </cell>
          <cell r="H48">
            <v>41172</v>
          </cell>
          <cell r="I48" t="str">
            <v>DEFERIDO</v>
          </cell>
          <cell r="J48" t="str">
            <v>CANAL OFERTADO EM PACOTE</v>
          </cell>
          <cell r="K48" t="str">
            <v>ATIVO</v>
          </cell>
          <cell r="L48" t="str">
            <v>22428.30003</v>
          </cell>
          <cell r="M48">
            <v>38008</v>
          </cell>
          <cell r="N48">
            <v>3083919</v>
          </cell>
          <cell r="O48">
            <v>41757.556296296294</v>
          </cell>
          <cell r="P48" t="str">
            <v>Canal de conteúdo em geral</v>
          </cell>
          <cell r="Q48" t="str">
            <v>Canal de espaço qualificado</v>
          </cell>
          <cell r="R48" t="str">
            <v>PADRÃO</v>
          </cell>
        </row>
        <row r="49">
          <cell r="A49" t="str">
            <v>HBO PLUS</v>
          </cell>
          <cell r="B49" t="str">
            <v>BRASIL PROGRAMMING, L.L.C</v>
          </cell>
          <cell r="C49" t="str">
            <v>16.810.008/0001-53</v>
          </cell>
          <cell r="D49" t="str">
            <v>22428</v>
          </cell>
          <cell r="E49" t="str">
            <v>USA</v>
          </cell>
          <cell r="F49" t="str">
            <v>BRASIL CHANNELS SERVIÇOS AUDIOVISUAIS LTDA.</v>
          </cell>
          <cell r="G49" t="str">
            <v>22627</v>
          </cell>
          <cell r="H49">
            <v>41172</v>
          </cell>
          <cell r="I49" t="str">
            <v>DEFERIDO</v>
          </cell>
          <cell r="J49" t="str">
            <v>CANAL À LA CARTE</v>
          </cell>
          <cell r="K49" t="str">
            <v>ATIVO</v>
          </cell>
          <cell r="L49" t="str">
            <v>22428.30003</v>
          </cell>
          <cell r="M49">
            <v>38008</v>
          </cell>
          <cell r="N49">
            <v>3083919</v>
          </cell>
          <cell r="O49">
            <v>41757.556296296294</v>
          </cell>
          <cell r="P49" t="str">
            <v>Canal de conteúdo em geral</v>
          </cell>
          <cell r="Q49" t="str">
            <v>Canal de espaço qualificado</v>
          </cell>
          <cell r="R49" t="str">
            <v>PADRÃO</v>
          </cell>
        </row>
        <row r="50">
          <cell r="A50" t="str">
            <v>HBO PLUS (EM HD)</v>
          </cell>
          <cell r="B50" t="str">
            <v>BRASIL PROGRAMMING, L.L.C</v>
          </cell>
          <cell r="C50" t="str">
            <v>16.810.008/0001-53</v>
          </cell>
          <cell r="D50" t="str">
            <v>22428</v>
          </cell>
          <cell r="E50" t="str">
            <v>USA</v>
          </cell>
          <cell r="F50" t="str">
            <v>BRASIL CHANNELS SERVIÇOS AUDIOVISUAIS LTDA.</v>
          </cell>
          <cell r="G50" t="str">
            <v>22627</v>
          </cell>
          <cell r="H50">
            <v>41172</v>
          </cell>
          <cell r="I50" t="str">
            <v>DEFERIDO</v>
          </cell>
          <cell r="J50" t="str">
            <v>CANAL À LA CARTE</v>
          </cell>
          <cell r="K50" t="str">
            <v>ATIVO</v>
          </cell>
          <cell r="L50" t="str">
            <v>22428.30011</v>
          </cell>
          <cell r="M50">
            <v>41443</v>
          </cell>
          <cell r="N50">
            <v>687629</v>
          </cell>
          <cell r="O50">
            <v>41757.560243055559</v>
          </cell>
          <cell r="P50" t="str">
            <v>Canal de conteúdo em geral</v>
          </cell>
          <cell r="Q50" t="str">
            <v>Canal de espaço qualificado</v>
          </cell>
          <cell r="R50" t="str">
            <v>ALTA DEFINIÇÃO</v>
          </cell>
        </row>
        <row r="51">
          <cell r="A51" t="str">
            <v>HBO PLUS PAN REGIONAL</v>
          </cell>
          <cell r="B51" t="str">
            <v>BRASIL PROGRAMMING, L.L.C</v>
          </cell>
          <cell r="C51" t="str">
            <v>16.810.008/0001-53</v>
          </cell>
          <cell r="D51" t="str">
            <v>22428</v>
          </cell>
          <cell r="E51" t="str">
            <v>USA</v>
          </cell>
          <cell r="F51" t="str">
            <v>BRASIL CHANNELS SERVIÇOS AUDIOVISUAIS LTDA.</v>
          </cell>
          <cell r="G51" t="str">
            <v>22627</v>
          </cell>
          <cell r="H51">
            <v>41172</v>
          </cell>
          <cell r="I51" t="str">
            <v>DEFERIDO</v>
          </cell>
          <cell r="J51" t="str">
            <v>CANAL À LA CARTE</v>
          </cell>
          <cell r="K51" t="str">
            <v>ATIVO</v>
          </cell>
          <cell r="L51" t="str">
            <v>22428.30006</v>
          </cell>
          <cell r="M51">
            <v>38008</v>
          </cell>
          <cell r="N51">
            <v>2986096</v>
          </cell>
          <cell r="O51">
            <v>41757.561249999999</v>
          </cell>
          <cell r="P51" t="str">
            <v>Canal de conteúdo em geral</v>
          </cell>
          <cell r="Q51" t="str">
            <v>Canal de espaço qualificado</v>
          </cell>
          <cell r="R51" t="str">
            <v>PADRÃO</v>
          </cell>
        </row>
        <row r="52">
          <cell r="A52" t="str">
            <v>HBO SIGNATURE</v>
          </cell>
          <cell r="B52" t="str">
            <v>BRASIL PROGRAMMING, L.L.C</v>
          </cell>
          <cell r="C52" t="str">
            <v>16.810.008/0001-53</v>
          </cell>
          <cell r="D52" t="str">
            <v>22428</v>
          </cell>
          <cell r="E52" t="str">
            <v>USA</v>
          </cell>
          <cell r="F52" t="str">
            <v>BRASIL CHANNELS SERVIÇOS AUDIOVISUAIS LTDA.</v>
          </cell>
          <cell r="G52" t="str">
            <v>22627</v>
          </cell>
          <cell r="H52">
            <v>41172</v>
          </cell>
          <cell r="I52" t="str">
            <v>DEFERIDO</v>
          </cell>
          <cell r="J52" t="str">
            <v>CANAL OFERTADO EM PACOTE</v>
          </cell>
          <cell r="K52" t="str">
            <v>ATIVO</v>
          </cell>
          <cell r="L52" t="str">
            <v>22428.30005</v>
          </cell>
          <cell r="M52">
            <v>41000</v>
          </cell>
          <cell r="N52">
            <v>2986096</v>
          </cell>
          <cell r="O52">
            <v>41757.562465277777</v>
          </cell>
          <cell r="P52" t="str">
            <v>Canal de conteúdo em geral</v>
          </cell>
          <cell r="Q52" t="str">
            <v>Canal de espaço qualificado</v>
          </cell>
          <cell r="R52" t="str">
            <v>PADRÃO</v>
          </cell>
        </row>
        <row r="53">
          <cell r="A53" t="str">
            <v>HBO SIGNATURE</v>
          </cell>
          <cell r="B53" t="str">
            <v>BRASIL PROGRAMMING, L.L.C</v>
          </cell>
          <cell r="C53" t="str">
            <v>16.810.008/0001-53</v>
          </cell>
          <cell r="D53" t="str">
            <v>22428</v>
          </cell>
          <cell r="E53" t="str">
            <v>USA</v>
          </cell>
          <cell r="F53" t="str">
            <v>BRASIL CHANNELS SERVIÇOS AUDIOVISUAIS LTDA.</v>
          </cell>
          <cell r="G53" t="str">
            <v>22627</v>
          </cell>
          <cell r="H53">
            <v>41172</v>
          </cell>
          <cell r="I53" t="str">
            <v>DEFERIDO</v>
          </cell>
          <cell r="J53" t="str">
            <v>CANAL À LA CARTE</v>
          </cell>
          <cell r="K53" t="str">
            <v>ATIVO</v>
          </cell>
          <cell r="L53" t="str">
            <v>22428.30005</v>
          </cell>
          <cell r="M53">
            <v>41000</v>
          </cell>
          <cell r="N53">
            <v>2986096</v>
          </cell>
          <cell r="O53">
            <v>41757.562465277777</v>
          </cell>
          <cell r="P53" t="str">
            <v>Canal de conteúdo em geral</v>
          </cell>
          <cell r="Q53" t="str">
            <v>Canal de espaço qualificado</v>
          </cell>
          <cell r="R53" t="str">
            <v>PADRÃO</v>
          </cell>
        </row>
        <row r="54">
          <cell r="A54" t="str">
            <v>HBO SIGNATURE (EM HD)</v>
          </cell>
          <cell r="B54" t="str">
            <v>BRASIL PROGRAMMING, L.L.C</v>
          </cell>
          <cell r="C54" t="str">
            <v>16.810.008/0001-53</v>
          </cell>
          <cell r="D54" t="str">
            <v>22428</v>
          </cell>
          <cell r="E54" t="str">
            <v>USA</v>
          </cell>
          <cell r="F54" t="str">
            <v>BRASIL CHANNELS SERVIÇOS AUDIOVISUAIS LTDA.</v>
          </cell>
          <cell r="G54" t="str">
            <v>22627</v>
          </cell>
          <cell r="H54">
            <v>41172</v>
          </cell>
          <cell r="I54" t="str">
            <v>DEFERIDO</v>
          </cell>
          <cell r="J54" t="str">
            <v>CANAL À LA CARTE</v>
          </cell>
          <cell r="K54" t="str">
            <v>ATIVO</v>
          </cell>
          <cell r="L54" t="str">
            <v>22428.30012</v>
          </cell>
          <cell r="M54">
            <v>41409</v>
          </cell>
          <cell r="N54">
            <v>723664</v>
          </cell>
          <cell r="O54">
            <v>41757.627141203702</v>
          </cell>
          <cell r="P54" t="str">
            <v>Canal de conteúdo em geral</v>
          </cell>
          <cell r="Q54" t="str">
            <v>Canal de espaço qualificado</v>
          </cell>
          <cell r="R54" t="str">
            <v>ALTA DEFINIÇÃO</v>
          </cell>
        </row>
        <row r="55">
          <cell r="A55" t="str">
            <v>DISNEY CHANNEL</v>
          </cell>
          <cell r="B55" t="str">
            <v>BUENA VISTA INTERNATIONAL, INC</v>
          </cell>
          <cell r="D55" t="str">
            <v>6222</v>
          </cell>
          <cell r="E55" t="str">
            <v>USA</v>
          </cell>
          <cell r="F55" t="str">
            <v>ESPN DO BRASIL EVENTOS ESPORTIVOS LTDA</v>
          </cell>
          <cell r="G55" t="str">
            <v>653</v>
          </cell>
          <cell r="H55">
            <v>41187.649398148147</v>
          </cell>
          <cell r="I55" t="str">
            <v>DEFERIDO</v>
          </cell>
          <cell r="J55" t="str">
            <v>CANAL OFERTADO EM PACOTE</v>
          </cell>
          <cell r="K55" t="str">
            <v>ATIVO</v>
          </cell>
          <cell r="L55" t="str">
            <v>6222.30001</v>
          </cell>
          <cell r="M55">
            <v>36982</v>
          </cell>
          <cell r="N55">
            <v>13777052</v>
          </cell>
          <cell r="O55">
            <v>41726.682500000003</v>
          </cell>
          <cell r="P55" t="str">
            <v>Canal de conteúdo infantil e adolescente</v>
          </cell>
          <cell r="Q55" t="str">
            <v>Canal de espaço qualificado</v>
          </cell>
          <cell r="R55" t="str">
            <v>PADRÃO</v>
          </cell>
        </row>
        <row r="56">
          <cell r="A56" t="str">
            <v>DISNEY CHANNEL HD</v>
          </cell>
          <cell r="B56" t="str">
            <v>BUENA VISTA INTERNATIONAL, INC</v>
          </cell>
          <cell r="D56" t="str">
            <v>6222</v>
          </cell>
          <cell r="E56" t="str">
            <v>USA</v>
          </cell>
          <cell r="F56" t="str">
            <v>ESPN DO BRASIL EVENTOS ESPORTIVOS LTDA</v>
          </cell>
          <cell r="G56" t="str">
            <v>653</v>
          </cell>
          <cell r="H56">
            <v>41187.649398148147</v>
          </cell>
          <cell r="I56" t="str">
            <v>DEFERIDO</v>
          </cell>
          <cell r="J56" t="str">
            <v>CANAL OFERTADO EM PACOTE</v>
          </cell>
          <cell r="K56" t="str">
            <v>ATIVO</v>
          </cell>
          <cell r="L56" t="str">
            <v>6222.30002</v>
          </cell>
          <cell r="M56">
            <v>40148</v>
          </cell>
          <cell r="N56">
            <v>2883812</v>
          </cell>
          <cell r="O56">
            <v>41726.693530092591</v>
          </cell>
          <cell r="P56" t="str">
            <v>Canal de conteúdo infantil e adolescente</v>
          </cell>
          <cell r="Q56" t="str">
            <v>Canal de espaço qualificado</v>
          </cell>
          <cell r="R56" t="str">
            <v>ALTA DEFINIÇÃO</v>
          </cell>
        </row>
        <row r="57">
          <cell r="A57" t="str">
            <v>DISNEY JUNIOR</v>
          </cell>
          <cell r="B57" t="str">
            <v>BUENA VISTA INTERNATIONAL, INC</v>
          </cell>
          <cell r="D57" t="str">
            <v>6222</v>
          </cell>
          <cell r="E57" t="str">
            <v>USA</v>
          </cell>
          <cell r="F57" t="str">
            <v>ESPN DO BRASIL EVENTOS ESPORTIVOS LTDA</v>
          </cell>
          <cell r="G57" t="str">
            <v>653</v>
          </cell>
          <cell r="H57">
            <v>41187.649398148147</v>
          </cell>
          <cell r="I57" t="str">
            <v>DEFERIDO</v>
          </cell>
          <cell r="J57" t="str">
            <v>CANAL OFERTADO EM PACOTE</v>
          </cell>
          <cell r="K57" t="str">
            <v>ATIVO</v>
          </cell>
          <cell r="L57" t="str">
            <v>6222.30003</v>
          </cell>
          <cell r="M57">
            <v>40634</v>
          </cell>
          <cell r="N57">
            <v>3387293</v>
          </cell>
          <cell r="O57">
            <v>41726.695752314816</v>
          </cell>
          <cell r="P57" t="str">
            <v>Canal de conteúdo infantil e adolescente</v>
          </cell>
          <cell r="Q57" t="str">
            <v>Canal de espaço qualificado</v>
          </cell>
          <cell r="R57" t="str">
            <v>PADRÃO</v>
          </cell>
        </row>
        <row r="58">
          <cell r="A58" t="str">
            <v>DISNEY XD</v>
          </cell>
          <cell r="B58" t="str">
            <v>BUENA VISTA INTERNATIONAL, INC</v>
          </cell>
          <cell r="D58" t="str">
            <v>6222</v>
          </cell>
          <cell r="E58" t="str">
            <v>USA</v>
          </cell>
          <cell r="F58" t="str">
            <v>ESPN DO BRASIL EVENTOS ESPORTIVOS LTDA</v>
          </cell>
          <cell r="G58" t="str">
            <v>653</v>
          </cell>
          <cell r="H58">
            <v>41187.649398148147</v>
          </cell>
          <cell r="I58" t="str">
            <v>DEFERIDO</v>
          </cell>
          <cell r="J58" t="str">
            <v>CANAL OFERTADO EM PACOTE</v>
          </cell>
          <cell r="K58" t="str">
            <v>ATIVO</v>
          </cell>
          <cell r="L58" t="str">
            <v>6222.30004</v>
          </cell>
          <cell r="M58">
            <v>39569</v>
          </cell>
          <cell r="N58">
            <v>8503571</v>
          </cell>
          <cell r="O58">
            <v>41726.696655092594</v>
          </cell>
          <cell r="P58" t="str">
            <v>Canal de conteúdo infantil e adolescente</v>
          </cell>
          <cell r="Q58" t="str">
            <v>Canal de espaço qualificado</v>
          </cell>
          <cell r="R58" t="str">
            <v>PADRÃO</v>
          </cell>
        </row>
        <row r="59">
          <cell r="A59" t="str">
            <v>BRZ</v>
          </cell>
          <cell r="B59" t="str">
            <v>CANAIS ABRIL DE TELEVISÃO LTDA</v>
          </cell>
          <cell r="C59" t="str">
            <v>04.946.947/0001-40</v>
          </cell>
          <cell r="D59" t="str">
            <v>4181</v>
          </cell>
          <cell r="E59" t="str">
            <v>BRA</v>
          </cell>
          <cell r="H59">
            <v>41325.746678240743</v>
          </cell>
          <cell r="I59" t="str">
            <v>ALTERAÇÃO - ALTERADO</v>
          </cell>
          <cell r="J59" t="str">
            <v>CANAL À LA CARTE</v>
          </cell>
          <cell r="K59" t="str">
            <v>REVALIDAÇÃO - ATIVO</v>
          </cell>
          <cell r="L59" t="str">
            <v>4181.30001</v>
          </cell>
          <cell r="M59">
            <v>41821</v>
          </cell>
          <cell r="N59">
            <v>0</v>
          </cell>
          <cell r="O59">
            <v>41250.452800925923</v>
          </cell>
          <cell r="P59" t="str">
            <v>Canal de televenda ou infomercial</v>
          </cell>
          <cell r="Q59" t="str">
            <v>Canal de programação comum</v>
          </cell>
          <cell r="R59" t="str">
            <v>PADRÃO</v>
          </cell>
        </row>
        <row r="60">
          <cell r="A60" t="str">
            <v>CANAL BRASIL</v>
          </cell>
          <cell r="B60" t="str">
            <v>CANAL BRAZIL S.A</v>
          </cell>
          <cell r="C60" t="str">
            <v>02.608.224/0001-06</v>
          </cell>
          <cell r="D60" t="str">
            <v>1500</v>
          </cell>
          <cell r="E60" t="str">
            <v>BRA</v>
          </cell>
          <cell r="H60">
            <v>41725.62054398148</v>
          </cell>
          <cell r="I60" t="str">
            <v>ALTERAÇÃO - ALTERADO</v>
          </cell>
          <cell r="J60" t="str">
            <v>CANAL OFERTADO EM PACOTE</v>
          </cell>
          <cell r="K60" t="str">
            <v>ATIVO</v>
          </cell>
          <cell r="L60" t="str">
            <v>1500.30001</v>
          </cell>
          <cell r="M60">
            <v>36056</v>
          </cell>
          <cell r="N60">
            <v>15049839</v>
          </cell>
          <cell r="O60">
            <v>41725.620555555557</v>
          </cell>
          <cell r="P60" t="str">
            <v>Canal de conteúdo em geral</v>
          </cell>
          <cell r="Q60" t="str">
            <v>Canal brasileiro de espaço qualificado nos termos do art. 17, §4º da lei 12.485/2011</v>
          </cell>
          <cell r="R60" t="str">
            <v>PADRÃO</v>
          </cell>
        </row>
        <row r="61">
          <cell r="A61" t="str">
            <v>CASA CLUB TV</v>
          </cell>
          <cell r="B61" t="str">
            <v>CHELLO LATIN AMERICA LLC</v>
          </cell>
          <cell r="C61" t="str">
            <v>06.147.448/0001-19</v>
          </cell>
          <cell r="D61" t="str">
            <v>6211</v>
          </cell>
          <cell r="E61" t="str">
            <v>USA</v>
          </cell>
          <cell r="F61" t="str">
            <v>CHELLOMEDIA SERVIÇOS DE TELEVISÃO DO BRASIL LTDA</v>
          </cell>
          <cell r="G61" t="str">
            <v>22461</v>
          </cell>
          <cell r="H61">
            <v>41320.62395833333</v>
          </cell>
          <cell r="I61" t="str">
            <v>DEFERIDO</v>
          </cell>
          <cell r="J61" t="str">
            <v>CANAL OFERTADO EM PACOTE</v>
          </cell>
          <cell r="K61" t="str">
            <v>ATIVO</v>
          </cell>
          <cell r="L61" t="str">
            <v>6211.30001</v>
          </cell>
          <cell r="M61">
            <v>38565</v>
          </cell>
          <cell r="N61">
            <v>24301</v>
          </cell>
          <cell r="O61">
            <v>41290.675740740742</v>
          </cell>
          <cell r="P61" t="str">
            <v>Canal de conteúdo em geral</v>
          </cell>
          <cell r="Q61" t="str">
            <v>Canal não adaptado ao mercado brasileiro</v>
          </cell>
          <cell r="R61" t="str">
            <v>PADRÃO</v>
          </cell>
        </row>
        <row r="62">
          <cell r="A62" t="str">
            <v>MGM</v>
          </cell>
          <cell r="B62" t="str">
            <v>CHELLO LATIN AMERICA LLC</v>
          </cell>
          <cell r="C62" t="str">
            <v>06.147.448/0001-19</v>
          </cell>
          <cell r="D62" t="str">
            <v>6211</v>
          </cell>
          <cell r="E62" t="str">
            <v>USA</v>
          </cell>
          <cell r="F62" t="str">
            <v>CHELLOMEDIA SERVIÇOS DE TELEVISÃO DO BRASIL LTDA</v>
          </cell>
          <cell r="G62" t="str">
            <v>22461</v>
          </cell>
          <cell r="H62">
            <v>41320.62395833333</v>
          </cell>
          <cell r="I62" t="str">
            <v>DEFERIDO</v>
          </cell>
          <cell r="J62" t="str">
            <v>CANAL OFERTADO EM PACOTE</v>
          </cell>
          <cell r="K62" t="str">
            <v>ATIVO</v>
          </cell>
          <cell r="L62" t="str">
            <v>6211.30003</v>
          </cell>
          <cell r="M62">
            <v>35612</v>
          </cell>
          <cell r="N62">
            <v>3596384</v>
          </cell>
          <cell r="O62">
            <v>41290.677152777775</v>
          </cell>
          <cell r="P62" t="str">
            <v>Canal de conteúdo em geral</v>
          </cell>
          <cell r="Q62" t="str">
            <v>Canal de espaço qualificado</v>
          </cell>
          <cell r="R62" t="str">
            <v>PADRÃO</v>
          </cell>
        </row>
        <row r="63">
          <cell r="A63" t="str">
            <v>MGM HD</v>
          </cell>
          <cell r="B63" t="str">
            <v>CHELLO LATIN AMERICA LLC</v>
          </cell>
          <cell r="C63" t="str">
            <v>06.147.448/0001-19</v>
          </cell>
          <cell r="D63" t="str">
            <v>6211</v>
          </cell>
          <cell r="E63" t="str">
            <v>USA</v>
          </cell>
          <cell r="F63" t="str">
            <v>CHELLOMEDIA SERVIÇOS DE TELEVISÃO DO BRASIL LTDA</v>
          </cell>
          <cell r="G63" t="str">
            <v>22461</v>
          </cell>
          <cell r="H63">
            <v>41320.62395833333</v>
          </cell>
          <cell r="I63" t="str">
            <v>DEFERIDO</v>
          </cell>
          <cell r="J63" t="str">
            <v>CANAL OFERTADO EM PACOTE</v>
          </cell>
          <cell r="K63" t="str">
            <v>ATIVO</v>
          </cell>
          <cell r="L63" t="str">
            <v>6211.30002</v>
          </cell>
          <cell r="M63">
            <v>39933</v>
          </cell>
          <cell r="N63">
            <v>2696298</v>
          </cell>
          <cell r="O63">
            <v>41290.67659722222</v>
          </cell>
          <cell r="P63" t="str">
            <v>Canal de conteúdo em geral</v>
          </cell>
          <cell r="Q63" t="str">
            <v>Canal de espaço qualificado</v>
          </cell>
          <cell r="R63" t="str">
            <v>ALTA DEFINIÇÃO</v>
          </cell>
        </row>
        <row r="64">
          <cell r="A64" t="str">
            <v>ÉTV</v>
          </cell>
          <cell r="B64" t="str">
            <v>COMUNIX &amp; ETV COMUNICACAO LTDA</v>
          </cell>
          <cell r="C64" t="str">
            <v>14.796.501/0001-30</v>
          </cell>
          <cell r="D64" t="str">
            <v>22268</v>
          </cell>
          <cell r="E64" t="str">
            <v>BRA</v>
          </cell>
          <cell r="H64">
            <v>41152.457696759258</v>
          </cell>
          <cell r="I64" t="str">
            <v>DEFERIDO</v>
          </cell>
          <cell r="J64" t="str">
            <v>CANAL OFERTADO EM PACOTE</v>
          </cell>
          <cell r="K64" t="str">
            <v>ATIVO</v>
          </cell>
          <cell r="L64" t="str">
            <v>22268.30001</v>
          </cell>
          <cell r="M64">
            <v>40882</v>
          </cell>
          <cell r="N64">
            <v>500000</v>
          </cell>
          <cell r="O64">
            <v>41131.614594907405</v>
          </cell>
          <cell r="P64" t="str">
            <v>Canal de conteúdo em geral</v>
          </cell>
          <cell r="Q64" t="str">
            <v>Canal de programação comum</v>
          </cell>
          <cell r="R64" t="str">
            <v>PADRÃO</v>
          </cell>
        </row>
        <row r="65">
          <cell r="A65" t="str">
            <v>CINEBRASILTV</v>
          </cell>
          <cell r="B65" t="str">
            <v>CONCEITO A EM AUDIOVISUAL S.A</v>
          </cell>
          <cell r="C65" t="str">
            <v>73.560.195/0001-06</v>
          </cell>
          <cell r="D65" t="str">
            <v>259</v>
          </cell>
          <cell r="E65" t="str">
            <v>BRA</v>
          </cell>
          <cell r="H65">
            <v>41106.671122685184</v>
          </cell>
          <cell r="I65" t="str">
            <v>REVALIDAÇÃO - REVALIDADO</v>
          </cell>
          <cell r="J65" t="str">
            <v>CANAL OFERTADO EM PACOTE</v>
          </cell>
          <cell r="K65" t="str">
            <v>ALTERAÇÃO - ATIVO</v>
          </cell>
          <cell r="L65" t="str">
            <v>259.30001</v>
          </cell>
          <cell r="M65">
            <v>38178</v>
          </cell>
          <cell r="N65">
            <v>5924643</v>
          </cell>
          <cell r="O65">
            <v>41470.623425925929</v>
          </cell>
          <cell r="P65" t="str">
            <v>Canal de conteúdo em geral</v>
          </cell>
          <cell r="Q65" t="str">
            <v>Canal brasileiro de espaço qualificado nos termos do art. 17, §5º da lei 12.485/2011</v>
          </cell>
          <cell r="R65" t="str">
            <v>PADRÃO</v>
          </cell>
        </row>
        <row r="66">
          <cell r="A66" t="str">
            <v>TV TEEN NET</v>
          </cell>
          <cell r="B66" t="str">
            <v>DIOGENES GALVAO 41298945879</v>
          </cell>
          <cell r="C66" t="str">
            <v>16.959.292/0001-24</v>
          </cell>
          <cell r="D66" t="str">
            <v>24518</v>
          </cell>
          <cell r="E66" t="str">
            <v>BRA</v>
          </cell>
          <cell r="H66">
            <v>41600.651909722219</v>
          </cell>
          <cell r="I66" t="str">
            <v>ALTERAÇÃO - ALTERADO</v>
          </cell>
          <cell r="J66" t="str">
            <v>CANAL OFERTADO EM PACOTE</v>
          </cell>
          <cell r="K66" t="str">
            <v>ALTERAÇÃO - ATIVO</v>
          </cell>
          <cell r="L66" t="str">
            <v>24518.30001</v>
          </cell>
          <cell r="M66">
            <v>41487</v>
          </cell>
          <cell r="N66">
            <v>1000</v>
          </cell>
          <cell r="O66">
            <v>41479.536956018521</v>
          </cell>
          <cell r="P66" t="str">
            <v>Canal de conteúdo em geral</v>
          </cell>
          <cell r="Q66" t="str">
            <v>Canal de espaço qualificado</v>
          </cell>
          <cell r="R66" t="str">
            <v>PADRÃO</v>
          </cell>
        </row>
        <row r="67">
          <cell r="A67" t="str">
            <v>ANIMAL PLANET</v>
          </cell>
          <cell r="B67" t="str">
            <v>DISCOVERY LATIN AMERICA, L.L.C</v>
          </cell>
          <cell r="C67" t="str">
            <v>07.653.006/0001-07</v>
          </cell>
          <cell r="D67" t="str">
            <v>6208</v>
          </cell>
          <cell r="E67" t="str">
            <v>USA</v>
          </cell>
          <cell r="F67" t="str">
            <v>DISCOVERY NETWORKS BRASIL AGENCIAMENTO E REPRESENTAÇÃO LTDA</v>
          </cell>
          <cell r="G67" t="str">
            <v>5678</v>
          </cell>
          <cell r="H67">
            <v>41198.462488425925</v>
          </cell>
          <cell r="I67" t="str">
            <v>DEFERIDO</v>
          </cell>
          <cell r="J67" t="str">
            <v>CANAL OFERTADO EM PACOTE</v>
          </cell>
          <cell r="K67" t="str">
            <v>ATIVO</v>
          </cell>
          <cell r="L67" t="str">
            <v>6208.30001</v>
          </cell>
          <cell r="M67">
            <v>36404</v>
          </cell>
          <cell r="N67">
            <v>12209743</v>
          </cell>
          <cell r="O67">
            <v>41724.662546296298</v>
          </cell>
          <cell r="P67" t="str">
            <v>Canal de conteúdo em geral</v>
          </cell>
          <cell r="Q67" t="str">
            <v>Canal de espaço qualificado</v>
          </cell>
          <cell r="R67" t="str">
            <v>PADRÃO</v>
          </cell>
        </row>
        <row r="68">
          <cell r="A68" t="str">
            <v>DISCOVERY CHANNEL</v>
          </cell>
          <cell r="B68" t="str">
            <v>DISCOVERY LATIN AMERICA, L.L.C</v>
          </cell>
          <cell r="C68" t="str">
            <v>07.653.006/0001-07</v>
          </cell>
          <cell r="D68" t="str">
            <v>6208</v>
          </cell>
          <cell r="E68" t="str">
            <v>USA</v>
          </cell>
          <cell r="F68" t="str">
            <v>DISCOVERY NETWORKS BRASIL AGENCIAMENTO E REPRESENTAÇÃO LTDA</v>
          </cell>
          <cell r="G68" t="str">
            <v>5678</v>
          </cell>
          <cell r="H68">
            <v>41198.462488425925</v>
          </cell>
          <cell r="I68" t="str">
            <v>DEFERIDO</v>
          </cell>
          <cell r="J68" t="str">
            <v>CANAL OFERTADO EM PACOTE</v>
          </cell>
          <cell r="K68" t="str">
            <v>ATIVO</v>
          </cell>
          <cell r="L68" t="str">
            <v>6208.30002</v>
          </cell>
          <cell r="M68">
            <v>35156</v>
          </cell>
          <cell r="N68">
            <v>15265483</v>
          </cell>
          <cell r="O68">
            <v>41724.662858796299</v>
          </cell>
          <cell r="P68" t="str">
            <v>Canal de conteúdo em geral</v>
          </cell>
          <cell r="Q68" t="str">
            <v>Canal de espaço qualificado</v>
          </cell>
          <cell r="R68" t="str">
            <v>PADRÃO</v>
          </cell>
        </row>
        <row r="69">
          <cell r="A69" t="str">
            <v>DISCOVERY CHANNEL HD</v>
          </cell>
          <cell r="B69" t="str">
            <v>DISCOVERY LATIN AMERICA, L.L.C</v>
          </cell>
          <cell r="C69" t="str">
            <v>07.653.006/0001-07</v>
          </cell>
          <cell r="D69" t="str">
            <v>6208</v>
          </cell>
          <cell r="E69" t="str">
            <v>USA</v>
          </cell>
          <cell r="F69" t="str">
            <v>DISCOVERY NETWORKS BRASIL AGENCIAMENTO E REPRESENTAÇÃO LTDA</v>
          </cell>
          <cell r="G69" t="str">
            <v>5678</v>
          </cell>
          <cell r="H69">
            <v>41198.462488425925</v>
          </cell>
          <cell r="I69" t="str">
            <v>DEFERIDO</v>
          </cell>
          <cell r="J69" t="str">
            <v>CANAL OFERTADO EM PACOTE</v>
          </cell>
          <cell r="K69" t="str">
            <v>ATIVO</v>
          </cell>
          <cell r="L69" t="str">
            <v>6208.30014</v>
          </cell>
          <cell r="M69">
            <v>41247</v>
          </cell>
          <cell r="N69">
            <v>4368836</v>
          </cell>
          <cell r="O69">
            <v>41724.664594907408</v>
          </cell>
          <cell r="P69" t="str">
            <v>Canal de conteúdo em geral</v>
          </cell>
          <cell r="Q69" t="str">
            <v>Canal de espaço qualificado</v>
          </cell>
          <cell r="R69" t="str">
            <v>ALTA DEFINIÇÃO</v>
          </cell>
        </row>
        <row r="70">
          <cell r="A70" t="str">
            <v>DISCOVERY CIVILIZATION</v>
          </cell>
          <cell r="B70" t="str">
            <v>DISCOVERY LATIN AMERICA, L.L.C</v>
          </cell>
          <cell r="C70" t="str">
            <v>07.653.006/0001-07</v>
          </cell>
          <cell r="D70" t="str">
            <v>6208</v>
          </cell>
          <cell r="E70" t="str">
            <v>USA</v>
          </cell>
          <cell r="F70" t="str">
            <v>DISCOVERY NETWORKS BRASIL AGENCIAMENTO E REPRESENTAÇÃO LTDA</v>
          </cell>
          <cell r="G70" t="str">
            <v>5678</v>
          </cell>
          <cell r="H70">
            <v>41198.462488425925</v>
          </cell>
          <cell r="I70" t="str">
            <v>DEFERIDO</v>
          </cell>
          <cell r="J70" t="str">
            <v>CANAL OFERTADO EM PACOTE</v>
          </cell>
          <cell r="K70" t="str">
            <v>ATIVO</v>
          </cell>
          <cell r="L70" t="str">
            <v>6208.30003</v>
          </cell>
          <cell r="M70">
            <v>38411</v>
          </cell>
          <cell r="N70">
            <v>1217984</v>
          </cell>
          <cell r="O70">
            <v>41724.66578703704</v>
          </cell>
          <cell r="P70" t="str">
            <v>Canal de conteúdo em geral</v>
          </cell>
          <cell r="Q70" t="str">
            <v>Canal de espaço qualificado</v>
          </cell>
          <cell r="R70" t="str">
            <v>PADRÃO</v>
          </cell>
        </row>
        <row r="71">
          <cell r="A71" t="str">
            <v>DISCOVERY HD THEATHER</v>
          </cell>
          <cell r="B71" t="str">
            <v>DISCOVERY LATIN AMERICA, L.L.C</v>
          </cell>
          <cell r="C71" t="str">
            <v>07.653.006/0001-07</v>
          </cell>
          <cell r="D71" t="str">
            <v>6208</v>
          </cell>
          <cell r="E71" t="str">
            <v>USA</v>
          </cell>
          <cell r="F71" t="str">
            <v>DISCOVERY NETWORKS BRASIL AGENCIAMENTO E REPRESENTAÇÃO LTDA</v>
          </cell>
          <cell r="G71" t="str">
            <v>5678</v>
          </cell>
          <cell r="H71">
            <v>41198.462488425925</v>
          </cell>
          <cell r="I71" t="str">
            <v>DEFERIDO</v>
          </cell>
          <cell r="J71" t="str">
            <v>CANAL OFERTADO EM PACOTE</v>
          </cell>
          <cell r="K71" t="str">
            <v>ATIVO</v>
          </cell>
          <cell r="L71" t="str">
            <v>6208.30004</v>
          </cell>
          <cell r="M71">
            <v>39888</v>
          </cell>
          <cell r="N71">
            <v>2639586</v>
          </cell>
          <cell r="O71">
            <v>41724.666458333333</v>
          </cell>
          <cell r="P71" t="str">
            <v>Canal de conteúdo em geral</v>
          </cell>
          <cell r="Q71" t="str">
            <v>Canal de espaço qualificado</v>
          </cell>
          <cell r="R71" t="str">
            <v>ALTA DEFINIÇÃO</v>
          </cell>
        </row>
        <row r="72">
          <cell r="A72" t="str">
            <v>DISCOVERY HOME AND HEALTH</v>
          </cell>
          <cell r="B72" t="str">
            <v>DISCOVERY LATIN AMERICA, L.L.C</v>
          </cell>
          <cell r="C72" t="str">
            <v>07.653.006/0001-07</v>
          </cell>
          <cell r="D72" t="str">
            <v>6208</v>
          </cell>
          <cell r="E72" t="str">
            <v>USA</v>
          </cell>
          <cell r="F72" t="str">
            <v>DISCOVERY NETWORKS BRASIL AGENCIAMENTO E REPRESENTAÇÃO LTDA</v>
          </cell>
          <cell r="G72" t="str">
            <v>5678</v>
          </cell>
          <cell r="H72">
            <v>41198.462488425925</v>
          </cell>
          <cell r="I72" t="str">
            <v>DEFERIDO</v>
          </cell>
          <cell r="J72" t="str">
            <v>CANAL OFERTADO EM PACOTE</v>
          </cell>
          <cell r="K72" t="str">
            <v>ATIVO</v>
          </cell>
          <cell r="L72" t="str">
            <v>6208.30005</v>
          </cell>
          <cell r="M72">
            <v>36717</v>
          </cell>
          <cell r="N72">
            <v>13345889</v>
          </cell>
          <cell r="O72">
            <v>41724.667453703703</v>
          </cell>
          <cell r="P72" t="str">
            <v>Canal de conteúdo em geral</v>
          </cell>
          <cell r="Q72" t="str">
            <v>Canal de espaço qualificado</v>
          </cell>
          <cell r="R72" t="str">
            <v>PADRÃO</v>
          </cell>
        </row>
        <row r="73">
          <cell r="A73" t="str">
            <v>DISCOVERY HOME AND HEALTH HD</v>
          </cell>
          <cell r="B73" t="str">
            <v>DISCOVERY LATIN AMERICA, L.L.C</v>
          </cell>
          <cell r="C73" t="str">
            <v>07.653.006/0001-07</v>
          </cell>
          <cell r="D73" t="str">
            <v>6208</v>
          </cell>
          <cell r="E73" t="str">
            <v>USA</v>
          </cell>
          <cell r="F73" t="str">
            <v>DISCOVERY NETWORKS BRASIL AGENCIAMENTO E REPRESENTAÇÃO LTDA</v>
          </cell>
          <cell r="G73" t="str">
            <v>5678</v>
          </cell>
          <cell r="H73">
            <v>41198.462488425925</v>
          </cell>
          <cell r="I73" t="str">
            <v>DEFERIDO</v>
          </cell>
          <cell r="J73" t="str">
            <v>CANAL OFERTADO EM PACOTE</v>
          </cell>
          <cell r="K73" t="str">
            <v>ATIVO</v>
          </cell>
          <cell r="L73" t="str">
            <v>6208.30012</v>
          </cell>
          <cell r="M73">
            <v>41247</v>
          </cell>
          <cell r="N73">
            <v>3690673</v>
          </cell>
          <cell r="O73">
            <v>41724.668043981481</v>
          </cell>
          <cell r="P73" t="str">
            <v>Canal de conteúdo em geral</v>
          </cell>
          <cell r="Q73" t="str">
            <v>Canal de espaço qualificado</v>
          </cell>
          <cell r="R73" t="str">
            <v>ALTA DEFINIÇÃO</v>
          </cell>
        </row>
        <row r="74">
          <cell r="A74" t="str">
            <v>DISCOVERY KIDS</v>
          </cell>
          <cell r="B74" t="str">
            <v>DISCOVERY LATIN AMERICA, L.L.C</v>
          </cell>
          <cell r="C74" t="str">
            <v>07.653.006/0001-07</v>
          </cell>
          <cell r="D74" t="str">
            <v>6208</v>
          </cell>
          <cell r="E74" t="str">
            <v>USA</v>
          </cell>
          <cell r="F74" t="str">
            <v>DISCOVERY NETWORKS BRASIL AGENCIAMENTO E REPRESENTAÇÃO LTDA</v>
          </cell>
          <cell r="G74" t="str">
            <v>5678</v>
          </cell>
          <cell r="H74">
            <v>41198.462488425925</v>
          </cell>
          <cell r="I74" t="str">
            <v>DEFERIDO</v>
          </cell>
          <cell r="J74" t="str">
            <v>CANAL OFERTADO EM PACOTE</v>
          </cell>
          <cell r="K74" t="str">
            <v>ATIVO</v>
          </cell>
          <cell r="L74" t="str">
            <v>6208.30006</v>
          </cell>
          <cell r="M74">
            <v>35856</v>
          </cell>
          <cell r="N74">
            <v>16318843</v>
          </cell>
          <cell r="O74">
            <v>41724.671909722223</v>
          </cell>
          <cell r="P74" t="str">
            <v>Canal de conteúdo infantil e adolescente</v>
          </cell>
          <cell r="Q74" t="str">
            <v>Canal de espaço qualificado</v>
          </cell>
          <cell r="R74" t="str">
            <v>PADRÃO</v>
          </cell>
        </row>
        <row r="75">
          <cell r="A75" t="str">
            <v>DISCOVERY KIDS HD</v>
          </cell>
          <cell r="B75" t="str">
            <v>DISCOVERY LATIN AMERICA, L.L.C</v>
          </cell>
          <cell r="C75" t="str">
            <v>07.653.006/0001-07</v>
          </cell>
          <cell r="D75" t="str">
            <v>6208</v>
          </cell>
          <cell r="E75" t="str">
            <v>USA</v>
          </cell>
          <cell r="F75" t="str">
            <v>DISCOVERY NETWORKS BRASIL AGENCIAMENTO E REPRESENTAÇÃO LTDA</v>
          </cell>
          <cell r="G75" t="str">
            <v>5678</v>
          </cell>
          <cell r="H75">
            <v>41198.462488425925</v>
          </cell>
          <cell r="I75" t="str">
            <v>DEFERIDO</v>
          </cell>
          <cell r="J75" t="str">
            <v>CANAL OFERTADO EM PACOTE</v>
          </cell>
          <cell r="K75" t="str">
            <v>ATIVO</v>
          </cell>
          <cell r="L75" t="str">
            <v>6208.30015</v>
          </cell>
          <cell r="M75">
            <v>41379</v>
          </cell>
          <cell r="N75">
            <v>2262373</v>
          </cell>
          <cell r="O75">
            <v>41724.672696759262</v>
          </cell>
          <cell r="P75" t="str">
            <v>Canal de conteúdo infantil e adolescente</v>
          </cell>
          <cell r="Q75" t="str">
            <v>Canal de espaço qualificado</v>
          </cell>
          <cell r="R75" t="str">
            <v>ALTA DEFINIÇÃO</v>
          </cell>
        </row>
        <row r="76">
          <cell r="A76" t="str">
            <v>DISCOVERY SCIENCE</v>
          </cell>
          <cell r="B76" t="str">
            <v>DISCOVERY LATIN AMERICA, L.L.C</v>
          </cell>
          <cell r="C76" t="str">
            <v>07.653.006/0001-07</v>
          </cell>
          <cell r="D76" t="str">
            <v>6208</v>
          </cell>
          <cell r="E76" t="str">
            <v>USA</v>
          </cell>
          <cell r="F76" t="str">
            <v>DISCOVERY NETWORKS BRASIL AGENCIAMENTO E REPRESENTAÇÃO LTDA</v>
          </cell>
          <cell r="G76" t="str">
            <v>5678</v>
          </cell>
          <cell r="H76">
            <v>41198.462488425925</v>
          </cell>
          <cell r="I76" t="str">
            <v>DEFERIDO</v>
          </cell>
          <cell r="J76" t="str">
            <v>CANAL OFERTADO EM PACOTE</v>
          </cell>
          <cell r="K76" t="str">
            <v>ATIVO</v>
          </cell>
          <cell r="L76" t="str">
            <v>6208.30007</v>
          </cell>
          <cell r="M76">
            <v>38411</v>
          </cell>
          <cell r="N76">
            <v>1313751</v>
          </cell>
          <cell r="O76">
            <v>41724.682326388887</v>
          </cell>
          <cell r="P76" t="str">
            <v>Canal de conteúdo em geral</v>
          </cell>
          <cell r="Q76" t="str">
            <v>Canal de espaço qualificado</v>
          </cell>
          <cell r="R76" t="str">
            <v>PADRÃO</v>
          </cell>
        </row>
        <row r="77">
          <cell r="A77" t="str">
            <v>DISCOVERY TURBO</v>
          </cell>
          <cell r="B77" t="str">
            <v>DISCOVERY LATIN AMERICA, L.L.C</v>
          </cell>
          <cell r="C77" t="str">
            <v>07.653.006/0001-07</v>
          </cell>
          <cell r="D77" t="str">
            <v>6208</v>
          </cell>
          <cell r="E77" t="str">
            <v>USA</v>
          </cell>
          <cell r="F77" t="str">
            <v>DISCOVERY NETWORKS BRASIL AGENCIAMENTO E REPRESENTAÇÃO LTDA</v>
          </cell>
          <cell r="G77" t="str">
            <v>5678</v>
          </cell>
          <cell r="H77">
            <v>41198.462488425925</v>
          </cell>
          <cell r="I77" t="str">
            <v>DEFERIDO</v>
          </cell>
          <cell r="J77" t="str">
            <v>CANAL OFERTADO EM PACOTE</v>
          </cell>
          <cell r="K77" t="str">
            <v>ATIVO</v>
          </cell>
          <cell r="L77" t="str">
            <v>6208.30008</v>
          </cell>
          <cell r="M77">
            <v>38411</v>
          </cell>
          <cell r="N77">
            <v>4414643</v>
          </cell>
          <cell r="O77">
            <v>41724.683148148149</v>
          </cell>
          <cell r="P77" t="str">
            <v>Canal de conteúdo em geral</v>
          </cell>
          <cell r="Q77" t="str">
            <v>Canal de espaço qualificado</v>
          </cell>
          <cell r="R77" t="str">
            <v>PADRÃO</v>
          </cell>
        </row>
        <row r="78">
          <cell r="A78" t="str">
            <v>INVESTIGAÇÃO DISCOVERY</v>
          </cell>
          <cell r="B78" t="str">
            <v>DISCOVERY LATIN AMERICA, L.L.C</v>
          </cell>
          <cell r="C78" t="str">
            <v>07.653.006/0001-07</v>
          </cell>
          <cell r="D78" t="str">
            <v>6208</v>
          </cell>
          <cell r="E78" t="str">
            <v>USA</v>
          </cell>
          <cell r="F78" t="str">
            <v>DISCOVERY NETWORKS BRASIL AGENCIAMENTO E REPRESENTAÇÃO LTDA</v>
          </cell>
          <cell r="G78" t="str">
            <v>5678</v>
          </cell>
          <cell r="H78">
            <v>41198.462488425925</v>
          </cell>
          <cell r="I78" t="str">
            <v>DEFERIDO</v>
          </cell>
          <cell r="J78" t="str">
            <v>CANAL OFERTADO EM PACOTE</v>
          </cell>
          <cell r="K78" t="str">
            <v>ATIVO</v>
          </cell>
          <cell r="L78" t="str">
            <v>6208.30009</v>
          </cell>
          <cell r="M78">
            <v>41099</v>
          </cell>
          <cell r="N78">
            <v>12710109</v>
          </cell>
          <cell r="O78">
            <v>41724.683807870373</v>
          </cell>
          <cell r="P78" t="str">
            <v>Canal de conteúdo em geral</v>
          </cell>
          <cell r="Q78" t="str">
            <v>Canal de espaço qualificado</v>
          </cell>
          <cell r="R78" t="str">
            <v>PADRÃO</v>
          </cell>
        </row>
        <row r="79">
          <cell r="A79" t="str">
            <v>INVESTIGAÇÃO DISCOVERY HD</v>
          </cell>
          <cell r="B79" t="str">
            <v>DISCOVERY LATIN AMERICA, L.L.C</v>
          </cell>
          <cell r="C79" t="str">
            <v>07.653.006/0001-07</v>
          </cell>
          <cell r="D79" t="str">
            <v>6208</v>
          </cell>
          <cell r="E79" t="str">
            <v>USA</v>
          </cell>
          <cell r="F79" t="str">
            <v>DISCOVERY NETWORKS BRASIL AGENCIAMENTO E REPRESENTAÇÃO LTDA</v>
          </cell>
          <cell r="G79" t="str">
            <v>5678</v>
          </cell>
          <cell r="H79">
            <v>41198.462488425925</v>
          </cell>
          <cell r="I79" t="str">
            <v>DEFERIDO</v>
          </cell>
          <cell r="J79" t="str">
            <v>CANAL OFERTADO EM PACOTE</v>
          </cell>
          <cell r="K79" t="str">
            <v>ATIVO</v>
          </cell>
          <cell r="L79" t="str">
            <v>6208.30013</v>
          </cell>
          <cell r="M79">
            <v>41247</v>
          </cell>
          <cell r="N79">
            <v>2281800</v>
          </cell>
          <cell r="O79">
            <v>41724.684571759259</v>
          </cell>
          <cell r="P79" t="str">
            <v>Canal de conteúdo em geral</v>
          </cell>
          <cell r="Q79" t="str">
            <v>Canal de espaço qualificado</v>
          </cell>
          <cell r="R79" t="str">
            <v>ALTA DEFINIÇÃO</v>
          </cell>
        </row>
        <row r="80">
          <cell r="A80" t="str">
            <v>TLC</v>
          </cell>
          <cell r="B80" t="str">
            <v>DISCOVERY LATIN AMERICA, L.L.C</v>
          </cell>
          <cell r="C80" t="str">
            <v>07.653.006/0001-07</v>
          </cell>
          <cell r="D80" t="str">
            <v>6208</v>
          </cell>
          <cell r="E80" t="str">
            <v>USA</v>
          </cell>
          <cell r="F80" t="str">
            <v>DISCOVERY NETWORKS BRASIL AGENCIAMENTO E REPRESENTAÇÃO LTDA</v>
          </cell>
          <cell r="G80" t="str">
            <v>5678</v>
          </cell>
          <cell r="H80">
            <v>41198.462488425925</v>
          </cell>
          <cell r="I80" t="str">
            <v>DEFERIDO</v>
          </cell>
          <cell r="J80" t="str">
            <v>CANAL OFERTADO EM PACOTE</v>
          </cell>
          <cell r="K80" t="str">
            <v>ATIVO</v>
          </cell>
          <cell r="L80" t="str">
            <v>6208.30010</v>
          </cell>
          <cell r="M80">
            <v>40848</v>
          </cell>
          <cell r="N80">
            <v>11284462</v>
          </cell>
          <cell r="O80">
            <v>41724.685324074075</v>
          </cell>
          <cell r="P80" t="str">
            <v>Canal de conteúdo em geral</v>
          </cell>
          <cell r="Q80" t="str">
            <v>Canal de espaço qualificado</v>
          </cell>
          <cell r="R80" t="str">
            <v>PADRÃO</v>
          </cell>
        </row>
        <row r="81">
          <cell r="A81" t="str">
            <v>TLC HD</v>
          </cell>
          <cell r="B81" t="str">
            <v>DISCOVERY LATIN AMERICA, L.L.C</v>
          </cell>
          <cell r="C81" t="str">
            <v>07.653.006/0001-07</v>
          </cell>
          <cell r="D81" t="str">
            <v>6208</v>
          </cell>
          <cell r="E81" t="str">
            <v>USA</v>
          </cell>
          <cell r="F81" t="str">
            <v>DISCOVERY NETWORKS BRASIL AGENCIAMENTO E REPRESENTAÇÃO LTDA</v>
          </cell>
          <cell r="G81" t="str">
            <v>5678</v>
          </cell>
          <cell r="H81">
            <v>41198.462488425925</v>
          </cell>
          <cell r="I81" t="str">
            <v>DEFERIDO</v>
          </cell>
          <cell r="J81" t="str">
            <v>CANAL OFERTADO EM PACOTE</v>
          </cell>
          <cell r="K81" t="str">
            <v>ATIVO</v>
          </cell>
          <cell r="L81" t="str">
            <v>6208.30011</v>
          </cell>
          <cell r="M81">
            <v>40154</v>
          </cell>
          <cell r="N81">
            <v>3132198</v>
          </cell>
          <cell r="O81">
            <v>41724.686782407407</v>
          </cell>
          <cell r="P81" t="str">
            <v>Canal de conteúdo em geral</v>
          </cell>
          <cell r="Q81" t="str">
            <v>Canal de espaço qualificado</v>
          </cell>
          <cell r="R81" t="str">
            <v>ALTA DEFINIÇÃO</v>
          </cell>
        </row>
        <row r="82">
          <cell r="A82" t="str">
            <v>CONCERT CHANNEL</v>
          </cell>
          <cell r="B82" t="str">
            <v>DLA, INC.</v>
          </cell>
          <cell r="D82" t="str">
            <v>12405</v>
          </cell>
          <cell r="E82" t="str">
            <v>USA</v>
          </cell>
          <cell r="F82" t="str">
            <v>INTERACTV SERVIÇOS DE TV E MÍDIA LTDA.</v>
          </cell>
          <cell r="G82" t="str">
            <v>3023</v>
          </cell>
          <cell r="H82">
            <v>41208.549479166664</v>
          </cell>
          <cell r="I82" t="str">
            <v>DEFERIDO</v>
          </cell>
          <cell r="J82" t="str">
            <v>CANAL OFERTADO EM PACOTE</v>
          </cell>
          <cell r="K82" t="str">
            <v>ATIVO</v>
          </cell>
          <cell r="L82" t="str">
            <v>12405.30001</v>
          </cell>
          <cell r="M82">
            <v>40032</v>
          </cell>
          <cell r="N82">
            <v>154836</v>
          </cell>
          <cell r="O82">
            <v>41186.755567129629</v>
          </cell>
          <cell r="P82" t="str">
            <v>Canal de conteúdo videomusical</v>
          </cell>
          <cell r="Q82" t="str">
            <v>Canal não adaptado ao mercado brasileiro</v>
          </cell>
          <cell r="R82" t="str">
            <v>PADRÃO</v>
          </cell>
        </row>
        <row r="83">
          <cell r="A83" t="str">
            <v>DLA PPV 1</v>
          </cell>
          <cell r="B83" t="str">
            <v>DLA, INC.</v>
          </cell>
          <cell r="D83" t="str">
            <v>12405</v>
          </cell>
          <cell r="E83" t="str">
            <v>USA</v>
          </cell>
          <cell r="F83" t="str">
            <v>INTERACTV SERVIÇOS DE TV E MÍDIA LTDA.</v>
          </cell>
          <cell r="G83" t="str">
            <v>3023</v>
          </cell>
          <cell r="H83">
            <v>41208.549479166664</v>
          </cell>
          <cell r="I83" t="str">
            <v>DEFERIDO</v>
          </cell>
          <cell r="J83" t="str">
            <v>PAY-PER-VIEW</v>
          </cell>
          <cell r="K83" t="str">
            <v>ATIVO</v>
          </cell>
          <cell r="L83" t="str">
            <v>12405.30002</v>
          </cell>
          <cell r="M83">
            <v>38018</v>
          </cell>
          <cell r="N83">
            <v>1113357</v>
          </cell>
          <cell r="O83">
            <v>41186.756168981483</v>
          </cell>
          <cell r="P83" t="str">
            <v>Canal de conteúdo em geral</v>
          </cell>
          <cell r="R83" t="str">
            <v>PADRÃO</v>
          </cell>
        </row>
        <row r="84">
          <cell r="A84" t="str">
            <v>DLA PPV 2</v>
          </cell>
          <cell r="B84" t="str">
            <v>DLA, INC.</v>
          </cell>
          <cell r="D84" t="str">
            <v>12405</v>
          </cell>
          <cell r="E84" t="str">
            <v>USA</v>
          </cell>
          <cell r="F84" t="str">
            <v>INTERACTV SERVIÇOS DE TV E MÍDIA LTDA.</v>
          </cell>
          <cell r="G84" t="str">
            <v>3023</v>
          </cell>
          <cell r="H84">
            <v>41208.549479166664</v>
          </cell>
          <cell r="I84" t="str">
            <v>DEFERIDO</v>
          </cell>
          <cell r="J84" t="str">
            <v>PAY-PER-VIEW</v>
          </cell>
          <cell r="K84" t="str">
            <v>ATIVO</v>
          </cell>
          <cell r="L84" t="str">
            <v>12405.30003</v>
          </cell>
          <cell r="M84">
            <v>38018</v>
          </cell>
          <cell r="N84">
            <v>1113357</v>
          </cell>
          <cell r="O84">
            <v>41186.756886574076</v>
          </cell>
          <cell r="P84" t="str">
            <v>Canal de conteúdo em geral</v>
          </cell>
          <cell r="R84" t="str">
            <v>PADRÃO</v>
          </cell>
        </row>
        <row r="85">
          <cell r="A85" t="str">
            <v>DLA PPV 3</v>
          </cell>
          <cell r="B85" t="str">
            <v>DLA, INC.</v>
          </cell>
          <cell r="D85" t="str">
            <v>12405</v>
          </cell>
          <cell r="E85" t="str">
            <v>USA</v>
          </cell>
          <cell r="F85" t="str">
            <v>INTERACTV SERVIÇOS DE TV E MÍDIA LTDA.</v>
          </cell>
          <cell r="G85" t="str">
            <v>3023</v>
          </cell>
          <cell r="H85">
            <v>41208.549479166664</v>
          </cell>
          <cell r="I85" t="str">
            <v>DEFERIDO</v>
          </cell>
          <cell r="J85" t="str">
            <v>PAY-PER-VIEW</v>
          </cell>
          <cell r="K85" t="str">
            <v>ATIVO</v>
          </cell>
          <cell r="L85" t="str">
            <v>12405.30004</v>
          </cell>
          <cell r="M85">
            <v>38018</v>
          </cell>
          <cell r="N85">
            <v>1113357</v>
          </cell>
          <cell r="O85">
            <v>41186.757337962961</v>
          </cell>
          <cell r="P85" t="str">
            <v>Canal de conteúdo em geral</v>
          </cell>
          <cell r="R85" t="str">
            <v>PADRÃO</v>
          </cell>
        </row>
        <row r="86">
          <cell r="A86" t="str">
            <v>DLA PPV 4</v>
          </cell>
          <cell r="B86" t="str">
            <v>DLA, INC.</v>
          </cell>
          <cell r="D86" t="str">
            <v>12405</v>
          </cell>
          <cell r="E86" t="str">
            <v>USA</v>
          </cell>
          <cell r="F86" t="str">
            <v>INTERACTV SERVIÇOS DE TV E MÍDIA LTDA.</v>
          </cell>
          <cell r="G86" t="str">
            <v>3023</v>
          </cell>
          <cell r="H86">
            <v>41208.549479166664</v>
          </cell>
          <cell r="I86" t="str">
            <v>DEFERIDO</v>
          </cell>
          <cell r="J86" t="str">
            <v>PAY-PER-VIEW</v>
          </cell>
          <cell r="K86" t="str">
            <v>ATIVO</v>
          </cell>
          <cell r="L86" t="str">
            <v>12405.30005</v>
          </cell>
          <cell r="M86">
            <v>38018</v>
          </cell>
          <cell r="N86">
            <v>1113357</v>
          </cell>
          <cell r="O86">
            <v>41186.757627314815</v>
          </cell>
          <cell r="P86" t="str">
            <v>Canal de conteúdo em geral</v>
          </cell>
          <cell r="R86" t="str">
            <v>PADRÃO</v>
          </cell>
        </row>
        <row r="87">
          <cell r="A87" t="str">
            <v>DLA PPV 5</v>
          </cell>
          <cell r="B87" t="str">
            <v>DLA, INC.</v>
          </cell>
          <cell r="D87" t="str">
            <v>12405</v>
          </cell>
          <cell r="E87" t="str">
            <v>USA</v>
          </cell>
          <cell r="F87" t="str">
            <v>INTERACTV SERVIÇOS DE TV E MÍDIA LTDA.</v>
          </cell>
          <cell r="G87" t="str">
            <v>3023</v>
          </cell>
          <cell r="H87">
            <v>41208.549479166664</v>
          </cell>
          <cell r="I87" t="str">
            <v>DEFERIDO</v>
          </cell>
          <cell r="J87" t="str">
            <v>PAY-PER-VIEW</v>
          </cell>
          <cell r="K87" t="str">
            <v>ATIVO</v>
          </cell>
          <cell r="L87" t="str">
            <v>12405.30006</v>
          </cell>
          <cell r="M87">
            <v>38018</v>
          </cell>
          <cell r="N87">
            <v>1113357</v>
          </cell>
          <cell r="O87">
            <v>41186.757835648146</v>
          </cell>
          <cell r="P87" t="str">
            <v>Canal de conteúdo em geral</v>
          </cell>
          <cell r="R87" t="str">
            <v>PADRÃO</v>
          </cell>
        </row>
        <row r="88">
          <cell r="A88" t="str">
            <v>DLA PPV 6</v>
          </cell>
          <cell r="B88" t="str">
            <v>DLA, INC.</v>
          </cell>
          <cell r="D88" t="str">
            <v>12405</v>
          </cell>
          <cell r="E88" t="str">
            <v>USA</v>
          </cell>
          <cell r="F88" t="str">
            <v>INTERACTV SERVIÇOS DE TV E MÍDIA LTDA.</v>
          </cell>
          <cell r="G88" t="str">
            <v>3023</v>
          </cell>
          <cell r="H88">
            <v>41208.549479166664</v>
          </cell>
          <cell r="I88" t="str">
            <v>DEFERIDO</v>
          </cell>
          <cell r="J88" t="str">
            <v>PAY-PER-VIEW</v>
          </cell>
          <cell r="K88" t="str">
            <v>ATIVO</v>
          </cell>
          <cell r="L88" t="str">
            <v>12405.30007</v>
          </cell>
          <cell r="M88">
            <v>38018</v>
          </cell>
          <cell r="N88">
            <v>1113357</v>
          </cell>
          <cell r="O88">
            <v>41186.758043981485</v>
          </cell>
          <cell r="P88" t="str">
            <v>Canal de conteúdo em geral</v>
          </cell>
          <cell r="R88" t="str">
            <v>PADRÃO</v>
          </cell>
        </row>
        <row r="89">
          <cell r="A89" t="str">
            <v>MIXPLAY TV</v>
          </cell>
          <cell r="B89" t="str">
            <v>DLA, INC.</v>
          </cell>
          <cell r="D89" t="str">
            <v>12405</v>
          </cell>
          <cell r="E89" t="str">
            <v>USA</v>
          </cell>
          <cell r="F89" t="str">
            <v>INTERACTV SERVIÇOS DE TV E MÍDIA LTDA.</v>
          </cell>
          <cell r="G89" t="str">
            <v>3023</v>
          </cell>
          <cell r="H89">
            <v>41208.549479166664</v>
          </cell>
          <cell r="I89" t="str">
            <v>DEFERIDO</v>
          </cell>
          <cell r="J89" t="str">
            <v>CANAL OFERTADO EM PACOTE</v>
          </cell>
          <cell r="K89" t="str">
            <v>ATIVO</v>
          </cell>
          <cell r="L89" t="str">
            <v>12405.30008</v>
          </cell>
          <cell r="M89">
            <v>40603</v>
          </cell>
          <cell r="N89">
            <v>8174</v>
          </cell>
          <cell r="O89">
            <v>41186.758437500001</v>
          </cell>
          <cell r="P89" t="str">
            <v>Canal de conteúdo em geral</v>
          </cell>
          <cell r="Q89" t="str">
            <v>Canal não adaptado ao mercado brasileiro</v>
          </cell>
          <cell r="R89" t="str">
            <v>PADRÃO</v>
          </cell>
        </row>
        <row r="90">
          <cell r="A90" t="str">
            <v>E! ENTERTAINMENT TELEVISION</v>
          </cell>
          <cell r="B90" t="str">
            <v>E! BRAZIL DISTRIBUTION, LLC</v>
          </cell>
          <cell r="D90" t="str">
            <v>22407</v>
          </cell>
          <cell r="E90" t="str">
            <v>USA</v>
          </cell>
          <cell r="F90" t="str">
            <v>E! ENTERTAINMENT AUDIOVISUAL SERVIÇOS E REPRESENTAÇÕES LTDA</v>
          </cell>
          <cell r="G90" t="str">
            <v>22333</v>
          </cell>
          <cell r="H90">
            <v>41171.595439814817</v>
          </cell>
          <cell r="I90" t="str">
            <v>DEFERIDO</v>
          </cell>
          <cell r="J90" t="str">
            <v>CANAL OFERTADO EM PACOTE</v>
          </cell>
          <cell r="K90" t="str">
            <v>ATIVO</v>
          </cell>
          <cell r="L90" t="str">
            <v>22407.30001</v>
          </cell>
          <cell r="M90">
            <v>35582</v>
          </cell>
          <cell r="N90">
            <v>8834677</v>
          </cell>
          <cell r="O90">
            <v>41163.442152777781</v>
          </cell>
          <cell r="P90" t="str">
            <v>Canal de conteúdo em geral</v>
          </cell>
          <cell r="Q90" t="str">
            <v>Canal de espaço qualificado</v>
          </cell>
          <cell r="R90" t="str">
            <v>PADRÃO</v>
          </cell>
        </row>
        <row r="91">
          <cell r="A91" t="str">
            <v>IDEIA TV</v>
          </cell>
          <cell r="B91" t="str">
            <v>EFREIRE PRODUÇÕES ARTISTICAS E AUDIO VISUAIS LTDA-ME</v>
          </cell>
          <cell r="C91" t="str">
            <v>19.422.894/0001-36</v>
          </cell>
          <cell r="D91" t="str">
            <v>26349</v>
          </cell>
          <cell r="E91" t="str">
            <v>BRA</v>
          </cell>
          <cell r="H91">
            <v>41716.485578703701</v>
          </cell>
          <cell r="I91" t="str">
            <v>DEFERIDO</v>
          </cell>
          <cell r="J91" t="str">
            <v>CANAL OFERTADO EM PACOTE</v>
          </cell>
          <cell r="K91" t="str">
            <v>ATIVO</v>
          </cell>
          <cell r="L91" t="str">
            <v>26349.30001</v>
          </cell>
          <cell r="M91">
            <v>41671</v>
          </cell>
          <cell r="N91">
            <v>7000</v>
          </cell>
          <cell r="O91">
            <v>41638.924375000002</v>
          </cell>
          <cell r="P91" t="str">
            <v>Canal de conteúdo em geral</v>
          </cell>
          <cell r="Q91" t="str">
            <v>Canal de programação comum</v>
          </cell>
          <cell r="R91" t="str">
            <v>PADRÃO</v>
          </cell>
        </row>
        <row r="92">
          <cell r="A92" t="str">
            <v>ESPN</v>
          </cell>
          <cell r="B92" t="str">
            <v>ESPN DO BRASIL EVENTOS ESPORTIVOS LTDA</v>
          </cell>
          <cell r="C92" t="str">
            <v>00.637.277/0001-20</v>
          </cell>
          <cell r="D92" t="str">
            <v>653</v>
          </cell>
          <cell r="E92" t="str">
            <v>BRA</v>
          </cell>
          <cell r="H92">
            <v>41162.754965277774</v>
          </cell>
          <cell r="I92" t="str">
            <v>REVALIDAÇÃO - REVALIDADO</v>
          </cell>
          <cell r="J92" t="str">
            <v>CANAL OFERTADO EM PACOTE</v>
          </cell>
          <cell r="K92" t="str">
            <v>ALTERAÇÃO - ATIVO</v>
          </cell>
          <cell r="L92" t="str">
            <v>653.30001</v>
          </cell>
          <cell r="M92">
            <v>32782</v>
          </cell>
          <cell r="N92">
            <v>6749000</v>
          </cell>
          <cell r="O92">
            <v>41162.754988425928</v>
          </cell>
          <cell r="P92" t="str">
            <v>Canal de conteúdo esportivo</v>
          </cell>
          <cell r="Q92" t="str">
            <v>Canal de programação comum</v>
          </cell>
          <cell r="R92" t="str">
            <v>PADRÃO</v>
          </cell>
        </row>
        <row r="93">
          <cell r="A93" t="str">
            <v>ESPN BRASIL</v>
          </cell>
          <cell r="B93" t="str">
            <v>ESPN DO BRASIL EVENTOS ESPORTIVOS LTDA</v>
          </cell>
          <cell r="C93" t="str">
            <v>00.637.277/0001-20</v>
          </cell>
          <cell r="D93" t="str">
            <v>653</v>
          </cell>
          <cell r="E93" t="str">
            <v>BRA</v>
          </cell>
          <cell r="H93">
            <v>41162.754965277774</v>
          </cell>
          <cell r="I93" t="str">
            <v>REVALIDAÇÃO - REVALIDADO</v>
          </cell>
          <cell r="J93" t="str">
            <v>CANAL OFERTADO EM PACOTE</v>
          </cell>
          <cell r="K93" t="str">
            <v>ALTERAÇÃO - ATIVO</v>
          </cell>
          <cell r="L93" t="str">
            <v>653.30002</v>
          </cell>
          <cell r="M93">
            <v>34863</v>
          </cell>
          <cell r="N93">
            <v>5500000</v>
          </cell>
          <cell r="O93">
            <v>41162.754988425928</v>
          </cell>
          <cell r="P93" t="str">
            <v>Canal de conteúdo esportivo</v>
          </cell>
          <cell r="Q93" t="str">
            <v>Canal de programação comum</v>
          </cell>
          <cell r="R93" t="str">
            <v>PADRÃO</v>
          </cell>
        </row>
        <row r="94">
          <cell r="A94" t="str">
            <v>ESPN BRASIL HD</v>
          </cell>
          <cell r="B94" t="str">
            <v>ESPN DO BRASIL EVENTOS ESPORTIVOS LTDA</v>
          </cell>
          <cell r="C94" t="str">
            <v>00.637.277/0001-20</v>
          </cell>
          <cell r="D94" t="str">
            <v>653</v>
          </cell>
          <cell r="E94" t="str">
            <v>BRA</v>
          </cell>
          <cell r="H94">
            <v>41162.754965277774</v>
          </cell>
          <cell r="I94" t="str">
            <v>REVALIDAÇÃO - REVALIDADO</v>
          </cell>
          <cell r="J94" t="str">
            <v>CANAL OFERTADO EM PACOTE</v>
          </cell>
          <cell r="K94" t="str">
            <v>ALTERAÇÃO - ATIVO</v>
          </cell>
          <cell r="L94" t="str">
            <v>653.30004</v>
          </cell>
          <cell r="M94">
            <v>41122</v>
          </cell>
          <cell r="N94">
            <v>705</v>
          </cell>
          <cell r="O94">
            <v>41162.754988425928</v>
          </cell>
          <cell r="P94" t="str">
            <v>Canal de conteúdo esportivo</v>
          </cell>
          <cell r="Q94" t="str">
            <v>Canal de programação comum</v>
          </cell>
          <cell r="R94" t="str">
            <v>ALTA DEFINIÇÃO</v>
          </cell>
        </row>
        <row r="95">
          <cell r="A95" t="str">
            <v>ESPN HD</v>
          </cell>
          <cell r="B95" t="str">
            <v>ESPN DO BRASIL EVENTOS ESPORTIVOS LTDA</v>
          </cell>
          <cell r="C95" t="str">
            <v>00.637.277/0001-20</v>
          </cell>
          <cell r="D95" t="str">
            <v>653</v>
          </cell>
          <cell r="E95" t="str">
            <v>BRA</v>
          </cell>
          <cell r="H95">
            <v>41162.754965277774</v>
          </cell>
          <cell r="I95" t="str">
            <v>REVALIDAÇÃO - REVALIDADO</v>
          </cell>
          <cell r="J95" t="str">
            <v>CANAL OFERTADO EM PACOTE</v>
          </cell>
          <cell r="K95" t="str">
            <v>ATIVO</v>
          </cell>
          <cell r="L95" t="str">
            <v>653.30005</v>
          </cell>
          <cell r="M95">
            <v>41432</v>
          </cell>
          <cell r="N95">
            <v>800000</v>
          </cell>
          <cell r="O95">
            <v>41431.534733796296</v>
          </cell>
          <cell r="P95" t="str">
            <v>Canal de conteúdo esportivo</v>
          </cell>
          <cell r="Q95" t="str">
            <v>Canal de programação comum</v>
          </cell>
          <cell r="R95" t="str">
            <v>ALTA DEFINIÇÃO</v>
          </cell>
        </row>
        <row r="96">
          <cell r="A96" t="str">
            <v>ESPN+</v>
          </cell>
          <cell r="B96" t="str">
            <v>ESPN DO BRASIL EVENTOS ESPORTIVOS LTDA</v>
          </cell>
          <cell r="C96" t="str">
            <v>00.637.277/0001-20</v>
          </cell>
          <cell r="D96" t="str">
            <v>653</v>
          </cell>
          <cell r="E96" t="str">
            <v>BRA</v>
          </cell>
          <cell r="H96">
            <v>41162.754965277774</v>
          </cell>
          <cell r="I96" t="str">
            <v>REVALIDAÇÃO - REVALIDADO</v>
          </cell>
          <cell r="J96" t="str">
            <v>CANAL OFERTADO EM PACOTE</v>
          </cell>
          <cell r="K96" t="str">
            <v>ALTERAÇÃO - ATIVO</v>
          </cell>
          <cell r="L96" t="str">
            <v>653.30003</v>
          </cell>
          <cell r="M96">
            <v>39932</v>
          </cell>
          <cell r="N96">
            <v>1977785</v>
          </cell>
          <cell r="O96">
            <v>41162.754988425928</v>
          </cell>
          <cell r="P96" t="str">
            <v>Canal de conteúdo esportivo</v>
          </cell>
          <cell r="Q96" t="str">
            <v>Canal de programação comum</v>
          </cell>
          <cell r="R96" t="str">
            <v>ALTA DEFINIÇÃO</v>
          </cell>
        </row>
        <row r="97">
          <cell r="A97" t="str">
            <v>EUROCHANNEL</v>
          </cell>
          <cell r="B97" t="str">
            <v>EUROCHANNEL</v>
          </cell>
          <cell r="D97" t="str">
            <v>6214</v>
          </cell>
          <cell r="E97" t="str">
            <v>USA</v>
          </cell>
          <cell r="F97" t="str">
            <v>PRIMOS E PRIMOS ADVOCACIA</v>
          </cell>
          <cell r="G97" t="str">
            <v>22702</v>
          </cell>
          <cell r="H97">
            <v>41235.655439814815</v>
          </cell>
          <cell r="I97" t="str">
            <v>DEFERIDO</v>
          </cell>
          <cell r="J97" t="str">
            <v>CANAL OFERTADO EM PACOTE</v>
          </cell>
          <cell r="K97" t="str">
            <v>ATIVO</v>
          </cell>
          <cell r="L97" t="str">
            <v>6214.30001</v>
          </cell>
          <cell r="M97">
            <v>37167</v>
          </cell>
          <cell r="N97">
            <v>679350</v>
          </cell>
          <cell r="O97">
            <v>41731.682013888887</v>
          </cell>
          <cell r="P97" t="str">
            <v>Canal de conteúdo em geral</v>
          </cell>
          <cell r="Q97" t="str">
            <v>Canal de espaço qualificado</v>
          </cell>
          <cell r="R97" t="str">
            <v>PADRÃO</v>
          </cell>
        </row>
        <row r="98">
          <cell r="A98" t="str">
            <v>BABY TV</v>
          </cell>
          <cell r="B98" t="str">
            <v>FOX LATIN AMERICAN CHANNEL, INC</v>
          </cell>
          <cell r="D98" t="str">
            <v>6276</v>
          </cell>
          <cell r="E98" t="str">
            <v>USA</v>
          </cell>
          <cell r="F98" t="str">
            <v>FOX LATIN AMERICAN CHANNELS DO BRASIL LTDA</v>
          </cell>
          <cell r="G98" t="str">
            <v>1184</v>
          </cell>
          <cell r="H98">
            <v>41439.754108796296</v>
          </cell>
          <cell r="I98" t="str">
            <v>DEFERIDO</v>
          </cell>
          <cell r="J98" t="str">
            <v>CANAL OFERTADO EM PACOTE</v>
          </cell>
          <cell r="K98" t="str">
            <v>ATIVO</v>
          </cell>
          <cell r="L98" t="str">
            <v>6276.30006</v>
          </cell>
          <cell r="M98">
            <v>39508</v>
          </cell>
          <cell r="N98">
            <v>200000</v>
          </cell>
          <cell r="O98">
            <v>41138.442002314812</v>
          </cell>
          <cell r="P98" t="str">
            <v>Canal de conteúdo infantil e adolescente</v>
          </cell>
          <cell r="Q98" t="str">
            <v>Canal de espaço qualificado</v>
          </cell>
          <cell r="R98" t="str">
            <v>PADRÃO</v>
          </cell>
        </row>
        <row r="99">
          <cell r="A99" t="str">
            <v>BEM SIMPLES</v>
          </cell>
          <cell r="B99" t="str">
            <v>FOX LATIN AMERICAN CHANNEL, INC</v>
          </cell>
          <cell r="D99" t="str">
            <v>6276</v>
          </cell>
          <cell r="E99" t="str">
            <v>USA</v>
          </cell>
          <cell r="F99" t="str">
            <v>FOX LATIN AMERICAN CHANNELS DO BRASIL LTDA</v>
          </cell>
          <cell r="G99" t="str">
            <v>1184</v>
          </cell>
          <cell r="H99">
            <v>41439.754108796296</v>
          </cell>
          <cell r="I99" t="str">
            <v>DEFERIDO</v>
          </cell>
          <cell r="J99" t="str">
            <v>CANAL OFERTADO EM PACOTE</v>
          </cell>
          <cell r="K99" t="str">
            <v>ATIVO</v>
          </cell>
          <cell r="L99" t="str">
            <v>6276.30009</v>
          </cell>
          <cell r="M99">
            <v>40634</v>
          </cell>
          <cell r="N99">
            <v>6000000</v>
          </cell>
          <cell r="O99">
            <v>41138.444398148145</v>
          </cell>
          <cell r="P99" t="str">
            <v>Canal de conteúdo em geral</v>
          </cell>
          <cell r="Q99" t="str">
            <v>Canal de espaço qualificado</v>
          </cell>
          <cell r="R99" t="str">
            <v>PADRÃO</v>
          </cell>
        </row>
        <row r="100">
          <cell r="A100" t="str">
            <v>CANAL FX</v>
          </cell>
          <cell r="B100" t="str">
            <v>FOX LATIN AMERICAN CHANNEL, INC</v>
          </cell>
          <cell r="D100" t="str">
            <v>6276</v>
          </cell>
          <cell r="E100" t="str">
            <v>USA</v>
          </cell>
          <cell r="F100" t="str">
            <v>FOX LATIN AMERICAN CHANNELS DO BRASIL LTDA</v>
          </cell>
          <cell r="G100" t="str">
            <v>1184</v>
          </cell>
          <cell r="H100">
            <v>41439.754108796296</v>
          </cell>
          <cell r="I100" t="str">
            <v>DEFERIDO</v>
          </cell>
          <cell r="J100" t="str">
            <v>CANAL OFERTADO EM PACOTE</v>
          </cell>
          <cell r="K100" t="str">
            <v>ATIVO</v>
          </cell>
          <cell r="L100" t="str">
            <v>6276.30002</v>
          </cell>
          <cell r="M100">
            <v>38353</v>
          </cell>
          <cell r="N100">
            <v>9500000</v>
          </cell>
          <cell r="O100">
            <v>41138.445520833331</v>
          </cell>
          <cell r="P100" t="str">
            <v>Canal de conteúdo em geral</v>
          </cell>
          <cell r="Q100" t="str">
            <v>Canal de espaço qualificado</v>
          </cell>
          <cell r="R100" t="str">
            <v>PADRÃO</v>
          </cell>
        </row>
        <row r="101">
          <cell r="A101" t="str">
            <v>FOX</v>
          </cell>
          <cell r="B101" t="str">
            <v>FOX LATIN AMERICAN CHANNEL, INC</v>
          </cell>
          <cell r="D101" t="str">
            <v>6276</v>
          </cell>
          <cell r="E101" t="str">
            <v>USA</v>
          </cell>
          <cell r="F101" t="str">
            <v>FOX LATIN AMERICAN CHANNELS DO BRASIL LTDA</v>
          </cell>
          <cell r="G101" t="str">
            <v>1184</v>
          </cell>
          <cell r="H101">
            <v>41439.754108796296</v>
          </cell>
          <cell r="I101" t="str">
            <v>DEFERIDO</v>
          </cell>
          <cell r="J101" t="str">
            <v>CANAL OFERTADO EM PACOTE</v>
          </cell>
          <cell r="K101" t="str">
            <v>ATIVO</v>
          </cell>
          <cell r="L101" t="str">
            <v>6276.30003</v>
          </cell>
          <cell r="M101">
            <v>33970</v>
          </cell>
          <cell r="N101">
            <v>12000000</v>
          </cell>
          <cell r="O101">
            <v>41138.446585648147</v>
          </cell>
          <cell r="P101" t="str">
            <v>Canal de conteúdo em geral</v>
          </cell>
          <cell r="Q101" t="str">
            <v>Canal de espaço qualificado</v>
          </cell>
          <cell r="R101" t="str">
            <v>PADRÃO</v>
          </cell>
        </row>
        <row r="102">
          <cell r="A102" t="str">
            <v>FOX EXTRA 24</v>
          </cell>
          <cell r="B102" t="str">
            <v>FOX LATIN AMERICAN CHANNEL, INC</v>
          </cell>
          <cell r="D102" t="str">
            <v>6276</v>
          </cell>
          <cell r="E102" t="str">
            <v>USA</v>
          </cell>
          <cell r="F102" t="str">
            <v>FOX LATIN AMERICAN CHANNELS DO BRASIL LTDA</v>
          </cell>
          <cell r="G102" t="str">
            <v>1184</v>
          </cell>
          <cell r="H102">
            <v>41439.754108796296</v>
          </cell>
          <cell r="I102" t="str">
            <v>DEFERIDO</v>
          </cell>
          <cell r="J102" t="str">
            <v>CANAL OFERTADO EM PACOTE</v>
          </cell>
          <cell r="K102" t="str">
            <v>ATIVO</v>
          </cell>
          <cell r="L102" t="str">
            <v>6276.30014</v>
          </cell>
          <cell r="M102">
            <v>41708</v>
          </cell>
          <cell r="N102">
            <v>3000000</v>
          </cell>
          <cell r="O102">
            <v>41715.491469907407</v>
          </cell>
          <cell r="P102" t="str">
            <v>Canal de conteúdo em geral</v>
          </cell>
          <cell r="Q102" t="str">
            <v>Canal de espaço qualificado</v>
          </cell>
          <cell r="R102" t="str">
            <v>PADRÃO</v>
          </cell>
        </row>
        <row r="103">
          <cell r="A103" t="str">
            <v>FOX LIFE</v>
          </cell>
          <cell r="B103" t="str">
            <v>FOX LATIN AMERICAN CHANNEL, INC</v>
          </cell>
          <cell r="D103" t="str">
            <v>6276</v>
          </cell>
          <cell r="E103" t="str">
            <v>USA</v>
          </cell>
          <cell r="F103" t="str">
            <v>FOX LATIN AMERICAN CHANNELS DO BRASIL LTDA</v>
          </cell>
          <cell r="G103" t="str">
            <v>1184</v>
          </cell>
          <cell r="H103">
            <v>41439.754108796296</v>
          </cell>
          <cell r="I103" t="str">
            <v>DEFERIDO</v>
          </cell>
          <cell r="J103" t="str">
            <v>CANAL OFERTADO EM PACOTE</v>
          </cell>
          <cell r="K103" t="str">
            <v>ATIVO</v>
          </cell>
          <cell r="L103" t="str">
            <v>6276.30010</v>
          </cell>
          <cell r="M103">
            <v>38353</v>
          </cell>
          <cell r="N103">
            <v>5000000</v>
          </cell>
          <cell r="O103">
            <v>41138.447662037041</v>
          </cell>
          <cell r="P103" t="str">
            <v>Canal de conteúdo em geral</v>
          </cell>
          <cell r="Q103" t="str">
            <v>Canal de espaço qualificado</v>
          </cell>
          <cell r="R103" t="str">
            <v>PADRÃO</v>
          </cell>
        </row>
        <row r="104">
          <cell r="A104" t="str">
            <v>FOX NATGEO HD</v>
          </cell>
          <cell r="B104" t="str">
            <v>FOX LATIN AMERICAN CHANNEL, INC</v>
          </cell>
          <cell r="D104" t="str">
            <v>6276</v>
          </cell>
          <cell r="E104" t="str">
            <v>USA</v>
          </cell>
          <cell r="F104" t="str">
            <v>FOX LATIN AMERICAN CHANNELS DO BRASIL LTDA</v>
          </cell>
          <cell r="G104" t="str">
            <v>1184</v>
          </cell>
          <cell r="H104">
            <v>41439.754108796296</v>
          </cell>
          <cell r="I104" t="str">
            <v>DEFERIDO</v>
          </cell>
          <cell r="J104" t="str">
            <v>CANAL OFERTADO EM PACOTE</v>
          </cell>
          <cell r="K104" t="str">
            <v>ATIVO</v>
          </cell>
          <cell r="L104" t="str">
            <v>6276.30007</v>
          </cell>
          <cell r="M104">
            <v>39934</v>
          </cell>
          <cell r="N104">
            <v>2700000</v>
          </cell>
          <cell r="O104">
            <v>41138.448761574073</v>
          </cell>
          <cell r="P104" t="str">
            <v>Canal de conteúdo em geral</v>
          </cell>
          <cell r="Q104" t="str">
            <v>Canal de espaço qualificado</v>
          </cell>
          <cell r="R104" t="str">
            <v>ALTA DEFINIÇÃO</v>
          </cell>
        </row>
        <row r="105">
          <cell r="A105" t="str">
            <v>FOX NEWS</v>
          </cell>
          <cell r="B105" t="str">
            <v>FOX LATIN AMERICAN CHANNEL, INC</v>
          </cell>
          <cell r="D105" t="str">
            <v>6276</v>
          </cell>
          <cell r="E105" t="str">
            <v>USA</v>
          </cell>
          <cell r="F105" t="str">
            <v>FOX LATIN AMERICAN CHANNELS DO BRASIL LTDA</v>
          </cell>
          <cell r="G105" t="str">
            <v>1184</v>
          </cell>
          <cell r="H105">
            <v>41439.754108796296</v>
          </cell>
          <cell r="I105" t="str">
            <v>DEFERIDO</v>
          </cell>
          <cell r="J105" t="str">
            <v>CANAL OFERTADO EM PACOTE</v>
          </cell>
          <cell r="K105" t="str">
            <v>ATIVO</v>
          </cell>
          <cell r="L105" t="str">
            <v>6276.30005</v>
          </cell>
          <cell r="M105">
            <v>37257</v>
          </cell>
          <cell r="N105">
            <v>1000000</v>
          </cell>
          <cell r="O105">
            <v>41138.449988425928</v>
          </cell>
          <cell r="P105" t="str">
            <v>Canal de conteúdo jornalístico</v>
          </cell>
          <cell r="Q105" t="str">
            <v>Canal não adaptado ao mercado brasileiro</v>
          </cell>
          <cell r="R105" t="str">
            <v>PADRÃO</v>
          </cell>
        </row>
        <row r="106">
          <cell r="A106" t="str">
            <v>FOX SPORTS</v>
          </cell>
          <cell r="B106" t="str">
            <v>FOX LATIN AMERICAN CHANNEL, INC</v>
          </cell>
          <cell r="D106" t="str">
            <v>6276</v>
          </cell>
          <cell r="E106" t="str">
            <v>USA</v>
          </cell>
          <cell r="F106" t="str">
            <v>FOX LATIN AMERICAN CHANNELS DO BRASIL LTDA</v>
          </cell>
          <cell r="G106" t="str">
            <v>1184</v>
          </cell>
          <cell r="H106">
            <v>41439.754108796296</v>
          </cell>
          <cell r="I106" t="str">
            <v>DEFERIDO</v>
          </cell>
          <cell r="J106" t="str">
            <v>CANAL OFERTADO EM PACOTE</v>
          </cell>
          <cell r="K106" t="str">
            <v>ATIVO</v>
          </cell>
          <cell r="L106" t="str">
            <v>6276.30004</v>
          </cell>
          <cell r="M106">
            <v>40940</v>
          </cell>
          <cell r="N106">
            <v>7500000</v>
          </cell>
          <cell r="O106">
            <v>41138.451377314814</v>
          </cell>
          <cell r="P106" t="str">
            <v>Canal de conteúdo esportivo</v>
          </cell>
          <cell r="Q106" t="str">
            <v>Canal de programação comum</v>
          </cell>
          <cell r="R106" t="str">
            <v>PADRÃO</v>
          </cell>
        </row>
        <row r="107">
          <cell r="A107" t="str">
            <v>FOX SPORTS 2</v>
          </cell>
          <cell r="B107" t="str">
            <v>FOX LATIN AMERICAN CHANNEL, INC</v>
          </cell>
          <cell r="D107" t="str">
            <v>6276</v>
          </cell>
          <cell r="E107" t="str">
            <v>USA</v>
          </cell>
          <cell r="F107" t="str">
            <v>FOX LATIN AMERICAN CHANNELS DO BRASIL LTDA</v>
          </cell>
          <cell r="G107" t="str">
            <v>1184</v>
          </cell>
          <cell r="H107">
            <v>41439.754108796296</v>
          </cell>
          <cell r="I107" t="str">
            <v>DEFERIDO</v>
          </cell>
          <cell r="J107" t="str">
            <v>CANAL OFERTADO EM PACOTE</v>
          </cell>
          <cell r="K107" t="str">
            <v>ATIVO</v>
          </cell>
          <cell r="L107" t="str">
            <v>6276.30012</v>
          </cell>
          <cell r="M107">
            <v>41640</v>
          </cell>
          <cell r="N107">
            <v>1000000</v>
          </cell>
          <cell r="O107">
            <v>41299.651446759257</v>
          </cell>
          <cell r="P107" t="str">
            <v>Canal de conteúdo esportivo</v>
          </cell>
          <cell r="Q107" t="str">
            <v>Canal de programação comum</v>
          </cell>
          <cell r="R107" t="str">
            <v>PADRÃO</v>
          </cell>
        </row>
        <row r="108">
          <cell r="A108" t="str">
            <v>FOX SPORTS 2 HD</v>
          </cell>
          <cell r="B108" t="str">
            <v>FOX LATIN AMERICAN CHANNEL, INC</v>
          </cell>
          <cell r="D108" t="str">
            <v>6276</v>
          </cell>
          <cell r="E108" t="str">
            <v>USA</v>
          </cell>
          <cell r="F108" t="str">
            <v>FOX LATIN AMERICAN CHANNELS DO BRASIL LTDA</v>
          </cell>
          <cell r="G108" t="str">
            <v>1184</v>
          </cell>
          <cell r="H108">
            <v>41439.754108796296</v>
          </cell>
          <cell r="I108" t="str">
            <v>DEFERIDO</v>
          </cell>
          <cell r="J108" t="str">
            <v>CANAL OFERTADO EM PACOTE</v>
          </cell>
          <cell r="K108" t="str">
            <v>ATIVO</v>
          </cell>
          <cell r="L108" t="str">
            <v>6276.30013</v>
          </cell>
          <cell r="M108">
            <v>41640</v>
          </cell>
          <cell r="N108">
            <v>1000000</v>
          </cell>
          <cell r="O108">
            <v>41299.652395833335</v>
          </cell>
          <cell r="P108" t="str">
            <v>Canal de conteúdo esportivo</v>
          </cell>
          <cell r="Q108" t="str">
            <v>Canal de programação comum</v>
          </cell>
          <cell r="R108" t="str">
            <v>ALTA DEFINIÇÃO</v>
          </cell>
        </row>
        <row r="109">
          <cell r="A109" t="str">
            <v>FOX SPORTS HD</v>
          </cell>
          <cell r="B109" t="str">
            <v>FOX LATIN AMERICAN CHANNEL, INC</v>
          </cell>
          <cell r="D109" t="str">
            <v>6276</v>
          </cell>
          <cell r="E109" t="str">
            <v>USA</v>
          </cell>
          <cell r="F109" t="str">
            <v>FOX LATIN AMERICAN CHANNELS DO BRASIL LTDA</v>
          </cell>
          <cell r="G109" t="str">
            <v>1184</v>
          </cell>
          <cell r="H109">
            <v>41439.754108796296</v>
          </cell>
          <cell r="I109" t="str">
            <v>DEFERIDO</v>
          </cell>
          <cell r="J109" t="str">
            <v>CANAL OFERTADO EM PACOTE</v>
          </cell>
          <cell r="K109" t="str">
            <v>ATIVO</v>
          </cell>
          <cell r="L109" t="str">
            <v>6276.30011</v>
          </cell>
          <cell r="M109">
            <v>40940</v>
          </cell>
          <cell r="N109">
            <v>2600000</v>
          </cell>
          <cell r="O109">
            <v>41138.455636574072</v>
          </cell>
          <cell r="P109" t="str">
            <v>Canal de conteúdo esportivo</v>
          </cell>
          <cell r="Q109" t="str">
            <v>Canal de programação comum</v>
          </cell>
          <cell r="R109" t="str">
            <v>ALTA DEFINIÇÃO</v>
          </cell>
        </row>
        <row r="110">
          <cell r="A110" t="str">
            <v>NATGEO WILD HD</v>
          </cell>
          <cell r="B110" t="str">
            <v>FOX LATIN AMERICAN CHANNEL, INC</v>
          </cell>
          <cell r="D110" t="str">
            <v>6276</v>
          </cell>
          <cell r="E110" t="str">
            <v>USA</v>
          </cell>
          <cell r="F110" t="str">
            <v>FOX LATIN AMERICAN CHANNELS DO BRASIL LTDA</v>
          </cell>
          <cell r="G110" t="str">
            <v>1184</v>
          </cell>
          <cell r="H110">
            <v>41439.754108796296</v>
          </cell>
          <cell r="I110" t="str">
            <v>DEFERIDO</v>
          </cell>
          <cell r="J110" t="str">
            <v>CANAL OFERTADO EM PACOTE</v>
          </cell>
          <cell r="K110" t="str">
            <v>ATIVO</v>
          </cell>
          <cell r="L110" t="str">
            <v>6276.30008</v>
          </cell>
          <cell r="M110">
            <v>40330</v>
          </cell>
          <cell r="N110">
            <v>2700000</v>
          </cell>
          <cell r="O110">
            <v>41138.452511574076</v>
          </cell>
          <cell r="P110" t="str">
            <v>Canal de conteúdo em geral</v>
          </cell>
          <cell r="Q110" t="str">
            <v>Canal de espaço qualificado</v>
          </cell>
          <cell r="R110" t="str">
            <v>ALTA DEFINIÇÃO</v>
          </cell>
        </row>
        <row r="111">
          <cell r="A111" t="str">
            <v>NATIONAL GEOGRAPHIC</v>
          </cell>
          <cell r="B111" t="str">
            <v>FOX LATIN AMERICAN CHANNEL, INC</v>
          </cell>
          <cell r="D111" t="str">
            <v>6276</v>
          </cell>
          <cell r="E111" t="str">
            <v>USA</v>
          </cell>
          <cell r="F111" t="str">
            <v>FOX LATIN AMERICAN CHANNELS DO BRASIL LTDA</v>
          </cell>
          <cell r="G111" t="str">
            <v>1184</v>
          </cell>
          <cell r="H111">
            <v>41439.754108796296</v>
          </cell>
          <cell r="I111" t="str">
            <v>DEFERIDO</v>
          </cell>
          <cell r="J111" t="str">
            <v>CANAL OFERTADO EM PACOTE</v>
          </cell>
          <cell r="K111" t="str">
            <v>ATIVO</v>
          </cell>
          <cell r="L111" t="str">
            <v>6276.30001</v>
          </cell>
          <cell r="M111">
            <v>36526</v>
          </cell>
          <cell r="N111">
            <v>13000000</v>
          </cell>
          <cell r="O111">
            <v>41138.453472222223</v>
          </cell>
          <cell r="P111" t="str">
            <v>Canal de conteúdo em geral</v>
          </cell>
          <cell r="Q111" t="str">
            <v>Canal de espaço qualificado</v>
          </cell>
          <cell r="R111" t="str">
            <v>PADRÃO</v>
          </cell>
        </row>
        <row r="112">
          <cell r="A112" t="str">
            <v>TV RÁ TIM BUM!</v>
          </cell>
          <cell r="B112" t="str">
            <v>FUNDAÇÃO PADRE ANCHIETA CENTRO PAULISTA DE RÁDIO E TV EDUCATIVA</v>
          </cell>
          <cell r="C112" t="str">
            <v>61.914.891/0001-86</v>
          </cell>
          <cell r="D112" t="str">
            <v>1125</v>
          </cell>
          <cell r="E112" t="str">
            <v>BRA</v>
          </cell>
          <cell r="H112">
            <v>41583.471226851849</v>
          </cell>
          <cell r="I112" t="str">
            <v>ALTERAÇÃO - ALTERADO</v>
          </cell>
          <cell r="J112" t="str">
            <v>CANAL OFERTADO EM PACOTE</v>
          </cell>
          <cell r="K112" t="str">
            <v>REVALIDAÇÃO - ATIVO</v>
          </cell>
          <cell r="L112" t="str">
            <v>1125.30001</v>
          </cell>
          <cell r="M112">
            <v>38333</v>
          </cell>
          <cell r="N112">
            <v>11158796</v>
          </cell>
          <cell r="O112">
            <v>41778.706550925926</v>
          </cell>
          <cell r="P112" t="str">
            <v>Canal de conteúdo infantil e adolescente</v>
          </cell>
          <cell r="Q112" t="str">
            <v>Canal brasileiro de espaço qualificado</v>
          </cell>
          <cell r="R112" t="str">
            <v>PADRÃO</v>
          </cell>
        </row>
        <row r="113">
          <cell r="A113" t="str">
            <v>PLAY TV</v>
          </cell>
          <cell r="B113" t="str">
            <v>GAMECORP S/A</v>
          </cell>
          <cell r="C113" t="str">
            <v>07.121.705/0001-06</v>
          </cell>
          <cell r="D113" t="str">
            <v>4931</v>
          </cell>
          <cell r="E113" t="str">
            <v>BRA</v>
          </cell>
          <cell r="H113">
            <v>41730.759039351855</v>
          </cell>
          <cell r="I113" t="str">
            <v>ALTERAÇÃO - ALTERADO</v>
          </cell>
          <cell r="J113" t="str">
            <v>CANAL OFERTADO EM PACOTE</v>
          </cell>
          <cell r="K113" t="str">
            <v>REVALIDAÇÃO - ATIVO</v>
          </cell>
          <cell r="L113" t="str">
            <v>4931.30001</v>
          </cell>
          <cell r="M113">
            <v>39742</v>
          </cell>
          <cell r="N113">
            <v>15881413</v>
          </cell>
          <cell r="O113">
            <v>41730.759074074071</v>
          </cell>
          <cell r="P113" t="str">
            <v>Canal de conteúdo em geral</v>
          </cell>
          <cell r="Q113" t="str">
            <v>Canal brasileiro de espaço qualificado</v>
          </cell>
          <cell r="R113" t="str">
            <v>PADRÃO</v>
          </cell>
        </row>
        <row r="114">
          <cell r="A114" t="str">
            <v>GLOBO NEWS</v>
          </cell>
          <cell r="B114" t="str">
            <v>GLOBO COMUNICAÇÃO E PARTICIPAÇÕES S.A.</v>
          </cell>
          <cell r="C114" t="str">
            <v>27.865.757/0001-02</v>
          </cell>
          <cell r="D114" t="str">
            <v>4727</v>
          </cell>
          <cell r="E114" t="str">
            <v>BRA</v>
          </cell>
          <cell r="H114">
            <v>41247.462268518517</v>
          </cell>
          <cell r="I114" t="str">
            <v>ALTERAÇÃO - ALTERADO</v>
          </cell>
          <cell r="J114" t="str">
            <v>CANAL OFERTADO EM PACOTE</v>
          </cell>
          <cell r="K114" t="str">
            <v>ATIVO</v>
          </cell>
          <cell r="L114" t="str">
            <v>4727.30002</v>
          </cell>
          <cell r="M114">
            <v>35353</v>
          </cell>
          <cell r="N114">
            <v>10813627</v>
          </cell>
          <cell r="O114">
            <v>41151.422164351854</v>
          </cell>
          <cell r="P114" t="str">
            <v>Canal de conteúdo jornalístico</v>
          </cell>
          <cell r="Q114" t="str">
            <v>Canal de programação comum</v>
          </cell>
          <cell r="R114" t="str">
            <v>PADRÃO</v>
          </cell>
        </row>
        <row r="115">
          <cell r="A115" t="str">
            <v>GLOBO NEWS HD</v>
          </cell>
          <cell r="B115" t="str">
            <v>GLOBO COMUNICAÇÃO E PARTICIPAÇÕES S.A.</v>
          </cell>
          <cell r="C115" t="str">
            <v>27.865.757/0001-02</v>
          </cell>
          <cell r="D115" t="str">
            <v>4727</v>
          </cell>
          <cell r="E115" t="str">
            <v>BRA</v>
          </cell>
          <cell r="H115">
            <v>41247.462268518517</v>
          </cell>
          <cell r="I115" t="str">
            <v>ALTERAÇÃO - ALTERADO</v>
          </cell>
          <cell r="J115" t="str">
            <v>CANAL OFERTADO EM PACOTE</v>
          </cell>
          <cell r="K115" t="str">
            <v>ATIVO</v>
          </cell>
          <cell r="L115" t="str">
            <v>4727.30003</v>
          </cell>
          <cell r="M115">
            <v>41308</v>
          </cell>
          <cell r="N115">
            <v>1500000</v>
          </cell>
          <cell r="O115">
            <v>41599.52584490741</v>
          </cell>
          <cell r="P115" t="str">
            <v>Canal de conteúdo jornalístico</v>
          </cell>
          <cell r="Q115" t="str">
            <v>Canal de programação comum</v>
          </cell>
          <cell r="R115" t="str">
            <v>ALTA DEFINIÇÃO</v>
          </cell>
        </row>
        <row r="116">
          <cell r="A116" t="str">
            <v>TV GLOBO</v>
          </cell>
          <cell r="B116" t="str">
            <v>GLOBO COMUNICAÇÃO E PARTICIPAÇÕES S.A.</v>
          </cell>
          <cell r="C116" t="str">
            <v>27.865.757/0001-02</v>
          </cell>
          <cell r="D116" t="str">
            <v>4727</v>
          </cell>
          <cell r="E116" t="str">
            <v>BRA</v>
          </cell>
          <cell r="H116">
            <v>41247.462268518517</v>
          </cell>
          <cell r="I116" t="str">
            <v>ALTERAÇÃO - ALTERADO</v>
          </cell>
          <cell r="J116" t="str">
            <v>CANAL DE DISTRIBUIÇÃO OBRIGATÓRIA</v>
          </cell>
          <cell r="K116" t="str">
            <v>ATIVO</v>
          </cell>
          <cell r="L116" t="str">
            <v>4727.30001</v>
          </cell>
          <cell r="M116">
            <v>23858</v>
          </cell>
          <cell r="R116" t="str">
            <v>PADRÃO</v>
          </cell>
        </row>
        <row r="117">
          <cell r="A117" t="str">
            <v>+ GLOBOSAT</v>
          </cell>
          <cell r="B117" t="str">
            <v>GLOBOSAT PROGRAMADORA LTDA</v>
          </cell>
          <cell r="C117" t="str">
            <v>00.811.990/0001-48</v>
          </cell>
          <cell r="D117" t="str">
            <v>50</v>
          </cell>
          <cell r="E117" t="str">
            <v>BRA</v>
          </cell>
          <cell r="H117">
            <v>41247.462256944447</v>
          </cell>
          <cell r="I117" t="str">
            <v>ALTERAÇÃO - ALTERADO</v>
          </cell>
          <cell r="J117" t="str">
            <v>CANAL OFERTADO EM PACOTE</v>
          </cell>
          <cell r="K117" t="str">
            <v>ALTERAÇÃO - ATIVO</v>
          </cell>
          <cell r="L117" t="str">
            <v>50.30017</v>
          </cell>
          <cell r="M117">
            <v>41214</v>
          </cell>
          <cell r="N117">
            <v>12039920</v>
          </cell>
          <cell r="O117">
            <v>41775.506469907406</v>
          </cell>
          <cell r="P117" t="str">
            <v>Canal de conteúdo em geral</v>
          </cell>
          <cell r="Q117" t="str">
            <v>Canal brasileiro de espaço qualificado</v>
          </cell>
          <cell r="R117" t="str">
            <v>PADRÃO</v>
          </cell>
        </row>
        <row r="118">
          <cell r="A118" t="str">
            <v>+ GLOBOSAT (HD)</v>
          </cell>
          <cell r="B118" t="str">
            <v>GLOBOSAT PROGRAMADORA LTDA</v>
          </cell>
          <cell r="C118" t="str">
            <v>00.811.990/0001-48</v>
          </cell>
          <cell r="D118" t="str">
            <v>50</v>
          </cell>
          <cell r="E118" t="str">
            <v>BRA</v>
          </cell>
          <cell r="H118">
            <v>41247.462256944447</v>
          </cell>
          <cell r="I118" t="str">
            <v>ALTERAÇÃO - ALTERADO</v>
          </cell>
          <cell r="J118" t="str">
            <v>CANAL OFERTADO EM PACOTE</v>
          </cell>
          <cell r="K118" t="str">
            <v>ATIVO</v>
          </cell>
          <cell r="L118" t="str">
            <v>50.30012</v>
          </cell>
          <cell r="M118">
            <v>39416</v>
          </cell>
          <cell r="N118">
            <v>4950631</v>
          </cell>
          <cell r="O118">
            <v>41775.506747685184</v>
          </cell>
          <cell r="P118" t="str">
            <v>Canal de conteúdo em geral</v>
          </cell>
          <cell r="Q118" t="str">
            <v>Canal brasileiro de espaço qualificado</v>
          </cell>
          <cell r="R118" t="str">
            <v>ALTA DEFINIÇÃO</v>
          </cell>
        </row>
        <row r="119">
          <cell r="A119" t="str">
            <v>BIS</v>
          </cell>
          <cell r="B119" t="str">
            <v>GLOBOSAT PROGRAMADORA LTDA</v>
          </cell>
          <cell r="C119" t="str">
            <v>00.811.990/0001-48</v>
          </cell>
          <cell r="D119" t="str">
            <v>50</v>
          </cell>
          <cell r="E119" t="str">
            <v>BRA</v>
          </cell>
          <cell r="H119">
            <v>41247.462256944447</v>
          </cell>
          <cell r="I119" t="str">
            <v>ALTERAÇÃO - ALTERADO</v>
          </cell>
          <cell r="J119" t="str">
            <v>CANAL OFERTADO EM PACOTE</v>
          </cell>
          <cell r="K119" t="str">
            <v>ALTERAÇÃO - ATIVO</v>
          </cell>
          <cell r="L119" t="str">
            <v>50.30016</v>
          </cell>
          <cell r="M119">
            <v>41214</v>
          </cell>
          <cell r="N119">
            <v>12039920</v>
          </cell>
          <cell r="O119">
            <v>41775.507118055553</v>
          </cell>
          <cell r="P119" t="str">
            <v>Canal de conteúdo videomusical</v>
          </cell>
          <cell r="Q119" t="str">
            <v>Canal brasileiro de espaço qualificado</v>
          </cell>
          <cell r="R119" t="str">
            <v>PADRÃO</v>
          </cell>
        </row>
        <row r="120">
          <cell r="A120" t="str">
            <v>BIS (HD)</v>
          </cell>
          <cell r="B120" t="str">
            <v>GLOBOSAT PROGRAMADORA LTDA</v>
          </cell>
          <cell r="C120" t="str">
            <v>00.811.990/0001-48</v>
          </cell>
          <cell r="D120" t="str">
            <v>50</v>
          </cell>
          <cell r="E120" t="str">
            <v>BRA</v>
          </cell>
          <cell r="H120">
            <v>41247.462256944447</v>
          </cell>
          <cell r="I120" t="str">
            <v>ALTERAÇÃO - ALTERADO</v>
          </cell>
          <cell r="J120" t="str">
            <v>CANAL OFERTADO EM PACOTE</v>
          </cell>
          <cell r="K120" t="str">
            <v>ATIVO</v>
          </cell>
          <cell r="L120" t="str">
            <v>50.30004</v>
          </cell>
          <cell r="M120">
            <v>40087</v>
          </cell>
          <cell r="N120">
            <v>4950631</v>
          </cell>
          <cell r="O120">
            <v>41775.507418981484</v>
          </cell>
          <cell r="P120" t="str">
            <v>Canal de conteúdo videomusical</v>
          </cell>
          <cell r="Q120" t="str">
            <v>Canal brasileiro de espaço qualificado</v>
          </cell>
          <cell r="R120" t="str">
            <v>ALTA DEFINIÇÃO</v>
          </cell>
        </row>
        <row r="121">
          <cell r="A121" t="str">
            <v>GLOOB</v>
          </cell>
          <cell r="B121" t="str">
            <v>GLOBOSAT PROGRAMADORA LTDA</v>
          </cell>
          <cell r="C121" t="str">
            <v>00.811.990/0001-48</v>
          </cell>
          <cell r="D121" t="str">
            <v>50</v>
          </cell>
          <cell r="E121" t="str">
            <v>BRA</v>
          </cell>
          <cell r="H121">
            <v>41247.462256944447</v>
          </cell>
          <cell r="I121" t="str">
            <v>ALTERAÇÃO - ALTERADO</v>
          </cell>
          <cell r="J121" t="str">
            <v>CANAL OFERTADO EM PACOTE</v>
          </cell>
          <cell r="K121" t="str">
            <v>ATIVO</v>
          </cell>
          <cell r="L121" t="str">
            <v>50.30005</v>
          </cell>
          <cell r="M121">
            <v>41075</v>
          </cell>
          <cell r="N121">
            <v>12156752</v>
          </cell>
          <cell r="O121">
            <v>41775.507789351854</v>
          </cell>
          <cell r="P121" t="str">
            <v>Canal de conteúdo infantil e adolescente</v>
          </cell>
          <cell r="Q121" t="str">
            <v>Canal de espaço qualificado</v>
          </cell>
          <cell r="R121" t="str">
            <v>PADRÃO</v>
          </cell>
        </row>
        <row r="122">
          <cell r="A122" t="str">
            <v>GLOOB (EM HD)</v>
          </cell>
          <cell r="B122" t="str">
            <v>GLOBOSAT PROGRAMADORA LTDA</v>
          </cell>
          <cell r="C122" t="str">
            <v>00.811.990/0001-48</v>
          </cell>
          <cell r="D122" t="str">
            <v>50</v>
          </cell>
          <cell r="E122" t="str">
            <v>BRA</v>
          </cell>
          <cell r="H122">
            <v>41247.462256944447</v>
          </cell>
          <cell r="I122" t="str">
            <v>ALTERAÇÃO - ALTERADO</v>
          </cell>
          <cell r="J122" t="str">
            <v>CANAL OFERTADO EM PACOTE</v>
          </cell>
          <cell r="K122" t="str">
            <v>ATIVO</v>
          </cell>
          <cell r="L122" t="str">
            <v>50.30018</v>
          </cell>
          <cell r="M122">
            <v>41075</v>
          </cell>
          <cell r="N122">
            <v>5384103</v>
          </cell>
          <cell r="O122">
            <v>41775.508171296293</v>
          </cell>
          <cell r="P122" t="str">
            <v>Canal de conteúdo infantil e adolescente</v>
          </cell>
          <cell r="Q122" t="str">
            <v>Canal de espaço qualificado</v>
          </cell>
          <cell r="R122" t="str">
            <v>ALTA DEFINIÇÃO</v>
          </cell>
        </row>
        <row r="123">
          <cell r="A123" t="str">
            <v>GNT</v>
          </cell>
          <cell r="B123" t="str">
            <v>GLOBOSAT PROGRAMADORA LTDA</v>
          </cell>
          <cell r="C123" t="str">
            <v>00.811.990/0001-48</v>
          </cell>
          <cell r="D123" t="str">
            <v>50</v>
          </cell>
          <cell r="E123" t="str">
            <v>BRA</v>
          </cell>
          <cell r="H123">
            <v>41247.462256944447</v>
          </cell>
          <cell r="I123" t="str">
            <v>ALTERAÇÃO - ALTERADO</v>
          </cell>
          <cell r="J123" t="str">
            <v>CANAL OFERTADO EM PACOTE</v>
          </cell>
          <cell r="K123" t="str">
            <v>ATIVO</v>
          </cell>
          <cell r="L123" t="str">
            <v>50.30006</v>
          </cell>
          <cell r="M123">
            <v>34907</v>
          </cell>
          <cell r="N123">
            <v>14165239</v>
          </cell>
          <cell r="O123">
            <v>41775.508425925924</v>
          </cell>
          <cell r="P123" t="str">
            <v>Canal de conteúdo em geral</v>
          </cell>
          <cell r="Q123" t="str">
            <v>Canal brasileiro de espaço qualificado</v>
          </cell>
          <cell r="R123" t="str">
            <v>PADRÃO</v>
          </cell>
        </row>
        <row r="124">
          <cell r="A124" t="str">
            <v>GNT HD</v>
          </cell>
          <cell r="B124" t="str">
            <v>GLOBOSAT PROGRAMADORA LTDA</v>
          </cell>
          <cell r="C124" t="str">
            <v>00.811.990/0001-48</v>
          </cell>
          <cell r="D124" t="str">
            <v>50</v>
          </cell>
          <cell r="E124" t="str">
            <v>BRA</v>
          </cell>
          <cell r="H124">
            <v>41247.462256944447</v>
          </cell>
          <cell r="I124" t="str">
            <v>ALTERAÇÃO - ALTERADO</v>
          </cell>
          <cell r="J124" t="str">
            <v>CANAL OFERTADO EM PACOTE</v>
          </cell>
          <cell r="K124" t="str">
            <v>ALTERAÇÃO - ATIVO</v>
          </cell>
          <cell r="L124" t="str">
            <v>50.30014</v>
          </cell>
          <cell r="M124">
            <v>41145</v>
          </cell>
          <cell r="N124">
            <v>5384103</v>
          </cell>
          <cell r="O124">
            <v>41775.508784722224</v>
          </cell>
          <cell r="P124" t="str">
            <v>Canal de conteúdo em geral</v>
          </cell>
          <cell r="Q124" t="str">
            <v>Canal brasileiro de espaço qualificado</v>
          </cell>
          <cell r="R124" t="str">
            <v>ALTA DEFINIÇÃO</v>
          </cell>
        </row>
        <row r="125">
          <cell r="A125" t="str">
            <v>MULTISHOW</v>
          </cell>
          <cell r="B125" t="str">
            <v>GLOBOSAT PROGRAMADORA LTDA</v>
          </cell>
          <cell r="C125" t="str">
            <v>00.811.990/0001-48</v>
          </cell>
          <cell r="D125" t="str">
            <v>50</v>
          </cell>
          <cell r="E125" t="str">
            <v>BRA</v>
          </cell>
          <cell r="H125">
            <v>41247.462256944447</v>
          </cell>
          <cell r="I125" t="str">
            <v>ALTERAÇÃO - ALTERADO</v>
          </cell>
          <cell r="J125" t="str">
            <v>CANAL OFERTADO EM PACOTE</v>
          </cell>
          <cell r="K125" t="str">
            <v>ATIVO</v>
          </cell>
          <cell r="L125" t="str">
            <v>50.30001</v>
          </cell>
          <cell r="M125">
            <v>34907</v>
          </cell>
          <cell r="N125">
            <v>15208156</v>
          </cell>
          <cell r="O125">
            <v>41775.509085648147</v>
          </cell>
          <cell r="P125" t="str">
            <v>Canal de conteúdo em geral</v>
          </cell>
          <cell r="Q125" t="str">
            <v>Canal de espaço qualificado</v>
          </cell>
          <cell r="R125" t="str">
            <v>PADRÃO</v>
          </cell>
        </row>
        <row r="126">
          <cell r="A126" t="str">
            <v>MULTISHOW HD</v>
          </cell>
          <cell r="B126" t="str">
            <v>GLOBOSAT PROGRAMADORA LTDA</v>
          </cell>
          <cell r="C126" t="str">
            <v>00.811.990/0001-48</v>
          </cell>
          <cell r="D126" t="str">
            <v>50</v>
          </cell>
          <cell r="E126" t="str">
            <v>BRA</v>
          </cell>
          <cell r="H126">
            <v>41247.462256944447</v>
          </cell>
          <cell r="I126" t="str">
            <v>ALTERAÇÃO - ALTERADO</v>
          </cell>
          <cell r="J126" t="str">
            <v>CANAL OFERTADO EM PACOTE</v>
          </cell>
          <cell r="K126" t="str">
            <v>ATIVO</v>
          </cell>
          <cell r="L126" t="str">
            <v>50.30021</v>
          </cell>
          <cell r="M126">
            <v>41255</v>
          </cell>
          <cell r="N126">
            <v>5384103</v>
          </cell>
          <cell r="O126">
            <v>41775.509398148148</v>
          </cell>
          <cell r="P126" t="str">
            <v>Canal de conteúdo em geral</v>
          </cell>
          <cell r="Q126" t="str">
            <v>Canal de espaço qualificado</v>
          </cell>
          <cell r="R126" t="str">
            <v>ALTA DEFINIÇÃO</v>
          </cell>
        </row>
        <row r="127">
          <cell r="A127" t="str">
            <v>OFF</v>
          </cell>
          <cell r="B127" t="str">
            <v>GLOBOSAT PROGRAMADORA LTDA</v>
          </cell>
          <cell r="C127" t="str">
            <v>00.811.990/0001-48</v>
          </cell>
          <cell r="D127" t="str">
            <v>50</v>
          </cell>
          <cell r="E127" t="str">
            <v>BRA</v>
          </cell>
          <cell r="H127">
            <v>41247.462256944447</v>
          </cell>
          <cell r="I127" t="str">
            <v>ALTERAÇÃO - ALTERADO</v>
          </cell>
          <cell r="J127" t="str">
            <v>CANAL OFERTADO EM PACOTE</v>
          </cell>
          <cell r="K127" t="str">
            <v>ATIVO</v>
          </cell>
          <cell r="L127" t="str">
            <v>50.30003</v>
          </cell>
          <cell r="M127">
            <v>40885</v>
          </cell>
          <cell r="N127">
            <v>4947194</v>
          </cell>
          <cell r="O127">
            <v>41775.510277777779</v>
          </cell>
          <cell r="P127" t="str">
            <v>Canal de conteúdo em geral</v>
          </cell>
          <cell r="Q127" t="str">
            <v>Canal brasileiro de espaço qualificado</v>
          </cell>
          <cell r="R127" t="str">
            <v>ALTA DEFINIÇÃO</v>
          </cell>
        </row>
        <row r="128">
          <cell r="A128" t="str">
            <v>OFF (EM SD)</v>
          </cell>
          <cell r="B128" t="str">
            <v>GLOBOSAT PROGRAMADORA LTDA</v>
          </cell>
          <cell r="C128" t="str">
            <v>00.811.990/0001-48</v>
          </cell>
          <cell r="D128" t="str">
            <v>50</v>
          </cell>
          <cell r="E128" t="str">
            <v>BRA</v>
          </cell>
          <cell r="H128">
            <v>41247.462256944447</v>
          </cell>
          <cell r="I128" t="str">
            <v>ALTERAÇÃO - ALTERADO</v>
          </cell>
          <cell r="J128" t="str">
            <v>CANAL OFERTADO EM PACOTE</v>
          </cell>
          <cell r="K128" t="str">
            <v>ALTERAÇÃO - ATIVO</v>
          </cell>
          <cell r="L128" t="str">
            <v>50.30015</v>
          </cell>
          <cell r="M128">
            <v>41214</v>
          </cell>
          <cell r="N128">
            <v>12039920</v>
          </cell>
          <cell r="O128">
            <v>41775.510023148148</v>
          </cell>
          <cell r="P128" t="str">
            <v>Canal de conteúdo em geral</v>
          </cell>
          <cell r="Q128" t="str">
            <v>Canal brasileiro de espaço qualificado</v>
          </cell>
          <cell r="R128" t="str">
            <v>PADRÃO</v>
          </cell>
        </row>
        <row r="129">
          <cell r="A129" t="str">
            <v>SPORTV</v>
          </cell>
          <cell r="B129" t="str">
            <v>GLOBOSAT PROGRAMADORA LTDA</v>
          </cell>
          <cell r="C129" t="str">
            <v>00.811.990/0001-48</v>
          </cell>
          <cell r="D129" t="str">
            <v>50</v>
          </cell>
          <cell r="E129" t="str">
            <v>BRA</v>
          </cell>
          <cell r="H129">
            <v>41247.462256944447</v>
          </cell>
          <cell r="I129" t="str">
            <v>ALTERAÇÃO - ALTERADO</v>
          </cell>
          <cell r="J129" t="str">
            <v>CANAL OFERTADO EM PACOTE</v>
          </cell>
          <cell r="K129" t="str">
            <v>ATIVO</v>
          </cell>
          <cell r="L129" t="str">
            <v>50.30007</v>
          </cell>
          <cell r="M129">
            <v>34907</v>
          </cell>
          <cell r="N129">
            <v>12323574</v>
          </cell>
          <cell r="O129">
            <v>41775.510740740741</v>
          </cell>
          <cell r="P129" t="str">
            <v>Canal de conteúdo esportivo</v>
          </cell>
          <cell r="Q129" t="str">
            <v>Canal de programação comum</v>
          </cell>
          <cell r="R129" t="str">
            <v>PADRÃO</v>
          </cell>
        </row>
        <row r="130">
          <cell r="A130" t="str">
            <v>SPORTV 2</v>
          </cell>
          <cell r="B130" t="str">
            <v>GLOBOSAT PROGRAMADORA LTDA</v>
          </cell>
          <cell r="C130" t="str">
            <v>00.811.990/0001-48</v>
          </cell>
          <cell r="D130" t="str">
            <v>50</v>
          </cell>
          <cell r="E130" t="str">
            <v>BRA</v>
          </cell>
          <cell r="H130">
            <v>41247.462256944447</v>
          </cell>
          <cell r="I130" t="str">
            <v>ALTERAÇÃO - ALTERADO</v>
          </cell>
          <cell r="J130" t="str">
            <v>CANAL OFERTADO EM PACOTE</v>
          </cell>
          <cell r="K130" t="str">
            <v>ATIVO</v>
          </cell>
          <cell r="L130" t="str">
            <v>50.30008</v>
          </cell>
          <cell r="M130">
            <v>38352</v>
          </cell>
          <cell r="N130">
            <v>14684191</v>
          </cell>
          <cell r="O130">
            <v>41775.511261574073</v>
          </cell>
          <cell r="P130" t="str">
            <v>Canal de conteúdo esportivo</v>
          </cell>
          <cell r="Q130" t="str">
            <v>Canal de programação comum</v>
          </cell>
          <cell r="R130" t="str">
            <v>PADRÃO</v>
          </cell>
        </row>
        <row r="131">
          <cell r="A131" t="str">
            <v>SPORTV 2 HD</v>
          </cell>
          <cell r="B131" t="str">
            <v>GLOBOSAT PROGRAMADORA LTDA</v>
          </cell>
          <cell r="C131" t="str">
            <v>00.811.990/0001-48</v>
          </cell>
          <cell r="D131" t="str">
            <v>50</v>
          </cell>
          <cell r="E131" t="str">
            <v>BRA</v>
          </cell>
          <cell r="H131">
            <v>41247.462256944447</v>
          </cell>
          <cell r="I131" t="str">
            <v>ALTERAÇÃO - ALTERADO</v>
          </cell>
          <cell r="J131" t="str">
            <v>CANAL OFERTADO EM PACOTE</v>
          </cell>
          <cell r="K131" t="str">
            <v>ATIVO</v>
          </cell>
          <cell r="L131" t="str">
            <v>50.30020</v>
          </cell>
          <cell r="M131">
            <v>41292</v>
          </cell>
          <cell r="N131">
            <v>4811048</v>
          </cell>
          <cell r="O131">
            <v>41775.511516203704</v>
          </cell>
          <cell r="P131" t="str">
            <v>Canal de conteúdo esportivo</v>
          </cell>
          <cell r="Q131" t="str">
            <v>Canal de programação comum</v>
          </cell>
          <cell r="R131" t="str">
            <v>ALTA DEFINIÇÃO</v>
          </cell>
        </row>
        <row r="132">
          <cell r="A132" t="str">
            <v>SPORTV 3</v>
          </cell>
          <cell r="B132" t="str">
            <v>GLOBOSAT PROGRAMADORA LTDA</v>
          </cell>
          <cell r="C132" t="str">
            <v>00.811.990/0001-48</v>
          </cell>
          <cell r="D132" t="str">
            <v>50</v>
          </cell>
          <cell r="E132" t="str">
            <v>BRA</v>
          </cell>
          <cell r="H132">
            <v>41247.462256944447</v>
          </cell>
          <cell r="I132" t="str">
            <v>ALTERAÇÃO - ALTERADO</v>
          </cell>
          <cell r="J132" t="str">
            <v>CANAL OFERTADO EM PACOTE</v>
          </cell>
          <cell r="K132" t="str">
            <v>ATIVO</v>
          </cell>
          <cell r="L132" t="str">
            <v>50.30009</v>
          </cell>
          <cell r="M132">
            <v>40817</v>
          </cell>
          <cell r="N132">
            <v>12798061</v>
          </cell>
          <cell r="O132">
            <v>41775.511793981481</v>
          </cell>
          <cell r="P132" t="str">
            <v>Canal de conteúdo esportivo</v>
          </cell>
          <cell r="Q132" t="str">
            <v>Canal de programação comum</v>
          </cell>
          <cell r="R132" t="str">
            <v>PADRÃO</v>
          </cell>
        </row>
        <row r="133">
          <cell r="A133" t="str">
            <v>SPORTV HD</v>
          </cell>
          <cell r="B133" t="str">
            <v>GLOBOSAT PROGRAMADORA LTDA</v>
          </cell>
          <cell r="C133" t="str">
            <v>00.811.990/0001-48</v>
          </cell>
          <cell r="D133" t="str">
            <v>50</v>
          </cell>
          <cell r="E133" t="str">
            <v>BRA</v>
          </cell>
          <cell r="H133">
            <v>41247.462256944447</v>
          </cell>
          <cell r="I133" t="str">
            <v>ALTERAÇÃO - ALTERADO</v>
          </cell>
          <cell r="J133" t="str">
            <v>CANAL OFERTADO EM PACOTE</v>
          </cell>
          <cell r="K133" t="str">
            <v>ATIVO</v>
          </cell>
          <cell r="L133" t="str">
            <v>50.30019</v>
          </cell>
          <cell r="M133">
            <v>41292</v>
          </cell>
          <cell r="N133">
            <v>5383881</v>
          </cell>
          <cell r="O133">
            <v>41775.510983796295</v>
          </cell>
          <cell r="P133" t="str">
            <v>Canal de conteúdo esportivo</v>
          </cell>
          <cell r="Q133" t="str">
            <v>Canal de programação comum</v>
          </cell>
          <cell r="R133" t="str">
            <v>ALTA DEFINIÇÃO</v>
          </cell>
        </row>
        <row r="134">
          <cell r="A134" t="str">
            <v>VIVA</v>
          </cell>
          <cell r="B134" t="str">
            <v>GLOBOSAT PROGRAMADORA LTDA</v>
          </cell>
          <cell r="C134" t="str">
            <v>00.811.990/0001-48</v>
          </cell>
          <cell r="D134" t="str">
            <v>50</v>
          </cell>
          <cell r="E134" t="str">
            <v>BRA</v>
          </cell>
          <cell r="H134">
            <v>41247.462256944447</v>
          </cell>
          <cell r="I134" t="str">
            <v>ALTERAÇÃO - ALTERADO</v>
          </cell>
          <cell r="J134" t="str">
            <v>CANAL OFERTADO EM PACOTE</v>
          </cell>
          <cell r="K134" t="str">
            <v>ATIVO</v>
          </cell>
          <cell r="L134" t="str">
            <v>50.30002</v>
          </cell>
          <cell r="M134">
            <v>40316</v>
          </cell>
          <cell r="N134">
            <v>14544162</v>
          </cell>
          <cell r="O134">
            <v>41775.512048611112</v>
          </cell>
          <cell r="P134" t="str">
            <v>Canal de conteúdo em geral</v>
          </cell>
          <cell r="Q134" t="str">
            <v>Canal de espaço qualificado</v>
          </cell>
          <cell r="R134" t="str">
            <v>PADRÃO</v>
          </cell>
        </row>
        <row r="135">
          <cell r="A135" t="str">
            <v>VIVA HD</v>
          </cell>
          <cell r="B135" t="str">
            <v>GLOBOSAT PROGRAMADORA LTDA</v>
          </cell>
          <cell r="C135" t="str">
            <v>00.811.990/0001-48</v>
          </cell>
          <cell r="D135" t="str">
            <v>50</v>
          </cell>
          <cell r="E135" t="str">
            <v>BRA</v>
          </cell>
          <cell r="H135">
            <v>41247.462256944447</v>
          </cell>
          <cell r="I135" t="str">
            <v>ALTERAÇÃO - ALTERADO</v>
          </cell>
          <cell r="J135" t="str">
            <v>CANAL OFERTADO EM PACOTE</v>
          </cell>
          <cell r="K135" t="str">
            <v>ATIVO</v>
          </cell>
          <cell r="L135" t="str">
            <v>50.30022</v>
          </cell>
          <cell r="M135">
            <v>41694</v>
          </cell>
          <cell r="N135">
            <v>0</v>
          </cell>
          <cell r="O135">
            <v>41695.669340277775</v>
          </cell>
          <cell r="P135" t="str">
            <v>Canal de conteúdo em geral</v>
          </cell>
          <cell r="Q135" t="str">
            <v>Canal de espaço qualificado</v>
          </cell>
          <cell r="R135" t="str">
            <v>ALTA DEFINIÇÃO</v>
          </cell>
        </row>
        <row r="136">
          <cell r="A136" t="str">
            <v>THC - THE HISTORY CHANNEL</v>
          </cell>
          <cell r="B136" t="str">
            <v>HISTORY CHANNEL BRAZIL DISTRIBUTION, LLC</v>
          </cell>
          <cell r="D136" t="str">
            <v>22399</v>
          </cell>
          <cell r="E136" t="str">
            <v>USA</v>
          </cell>
          <cell r="F136" t="str">
            <v>A&amp;E OLE AUDIOVISUAL SERVICOS E REPRESENTACOES LTDA.</v>
          </cell>
          <cell r="G136" t="str">
            <v>22341</v>
          </cell>
          <cell r="H136">
            <v>41170.913564814815</v>
          </cell>
          <cell r="I136" t="str">
            <v>DEFERIDO</v>
          </cell>
          <cell r="J136" t="str">
            <v>CANAL OFERTADO EM PACOTE</v>
          </cell>
          <cell r="K136" t="str">
            <v>ATIVO</v>
          </cell>
          <cell r="L136" t="str">
            <v>22399.30001</v>
          </cell>
          <cell r="M136">
            <v>37165</v>
          </cell>
          <cell r="N136">
            <v>12553000</v>
          </cell>
          <cell r="O136">
            <v>41787.630787037036</v>
          </cell>
          <cell r="P136" t="str">
            <v>Canal de conteúdo em geral</v>
          </cell>
          <cell r="Q136" t="str">
            <v>Canal de espaço qualificado</v>
          </cell>
          <cell r="R136" t="str">
            <v>PADRÃO</v>
          </cell>
        </row>
        <row r="137">
          <cell r="A137" t="str">
            <v>THC - THE HISTORY CHANNEL HD</v>
          </cell>
          <cell r="B137" t="str">
            <v>HISTORY CHANNEL BRAZIL DISTRIBUTION, LLC</v>
          </cell>
          <cell r="D137" t="str">
            <v>22399</v>
          </cell>
          <cell r="E137" t="str">
            <v>USA</v>
          </cell>
          <cell r="F137" t="str">
            <v>A&amp;E OLE AUDIOVISUAL SERVICOS E REPRESENTACOES LTDA.</v>
          </cell>
          <cell r="G137" t="str">
            <v>22341</v>
          </cell>
          <cell r="H137">
            <v>41170.913564814815</v>
          </cell>
          <cell r="I137" t="str">
            <v>DEFERIDO</v>
          </cell>
          <cell r="J137" t="str">
            <v>CANAL OFERTADO EM PACOTE</v>
          </cell>
          <cell r="K137" t="str">
            <v>ATIVO</v>
          </cell>
          <cell r="L137" t="str">
            <v>22399.30002</v>
          </cell>
          <cell r="M137">
            <v>40513</v>
          </cell>
          <cell r="N137">
            <v>4298000</v>
          </cell>
          <cell r="O137">
            <v>41787.631678240738</v>
          </cell>
          <cell r="P137" t="str">
            <v>Canal de conteúdo em geral</v>
          </cell>
          <cell r="Q137" t="str">
            <v>Canal de espaço qualificado</v>
          </cell>
          <cell r="R137" t="str">
            <v>ALTA DEFINIÇÃO</v>
          </cell>
        </row>
        <row r="138">
          <cell r="A138" t="str">
            <v>BIG BROTHER BRASIL</v>
          </cell>
          <cell r="B138" t="str">
            <v>HORIZONTE CONTEÚDOS LTDA</v>
          </cell>
          <cell r="C138" t="str">
            <v>03.304.489/0001-83</v>
          </cell>
          <cell r="D138" t="str">
            <v>22678</v>
          </cell>
          <cell r="E138" t="str">
            <v>BRA</v>
          </cell>
          <cell r="H138">
            <v>41246.383194444446</v>
          </cell>
          <cell r="I138" t="str">
            <v>ALTERAÇÃO - ALTERADO</v>
          </cell>
          <cell r="J138" t="str">
            <v>CANAL À LA CARTE</v>
          </cell>
          <cell r="K138" t="str">
            <v>ALTERAÇÃO - ATIVO</v>
          </cell>
          <cell r="L138" t="str">
            <v>22678.30004</v>
          </cell>
          <cell r="M138">
            <v>41214</v>
          </cell>
          <cell r="N138">
            <v>0</v>
          </cell>
          <cell r="O138">
            <v>41246.383252314816</v>
          </cell>
          <cell r="P138" t="str">
            <v>Canal de conteúdo em geral</v>
          </cell>
          <cell r="Q138" t="str">
            <v>Canal de programação comum</v>
          </cell>
          <cell r="R138" t="str">
            <v>PADRÃO</v>
          </cell>
        </row>
        <row r="139">
          <cell r="A139" t="str">
            <v>BIG BROTHER BRASIL</v>
          </cell>
          <cell r="B139" t="str">
            <v>HORIZONTE CONTEÚDOS LTDA</v>
          </cell>
          <cell r="C139" t="str">
            <v>03.304.489/0001-83</v>
          </cell>
          <cell r="D139" t="str">
            <v>22678</v>
          </cell>
          <cell r="E139" t="str">
            <v>BRA</v>
          </cell>
          <cell r="H139">
            <v>41246.383194444446</v>
          </cell>
          <cell r="I139" t="str">
            <v>ALTERAÇÃO - ALTERADO</v>
          </cell>
          <cell r="J139" t="str">
            <v>PAY-PER-VIEW</v>
          </cell>
          <cell r="K139" t="str">
            <v>ALTERAÇÃO - ATIVO</v>
          </cell>
          <cell r="L139" t="str">
            <v>22678.30004</v>
          </cell>
          <cell r="M139">
            <v>41214</v>
          </cell>
          <cell r="N139">
            <v>0</v>
          </cell>
          <cell r="O139">
            <v>41246.383252314816</v>
          </cell>
          <cell r="P139" t="str">
            <v>Canal de conteúdo em geral</v>
          </cell>
          <cell r="Q139" t="str">
            <v>Canal de programação comum</v>
          </cell>
          <cell r="R139" t="str">
            <v>PADRÃO</v>
          </cell>
        </row>
        <row r="140">
          <cell r="A140" t="str">
            <v>COMBATE</v>
          </cell>
          <cell r="B140" t="str">
            <v>HORIZONTE CONTEÚDOS LTDA</v>
          </cell>
          <cell r="C140" t="str">
            <v>03.304.489/0001-83</v>
          </cell>
          <cell r="D140" t="str">
            <v>22678</v>
          </cell>
          <cell r="E140" t="str">
            <v>BRA</v>
          </cell>
          <cell r="H140">
            <v>41246.383194444446</v>
          </cell>
          <cell r="I140" t="str">
            <v>ALTERAÇÃO - ALTERADO</v>
          </cell>
          <cell r="J140" t="str">
            <v>CANAL À LA CARTE</v>
          </cell>
          <cell r="K140" t="str">
            <v>ATIVO</v>
          </cell>
          <cell r="L140" t="str">
            <v>22678.30002</v>
          </cell>
          <cell r="M140">
            <v>37385</v>
          </cell>
          <cell r="N140">
            <v>221659</v>
          </cell>
          <cell r="O140">
            <v>41183.539074074077</v>
          </cell>
          <cell r="P140" t="str">
            <v>Canal de conteúdo esportivo</v>
          </cell>
          <cell r="Q140" t="str">
            <v>Canal de programação comum</v>
          </cell>
          <cell r="R140" t="str">
            <v>PADRÃO</v>
          </cell>
        </row>
        <row r="141">
          <cell r="A141" t="str">
            <v>COMBATE</v>
          </cell>
          <cell r="B141" t="str">
            <v>HORIZONTE CONTEÚDOS LTDA</v>
          </cell>
          <cell r="C141" t="str">
            <v>03.304.489/0001-83</v>
          </cell>
          <cell r="D141" t="str">
            <v>22678</v>
          </cell>
          <cell r="E141" t="str">
            <v>BRA</v>
          </cell>
          <cell r="H141">
            <v>41246.383194444446</v>
          </cell>
          <cell r="I141" t="str">
            <v>ALTERAÇÃO - ALTERADO</v>
          </cell>
          <cell r="J141" t="str">
            <v>PAY-PER-VIEW</v>
          </cell>
          <cell r="K141" t="str">
            <v>ATIVO</v>
          </cell>
          <cell r="L141" t="str">
            <v>22678.30002</v>
          </cell>
          <cell r="M141">
            <v>37385</v>
          </cell>
          <cell r="N141">
            <v>221659</v>
          </cell>
          <cell r="O141">
            <v>41183.539074074077</v>
          </cell>
          <cell r="P141" t="str">
            <v>Canal de conteúdo esportivo</v>
          </cell>
          <cell r="Q141" t="str">
            <v>Canal de programação comum</v>
          </cell>
          <cell r="R141" t="str">
            <v>PADRÃO</v>
          </cell>
        </row>
        <row r="142">
          <cell r="A142" t="str">
            <v>PREMIERE FC</v>
          </cell>
          <cell r="B142" t="str">
            <v>HORIZONTE CONTEÚDOS LTDA</v>
          </cell>
          <cell r="C142" t="str">
            <v>03.304.489/0001-83</v>
          </cell>
          <cell r="D142" t="str">
            <v>22678</v>
          </cell>
          <cell r="E142" t="str">
            <v>BRA</v>
          </cell>
          <cell r="H142">
            <v>41246.383194444446</v>
          </cell>
          <cell r="I142" t="str">
            <v>ALTERAÇÃO - ALTERADO</v>
          </cell>
          <cell r="J142" t="str">
            <v>CANAL À LA CARTE</v>
          </cell>
          <cell r="K142" t="str">
            <v>ATIVO</v>
          </cell>
          <cell r="L142" t="str">
            <v>22678.30001</v>
          </cell>
          <cell r="M142">
            <v>35431</v>
          </cell>
          <cell r="N142">
            <v>1800000</v>
          </cell>
          <cell r="O142">
            <v>41183.538356481484</v>
          </cell>
          <cell r="P142" t="str">
            <v>Canal de conteúdo esportivo</v>
          </cell>
          <cell r="Q142" t="str">
            <v>Canal de programação comum</v>
          </cell>
          <cell r="R142" t="str">
            <v>PADRÃO</v>
          </cell>
        </row>
        <row r="143">
          <cell r="A143" t="str">
            <v>PREMIERE FC</v>
          </cell>
          <cell r="B143" t="str">
            <v>HORIZONTE CONTEÚDOS LTDA</v>
          </cell>
          <cell r="C143" t="str">
            <v>03.304.489/0001-83</v>
          </cell>
          <cell r="D143" t="str">
            <v>22678</v>
          </cell>
          <cell r="E143" t="str">
            <v>BRA</v>
          </cell>
          <cell r="H143">
            <v>41246.383194444446</v>
          </cell>
          <cell r="I143" t="str">
            <v>ALTERAÇÃO - ALTERADO</v>
          </cell>
          <cell r="J143" t="str">
            <v>PAY-PER-VIEW</v>
          </cell>
          <cell r="K143" t="str">
            <v>ATIVO</v>
          </cell>
          <cell r="L143" t="str">
            <v>22678.30001</v>
          </cell>
          <cell r="M143">
            <v>35431</v>
          </cell>
          <cell r="N143">
            <v>1800000</v>
          </cell>
          <cell r="O143">
            <v>41183.538356481484</v>
          </cell>
          <cell r="P143" t="str">
            <v>Canal de conteúdo esportivo</v>
          </cell>
          <cell r="Q143" t="str">
            <v>Canal de programação comum</v>
          </cell>
          <cell r="R143" t="str">
            <v>PADRÃO</v>
          </cell>
        </row>
        <row r="144">
          <cell r="A144" t="str">
            <v>PREMIERE FC HD</v>
          </cell>
          <cell r="B144" t="str">
            <v>HORIZONTE CONTEÚDOS LTDA</v>
          </cell>
          <cell r="C144" t="str">
            <v>03.304.489/0001-83</v>
          </cell>
          <cell r="D144" t="str">
            <v>22678</v>
          </cell>
          <cell r="E144" t="str">
            <v>BRA</v>
          </cell>
          <cell r="H144">
            <v>41246.383194444446</v>
          </cell>
          <cell r="I144" t="str">
            <v>ALTERAÇÃO - ALTERADO</v>
          </cell>
          <cell r="J144" t="str">
            <v>CANAL À LA CARTE</v>
          </cell>
          <cell r="K144" t="str">
            <v>ALTERAÇÃO - ATIVO</v>
          </cell>
          <cell r="L144" t="str">
            <v>22678.30003</v>
          </cell>
          <cell r="M144">
            <v>39957</v>
          </cell>
          <cell r="N144">
            <v>1800000</v>
          </cell>
          <cell r="O144">
            <v>41246.383252314816</v>
          </cell>
          <cell r="P144" t="str">
            <v>Canal de conteúdo esportivo</v>
          </cell>
          <cell r="Q144" t="str">
            <v>Canal de programação comum</v>
          </cell>
          <cell r="R144" t="str">
            <v>ALTA DEFINIÇÃO</v>
          </cell>
        </row>
        <row r="145">
          <cell r="A145" t="str">
            <v>PREMIERE FC HD</v>
          </cell>
          <cell r="B145" t="str">
            <v>HORIZONTE CONTEÚDOS LTDA</v>
          </cell>
          <cell r="C145" t="str">
            <v>03.304.489/0001-83</v>
          </cell>
          <cell r="D145" t="str">
            <v>22678</v>
          </cell>
          <cell r="E145" t="str">
            <v>BRA</v>
          </cell>
          <cell r="H145">
            <v>41246.383194444446</v>
          </cell>
          <cell r="I145" t="str">
            <v>ALTERAÇÃO - ALTERADO</v>
          </cell>
          <cell r="J145" t="str">
            <v>PAY-PER-VIEW</v>
          </cell>
          <cell r="K145" t="str">
            <v>ALTERAÇÃO - ATIVO</v>
          </cell>
          <cell r="L145" t="str">
            <v>22678.30003</v>
          </cell>
          <cell r="M145">
            <v>39957</v>
          </cell>
          <cell r="N145">
            <v>1800000</v>
          </cell>
          <cell r="O145">
            <v>41246.383252314816</v>
          </cell>
          <cell r="P145" t="str">
            <v>Canal de conteúdo esportivo</v>
          </cell>
          <cell r="Q145" t="str">
            <v>Canal de programação comum</v>
          </cell>
          <cell r="R145" t="str">
            <v>ALTA DEFINIÇÃO</v>
          </cell>
        </row>
        <row r="146">
          <cell r="A146" t="str">
            <v>SUPERMIX</v>
          </cell>
          <cell r="B146" t="str">
            <v>LSAT PROGRAMADORA E PRODUTORA LTDA</v>
          </cell>
          <cell r="C146" t="str">
            <v>16.684.619/0001-00</v>
          </cell>
          <cell r="D146" t="str">
            <v>22270</v>
          </cell>
          <cell r="E146" t="str">
            <v>BRA</v>
          </cell>
          <cell r="H146">
            <v>41152.461655092593</v>
          </cell>
          <cell r="I146" t="str">
            <v>DEFERIDO</v>
          </cell>
          <cell r="J146" t="str">
            <v>CANAL OFERTADO EM PACOTE</v>
          </cell>
          <cell r="K146" t="str">
            <v>ATIVO</v>
          </cell>
          <cell r="L146" t="str">
            <v>22270.30001</v>
          </cell>
          <cell r="M146">
            <v>41166</v>
          </cell>
          <cell r="N146">
            <v>0</v>
          </cell>
          <cell r="O146">
            <v>41135.400150462963</v>
          </cell>
          <cell r="P146" t="str">
            <v>Canal de conteúdo em geral</v>
          </cell>
          <cell r="Q146" t="str">
            <v>Canal brasileiro de espaço qualificado</v>
          </cell>
          <cell r="R146" t="str">
            <v>PADRÃO</v>
          </cell>
        </row>
        <row r="147">
          <cell r="A147" t="str">
            <v>BICHOS TV</v>
          </cell>
          <cell r="B147" t="str">
            <v>MEDIA MUNDI BRASIL LTDA</v>
          </cell>
          <cell r="C147" t="str">
            <v>02.172.409/0001-10</v>
          </cell>
          <cell r="D147" t="str">
            <v>207</v>
          </cell>
          <cell r="E147" t="str">
            <v>BRA</v>
          </cell>
          <cell r="H147">
            <v>41212.637719907405</v>
          </cell>
          <cell r="I147" t="str">
            <v>REVALIDAÇÃO - REVALIDADO</v>
          </cell>
          <cell r="J147" t="str">
            <v>CANAL OFERTADO EM PACOTE</v>
          </cell>
          <cell r="K147" t="str">
            <v>REVALIDAÇÃO - ATIVO</v>
          </cell>
          <cell r="L147" t="str">
            <v>207.30002</v>
          </cell>
          <cell r="M147">
            <v>41215</v>
          </cell>
          <cell r="N147">
            <v>0</v>
          </cell>
          <cell r="O147">
            <v>41212.637731481482</v>
          </cell>
          <cell r="P147" t="str">
            <v>Canal de conteúdo em geral</v>
          </cell>
          <cell r="Q147" t="str">
            <v>Canal de espaço qualificado</v>
          </cell>
          <cell r="R147" t="str">
            <v>PADRÃO</v>
          </cell>
        </row>
        <row r="148">
          <cell r="A148" t="str">
            <v>BICHOS TV HD</v>
          </cell>
          <cell r="B148" t="str">
            <v>MEDIA MUNDI BRASIL LTDA</v>
          </cell>
          <cell r="C148" t="str">
            <v>02.172.409/0001-10</v>
          </cell>
          <cell r="D148" t="str">
            <v>207</v>
          </cell>
          <cell r="E148" t="str">
            <v>BRA</v>
          </cell>
          <cell r="H148">
            <v>41212.637719907405</v>
          </cell>
          <cell r="I148" t="str">
            <v>REVALIDAÇÃO - REVALIDADO</v>
          </cell>
          <cell r="J148" t="str">
            <v>CANAL OFERTADO EM PACOTE</v>
          </cell>
          <cell r="K148" t="str">
            <v>REVALIDAÇÃO - ATIVO</v>
          </cell>
          <cell r="L148" t="str">
            <v>207.30001</v>
          </cell>
          <cell r="M148">
            <v>41215</v>
          </cell>
          <cell r="N148">
            <v>0</v>
          </cell>
          <cell r="O148">
            <v>41212.637731481482</v>
          </cell>
          <cell r="P148" t="str">
            <v>Canal de conteúdo em geral</v>
          </cell>
          <cell r="Q148" t="str">
            <v>Canal de espaço qualificado</v>
          </cell>
          <cell r="R148" t="str">
            <v>ALTA DEFINIÇÃO</v>
          </cell>
        </row>
        <row r="149">
          <cell r="A149" t="str">
            <v>COMEDY CENTRAL</v>
          </cell>
          <cell r="B149" t="str">
            <v>MTV NETWORKS LATIN AMERICA INC.</v>
          </cell>
          <cell r="D149" t="str">
            <v>6209</v>
          </cell>
          <cell r="E149" t="str">
            <v>USA</v>
          </cell>
          <cell r="F149" t="str">
            <v>VIACOM NETWORKS BRASIL LTDA</v>
          </cell>
          <cell r="G149" t="str">
            <v>490</v>
          </cell>
          <cell r="H149">
            <v>41144.647743055553</v>
          </cell>
          <cell r="I149" t="str">
            <v>DEFERIDO</v>
          </cell>
          <cell r="J149" t="str">
            <v>CANAL OFERTADO EM PACOTE</v>
          </cell>
          <cell r="K149" t="str">
            <v>ATIVO</v>
          </cell>
          <cell r="L149" t="str">
            <v>6209.30007</v>
          </cell>
          <cell r="M149">
            <v>40940</v>
          </cell>
          <cell r="N149">
            <v>4200000</v>
          </cell>
          <cell r="O149">
            <v>41121.703645833331</v>
          </cell>
          <cell r="P149" t="str">
            <v>Canal de conteúdo em geral</v>
          </cell>
          <cell r="Q149" t="str">
            <v>Canal de espaço qualificado</v>
          </cell>
          <cell r="R149" t="str">
            <v>PADRÃO</v>
          </cell>
        </row>
        <row r="150">
          <cell r="A150" t="str">
            <v>COMEDY CENTRAL HD</v>
          </cell>
          <cell r="B150" t="str">
            <v>MTV NETWORKS LATIN AMERICA INC.</v>
          </cell>
          <cell r="D150" t="str">
            <v>6209</v>
          </cell>
          <cell r="E150" t="str">
            <v>USA</v>
          </cell>
          <cell r="F150" t="str">
            <v>VIACOM NETWORKS BRASIL LTDA</v>
          </cell>
          <cell r="G150" t="str">
            <v>490</v>
          </cell>
          <cell r="H150">
            <v>41144.647743055553</v>
          </cell>
          <cell r="I150" t="str">
            <v>DEFERIDO</v>
          </cell>
          <cell r="J150" t="str">
            <v>CANAL OFERTADO EM PACOTE</v>
          </cell>
          <cell r="K150" t="str">
            <v>ATIVO</v>
          </cell>
          <cell r="L150" t="str">
            <v>6209.30008</v>
          </cell>
          <cell r="M150">
            <v>40940</v>
          </cell>
          <cell r="N150">
            <v>0</v>
          </cell>
          <cell r="O150">
            <v>41121.704131944447</v>
          </cell>
          <cell r="P150" t="str">
            <v>Canal de conteúdo em geral</v>
          </cell>
          <cell r="Q150" t="str">
            <v>Canal de espaço qualificado</v>
          </cell>
          <cell r="R150" t="str">
            <v>ALTA DEFINIÇÃO</v>
          </cell>
        </row>
        <row r="151">
          <cell r="A151" t="str">
            <v>MTV</v>
          </cell>
          <cell r="B151" t="str">
            <v>MTV NETWORKS LATIN AMERICA INC.</v>
          </cell>
          <cell r="D151" t="str">
            <v>6209</v>
          </cell>
          <cell r="E151" t="str">
            <v>USA</v>
          </cell>
          <cell r="F151" t="str">
            <v>VIACOM NETWORKS BRASIL LTDA</v>
          </cell>
          <cell r="G151" t="str">
            <v>490</v>
          </cell>
          <cell r="H151">
            <v>41144.647743055553</v>
          </cell>
          <cell r="I151" t="str">
            <v>DEFERIDO</v>
          </cell>
          <cell r="J151" t="str">
            <v>CANAL OFERTADO EM PACOTE</v>
          </cell>
          <cell r="K151" t="str">
            <v>ATIVO</v>
          </cell>
          <cell r="L151" t="str">
            <v>6209.30009</v>
          </cell>
          <cell r="M151">
            <v>41548</v>
          </cell>
          <cell r="N151">
            <v>11000000</v>
          </cell>
          <cell r="O151">
            <v>41521.555381944447</v>
          </cell>
          <cell r="P151" t="str">
            <v>Canal de conteúdo em geral</v>
          </cell>
          <cell r="Q151" t="str">
            <v>Canal de espaço qualificado</v>
          </cell>
          <cell r="R151" t="str">
            <v>PADRÃO</v>
          </cell>
        </row>
        <row r="152">
          <cell r="A152" t="str">
            <v>MTV HD</v>
          </cell>
          <cell r="B152" t="str">
            <v>MTV NETWORKS LATIN AMERICA INC.</v>
          </cell>
          <cell r="D152" t="str">
            <v>6209</v>
          </cell>
          <cell r="E152" t="str">
            <v>USA</v>
          </cell>
          <cell r="F152" t="str">
            <v>VIACOM NETWORKS BRASIL LTDA</v>
          </cell>
          <cell r="G152" t="str">
            <v>490</v>
          </cell>
          <cell r="H152">
            <v>41144.647743055553</v>
          </cell>
          <cell r="I152" t="str">
            <v>DEFERIDO</v>
          </cell>
          <cell r="J152" t="str">
            <v>CANAL OFERTADO EM PACOTE</v>
          </cell>
          <cell r="K152" t="str">
            <v>ATIVO</v>
          </cell>
          <cell r="L152" t="str">
            <v>6209.30011</v>
          </cell>
          <cell r="M152">
            <v>41548</v>
          </cell>
          <cell r="N152">
            <v>11000000</v>
          </cell>
          <cell r="O152">
            <v>41522.769259259258</v>
          </cell>
          <cell r="P152" t="str">
            <v>Canal de conteúdo em geral</v>
          </cell>
          <cell r="Q152" t="str">
            <v>Canal de espaço qualificado</v>
          </cell>
          <cell r="R152" t="str">
            <v>ALTA DEFINIÇÃO</v>
          </cell>
        </row>
        <row r="153">
          <cell r="A153" t="str">
            <v>NICK HD</v>
          </cell>
          <cell r="B153" t="str">
            <v>MTV NETWORKS LATIN AMERICA INC.</v>
          </cell>
          <cell r="D153" t="str">
            <v>6209</v>
          </cell>
          <cell r="E153" t="str">
            <v>USA</v>
          </cell>
          <cell r="F153" t="str">
            <v>VIACOM NETWORKS BRASIL LTDA</v>
          </cell>
          <cell r="G153" t="str">
            <v>490</v>
          </cell>
          <cell r="H153">
            <v>41144.647743055553</v>
          </cell>
          <cell r="I153" t="str">
            <v>DEFERIDO</v>
          </cell>
          <cell r="J153" t="str">
            <v>CANAL OFERTADO EM PACOTE</v>
          </cell>
          <cell r="K153" t="str">
            <v>ATIVO</v>
          </cell>
          <cell r="L153" t="str">
            <v>6209.30002</v>
          </cell>
          <cell r="M153">
            <v>40725</v>
          </cell>
          <cell r="N153">
            <v>1000000</v>
          </cell>
          <cell r="O153">
            <v>41121.70040509259</v>
          </cell>
          <cell r="P153" t="str">
            <v>Canal de conteúdo infantil e adolescente</v>
          </cell>
          <cell r="Q153" t="str">
            <v>Canal de espaço qualificado</v>
          </cell>
          <cell r="R153" t="str">
            <v>ALTA DEFINIÇÃO</v>
          </cell>
        </row>
        <row r="154">
          <cell r="A154" t="str">
            <v>NICK JR</v>
          </cell>
          <cell r="B154" t="str">
            <v>MTV NETWORKS LATIN AMERICA INC.</v>
          </cell>
          <cell r="D154" t="str">
            <v>6209</v>
          </cell>
          <cell r="E154" t="str">
            <v>USA</v>
          </cell>
          <cell r="F154" t="str">
            <v>VIACOM NETWORKS BRASIL LTDA</v>
          </cell>
          <cell r="G154" t="str">
            <v>490</v>
          </cell>
          <cell r="H154">
            <v>41144.647743055553</v>
          </cell>
          <cell r="I154" t="str">
            <v>DEFERIDO</v>
          </cell>
          <cell r="J154" t="str">
            <v>CANAL OFERTADO EM PACOTE</v>
          </cell>
          <cell r="K154" t="str">
            <v>ATIVO</v>
          </cell>
          <cell r="L154" t="str">
            <v>6209.30003</v>
          </cell>
          <cell r="M154">
            <v>39539</v>
          </cell>
          <cell r="N154">
            <v>800000</v>
          </cell>
          <cell r="O154">
            <v>41121.701215277775</v>
          </cell>
          <cell r="P154" t="str">
            <v>Canal de conteúdo infantil e adolescente</v>
          </cell>
          <cell r="Q154" t="str">
            <v>Canal de espaço qualificado</v>
          </cell>
          <cell r="R154" t="str">
            <v>PADRÃO</v>
          </cell>
        </row>
        <row r="155">
          <cell r="A155" t="str">
            <v>NICKELODEON</v>
          </cell>
          <cell r="B155" t="str">
            <v>MTV NETWORKS LATIN AMERICA INC.</v>
          </cell>
          <cell r="D155" t="str">
            <v>6209</v>
          </cell>
          <cell r="E155" t="str">
            <v>USA</v>
          </cell>
          <cell r="F155" t="str">
            <v>VIACOM NETWORKS BRASIL LTDA</v>
          </cell>
          <cell r="G155" t="str">
            <v>490</v>
          </cell>
          <cell r="H155">
            <v>41144.647743055553</v>
          </cell>
          <cell r="I155" t="str">
            <v>DEFERIDO</v>
          </cell>
          <cell r="J155" t="str">
            <v>CANAL OFERTADO EM PACOTE</v>
          </cell>
          <cell r="K155" t="str">
            <v>ATIVO</v>
          </cell>
          <cell r="L155" t="str">
            <v>6209.30001</v>
          </cell>
          <cell r="M155">
            <v>35400</v>
          </cell>
          <cell r="N155">
            <v>8500000</v>
          </cell>
          <cell r="O155">
            <v>41121.699884259258</v>
          </cell>
          <cell r="P155" t="str">
            <v>Canal de conteúdo infantil e adolescente</v>
          </cell>
          <cell r="Q155" t="str">
            <v>Canal de espaço qualificado</v>
          </cell>
          <cell r="R155" t="str">
            <v>PADRÃO</v>
          </cell>
        </row>
        <row r="156">
          <cell r="A156" t="str">
            <v>VH1</v>
          </cell>
          <cell r="B156" t="str">
            <v>MTV NETWORKS LATIN AMERICA INC.</v>
          </cell>
          <cell r="D156" t="str">
            <v>6209</v>
          </cell>
          <cell r="E156" t="str">
            <v>USA</v>
          </cell>
          <cell r="F156" t="str">
            <v>VIACOM NETWORKS BRASIL LTDA</v>
          </cell>
          <cell r="G156" t="str">
            <v>490</v>
          </cell>
          <cell r="H156">
            <v>41144.647743055553</v>
          </cell>
          <cell r="I156" t="str">
            <v>DEFERIDO</v>
          </cell>
          <cell r="J156" t="str">
            <v>CANAL OFERTADO EM PACOTE</v>
          </cell>
          <cell r="K156" t="str">
            <v>ATIVO</v>
          </cell>
          <cell r="L156" t="str">
            <v>6209.30004</v>
          </cell>
          <cell r="M156">
            <v>38681</v>
          </cell>
          <cell r="N156">
            <v>7400000</v>
          </cell>
          <cell r="O156">
            <v>41121.701620370368</v>
          </cell>
          <cell r="P156" t="str">
            <v>Canal de conteúdo em geral</v>
          </cell>
          <cell r="Q156" t="str">
            <v>Canal de espaço qualificado</v>
          </cell>
          <cell r="R156" t="str">
            <v>PADRÃO</v>
          </cell>
        </row>
        <row r="157">
          <cell r="A157" t="str">
            <v>VH1 (EM HD)</v>
          </cell>
          <cell r="B157" t="str">
            <v>MTV NETWORKS LATIN AMERICA INC.</v>
          </cell>
          <cell r="D157" t="str">
            <v>6209</v>
          </cell>
          <cell r="E157" t="str">
            <v>USA</v>
          </cell>
          <cell r="F157" t="str">
            <v>VIACOM NETWORKS BRASIL LTDA</v>
          </cell>
          <cell r="G157" t="str">
            <v>490</v>
          </cell>
          <cell r="H157">
            <v>41144.647743055553</v>
          </cell>
          <cell r="I157" t="str">
            <v>DEFERIDO</v>
          </cell>
          <cell r="J157" t="str">
            <v>CANAL OFERTADO EM PACOTE</v>
          </cell>
          <cell r="K157" t="str">
            <v>ATIVO</v>
          </cell>
          <cell r="L157" t="str">
            <v>6209.30010</v>
          </cell>
          <cell r="M157">
            <v>41548</v>
          </cell>
          <cell r="N157">
            <v>1900000</v>
          </cell>
          <cell r="O157">
            <v>41521.623888888891</v>
          </cell>
          <cell r="P157" t="str">
            <v>Canal de conteúdo em geral</v>
          </cell>
          <cell r="Q157" t="str">
            <v>Canal de espaço qualificado</v>
          </cell>
          <cell r="R157" t="str">
            <v>ALTA DEFINIÇÃO</v>
          </cell>
        </row>
        <row r="158">
          <cell r="A158" t="str">
            <v>VH1 HD</v>
          </cell>
          <cell r="B158" t="str">
            <v>MTV NETWORKS LATIN AMERICA INC.</v>
          </cell>
          <cell r="D158" t="str">
            <v>6209</v>
          </cell>
          <cell r="E158" t="str">
            <v>USA</v>
          </cell>
          <cell r="F158" t="str">
            <v>VIACOM NETWORKS BRASIL LTDA</v>
          </cell>
          <cell r="G158" t="str">
            <v>490</v>
          </cell>
          <cell r="H158">
            <v>41144.647743055553</v>
          </cell>
          <cell r="I158" t="str">
            <v>DEFERIDO</v>
          </cell>
          <cell r="J158" t="str">
            <v>CANAL OFERTADO EM PACOTE</v>
          </cell>
          <cell r="K158" t="str">
            <v>ATIVO</v>
          </cell>
          <cell r="L158" t="str">
            <v>6209.30006</v>
          </cell>
          <cell r="M158">
            <v>40148</v>
          </cell>
          <cell r="N158">
            <v>1900000</v>
          </cell>
          <cell r="O158">
            <v>41121.703182870369</v>
          </cell>
          <cell r="P158" t="str">
            <v>Canal de conteúdo videomusical</v>
          </cell>
          <cell r="Q158" t="str">
            <v>Canal não adaptado ao mercado brasileiro</v>
          </cell>
          <cell r="R158" t="str">
            <v>ALTA DEFINIÇÃO</v>
          </cell>
        </row>
        <row r="159">
          <cell r="A159" t="str">
            <v>VH1 MEGAHITS</v>
          </cell>
          <cell r="B159" t="str">
            <v>MTV NETWORKS LATIN AMERICA INC.</v>
          </cell>
          <cell r="D159" t="str">
            <v>6209</v>
          </cell>
          <cell r="E159" t="str">
            <v>USA</v>
          </cell>
          <cell r="F159" t="str">
            <v>VIACOM NETWORKS BRASIL LTDA</v>
          </cell>
          <cell r="G159" t="str">
            <v>490</v>
          </cell>
          <cell r="H159">
            <v>41144.647743055553</v>
          </cell>
          <cell r="I159" t="str">
            <v>DEFERIDO</v>
          </cell>
          <cell r="J159" t="str">
            <v>CANAL OFERTADO EM PACOTE</v>
          </cell>
          <cell r="K159" t="str">
            <v>ATIVO</v>
          </cell>
          <cell r="L159" t="str">
            <v>6209.30005</v>
          </cell>
          <cell r="M159">
            <v>40209</v>
          </cell>
          <cell r="N159">
            <v>1300000</v>
          </cell>
          <cell r="O159">
            <v>41121.702696759261</v>
          </cell>
          <cell r="P159" t="str">
            <v>Canal de conteúdo videomusical</v>
          </cell>
          <cell r="Q159" t="str">
            <v>Canal não adaptado ao mercado brasileiro</v>
          </cell>
          <cell r="R159" t="str">
            <v>PADRÃO</v>
          </cell>
        </row>
        <row r="160">
          <cell r="A160" t="str">
            <v>BLUE TV</v>
          </cell>
          <cell r="B160" t="str">
            <v>MÍDIA DO BRASIL COMUNICAÇÕES, SERVIÇOS DE TELEVISÃO LTDA</v>
          </cell>
          <cell r="C160" t="str">
            <v>71.841.282/0001-06</v>
          </cell>
          <cell r="D160" t="str">
            <v>18160</v>
          </cell>
          <cell r="E160" t="str">
            <v>BRA</v>
          </cell>
          <cell r="H160">
            <v>41157.553530092591</v>
          </cell>
          <cell r="I160" t="str">
            <v>REVALIDAÇÃO - REVALIDADO</v>
          </cell>
          <cell r="J160" t="str">
            <v>CANAL OFERTADO EM PACOTE</v>
          </cell>
          <cell r="K160" t="str">
            <v>REVALIDAÇÃO - ATIVO</v>
          </cell>
          <cell r="L160" t="str">
            <v>18160.30002</v>
          </cell>
          <cell r="M160">
            <v>39199</v>
          </cell>
          <cell r="N160">
            <v>118145</v>
          </cell>
          <cell r="O160">
            <v>41157.553541666668</v>
          </cell>
          <cell r="P160" t="str">
            <v>Canal de conteúdo em geral</v>
          </cell>
          <cell r="Q160" t="str">
            <v>Canal de espaço qualificado</v>
          </cell>
          <cell r="R160" t="str">
            <v>PADRÃO</v>
          </cell>
        </row>
        <row r="161">
          <cell r="A161" t="str">
            <v>CHEF TV</v>
          </cell>
          <cell r="B161" t="str">
            <v>MÍDIA DO BRASIL COMUNICAÇÕES, SERVIÇOS DE TELEVISÃO LTDA</v>
          </cell>
          <cell r="C161" t="str">
            <v>71.841.282/0001-06</v>
          </cell>
          <cell r="D161" t="str">
            <v>18160</v>
          </cell>
          <cell r="E161" t="str">
            <v>BRA</v>
          </cell>
          <cell r="H161">
            <v>41157.553530092591</v>
          </cell>
          <cell r="I161" t="str">
            <v>REVALIDAÇÃO - REVALIDADO</v>
          </cell>
          <cell r="J161" t="str">
            <v>CANAL OFERTADO EM PACOTE</v>
          </cell>
          <cell r="K161" t="str">
            <v>REVALIDAÇÃO - ATIVO</v>
          </cell>
          <cell r="L161" t="str">
            <v>18160.30001</v>
          </cell>
          <cell r="M161">
            <v>40560</v>
          </cell>
          <cell r="N161">
            <v>1285000</v>
          </cell>
          <cell r="O161">
            <v>41157.553541666668</v>
          </cell>
          <cell r="P161" t="str">
            <v>Canal de conteúdo em geral</v>
          </cell>
          <cell r="Q161" t="str">
            <v>Canal brasileiro de espaço qualificado</v>
          </cell>
          <cell r="R161" t="str">
            <v>PADRÃO</v>
          </cell>
        </row>
        <row r="162">
          <cell r="A162" t="str">
            <v>STUDIO UNIVERSAL</v>
          </cell>
          <cell r="B162" t="str">
            <v>NBCUNIVERSAL NETWORKS INTERNATIONAL BRASIL PROGRAMADORA S/A</v>
          </cell>
          <cell r="C162" t="str">
            <v>01.253.766/0001-40</v>
          </cell>
          <cell r="D162" t="str">
            <v>44</v>
          </cell>
          <cell r="E162" t="str">
            <v>BRA</v>
          </cell>
          <cell r="H162">
            <v>41247.462268518517</v>
          </cell>
          <cell r="I162" t="str">
            <v>ALTERAÇÃO - ALTERADO</v>
          </cell>
          <cell r="J162" t="str">
            <v>CANAL OFERTADO EM PACOTE</v>
          </cell>
          <cell r="K162" t="str">
            <v>ALTERAÇÃO - ATIVO</v>
          </cell>
          <cell r="L162" t="str">
            <v>44.30002</v>
          </cell>
          <cell r="M162">
            <v>41040</v>
          </cell>
          <cell r="N162">
            <v>2928282</v>
          </cell>
          <cell r="O162">
            <v>41150.46502314815</v>
          </cell>
          <cell r="P162" t="str">
            <v>Canal de conteúdo em geral</v>
          </cell>
          <cell r="Q162" t="str">
            <v>Canal de espaço qualificado</v>
          </cell>
          <cell r="R162" t="str">
            <v>PADRÃO</v>
          </cell>
        </row>
        <row r="163">
          <cell r="A163" t="str">
            <v>SYFY</v>
          </cell>
          <cell r="B163" t="str">
            <v>NBCUNIVERSAL NETWORKS INTERNATIONAL BRASIL PROGRAMADORA S/A</v>
          </cell>
          <cell r="C163" t="str">
            <v>01.253.766/0001-40</v>
          </cell>
          <cell r="D163" t="str">
            <v>44</v>
          </cell>
          <cell r="E163" t="str">
            <v>BRA</v>
          </cell>
          <cell r="H163">
            <v>41247.462268518517</v>
          </cell>
          <cell r="I163" t="str">
            <v>ALTERAÇÃO - ALTERADO</v>
          </cell>
          <cell r="J163" t="str">
            <v>CANAL OFERTADO EM PACOTE</v>
          </cell>
          <cell r="K163" t="str">
            <v>ALTERAÇÃO - ATIVO</v>
          </cell>
          <cell r="L163" t="str">
            <v>44.30003</v>
          </cell>
          <cell r="M163">
            <v>41040</v>
          </cell>
          <cell r="N163">
            <v>3292044</v>
          </cell>
          <cell r="O163">
            <v>41150.46502314815</v>
          </cell>
          <cell r="P163" t="str">
            <v>Canal de conteúdo em geral</v>
          </cell>
          <cell r="Q163" t="str">
            <v>Canal de espaço qualificado</v>
          </cell>
          <cell r="R163" t="str">
            <v>PADRÃO</v>
          </cell>
        </row>
        <row r="164">
          <cell r="A164" t="str">
            <v>UNIVERSAL CHANNEL</v>
          </cell>
          <cell r="B164" t="str">
            <v>NBCUNIVERSAL NETWORKS INTERNATIONAL BRASIL PROGRAMADORA S/A</v>
          </cell>
          <cell r="C164" t="str">
            <v>01.253.766/0001-40</v>
          </cell>
          <cell r="D164" t="str">
            <v>44</v>
          </cell>
          <cell r="E164" t="str">
            <v>BRA</v>
          </cell>
          <cell r="H164">
            <v>41247.462268518517</v>
          </cell>
          <cell r="I164" t="str">
            <v>ALTERAÇÃO - ALTERADO</v>
          </cell>
          <cell r="J164" t="str">
            <v>CANAL OFERTADO EM PACOTE</v>
          </cell>
          <cell r="K164" t="str">
            <v>ALTERAÇÃO - ATIVO</v>
          </cell>
          <cell r="L164" t="str">
            <v>44.30001</v>
          </cell>
          <cell r="M164">
            <v>35195</v>
          </cell>
          <cell r="N164">
            <v>12073253</v>
          </cell>
          <cell r="O164">
            <v>41150.46502314815</v>
          </cell>
          <cell r="P164" t="str">
            <v>Canal de conteúdo em geral</v>
          </cell>
          <cell r="Q164" t="str">
            <v>Canal de espaço qualificado</v>
          </cell>
          <cell r="R164" t="str">
            <v>PADRÃO</v>
          </cell>
        </row>
        <row r="165">
          <cell r="A165" t="str">
            <v>ARTE 1</v>
          </cell>
          <cell r="B165" t="str">
            <v>NEWCO PROGRAMADORA E PRODUTORA DE COMUNICAÇÃO LTDA.</v>
          </cell>
          <cell r="C165" t="str">
            <v>04.334.366/0001-58</v>
          </cell>
          <cell r="D165" t="str">
            <v>3293</v>
          </cell>
          <cell r="E165" t="str">
            <v>BRA</v>
          </cell>
          <cell r="H165">
            <v>41149.488182870373</v>
          </cell>
          <cell r="I165" t="str">
            <v>REVALIDAÇÃO - REVALIDADO</v>
          </cell>
          <cell r="J165" t="str">
            <v>CANAL OFERTADO EM PACOTE</v>
          </cell>
          <cell r="K165" t="str">
            <v>REVALIDAÇÃO - ATIVO</v>
          </cell>
          <cell r="L165" t="str">
            <v>3293.30003</v>
          </cell>
          <cell r="M165">
            <v>41183</v>
          </cell>
          <cell r="N165">
            <v>12081215</v>
          </cell>
          <cell r="O165">
            <v>41787.433958333335</v>
          </cell>
          <cell r="P165" t="str">
            <v>Canal de conteúdo em geral</v>
          </cell>
          <cell r="Q165" t="str">
            <v>Canal brasileiro de espaço qualificado</v>
          </cell>
          <cell r="R165" t="str">
            <v>PADRÃO</v>
          </cell>
        </row>
        <row r="166">
          <cell r="A166" t="str">
            <v>ARTE 1 HD</v>
          </cell>
          <cell r="B166" t="str">
            <v>NEWCO PROGRAMADORA E PRODUTORA DE COMUNICAÇÃO LTDA.</v>
          </cell>
          <cell r="C166" t="str">
            <v>04.334.366/0001-58</v>
          </cell>
          <cell r="D166" t="str">
            <v>3293</v>
          </cell>
          <cell r="E166" t="str">
            <v>BRA</v>
          </cell>
          <cell r="H166">
            <v>41149.488182870373</v>
          </cell>
          <cell r="I166" t="str">
            <v>REVALIDAÇÃO - REVALIDADO</v>
          </cell>
          <cell r="J166" t="str">
            <v>CANAL OFERTADO EM PACOTE</v>
          </cell>
          <cell r="K166" t="str">
            <v>ATIVO</v>
          </cell>
          <cell r="L166" t="str">
            <v>3293.30004</v>
          </cell>
          <cell r="M166">
            <v>41183</v>
          </cell>
          <cell r="N166">
            <v>0</v>
          </cell>
          <cell r="O166">
            <v>41151.726655092592</v>
          </cell>
          <cell r="P166" t="str">
            <v>Canal de conteúdo em geral</v>
          </cell>
          <cell r="Q166" t="str">
            <v>Canal brasileiro de espaço qualificado</v>
          </cell>
          <cell r="R166" t="str">
            <v>ALTA DEFINIÇÃO</v>
          </cell>
        </row>
        <row r="167">
          <cell r="A167" t="str">
            <v>BANDNEWS</v>
          </cell>
          <cell r="B167" t="str">
            <v>NEWCO PROGRAMADORA E PRODUTORA DE COMUNICAÇÃO LTDA.</v>
          </cell>
          <cell r="C167" t="str">
            <v>04.334.366/0001-58</v>
          </cell>
          <cell r="D167" t="str">
            <v>3293</v>
          </cell>
          <cell r="E167" t="str">
            <v>BRA</v>
          </cell>
          <cell r="H167">
            <v>41149.488182870373</v>
          </cell>
          <cell r="I167" t="str">
            <v>REVALIDAÇÃO - REVALIDADO</v>
          </cell>
          <cell r="J167" t="str">
            <v>CANAL OFERTADO EM PACOTE</v>
          </cell>
          <cell r="K167" t="str">
            <v>REVALIDAÇÃO - ATIVO</v>
          </cell>
          <cell r="L167" t="str">
            <v>3293.30001</v>
          </cell>
          <cell r="M167">
            <v>36969</v>
          </cell>
          <cell r="N167">
            <v>13771793</v>
          </cell>
          <cell r="O167">
            <v>41787.434363425928</v>
          </cell>
          <cell r="P167" t="str">
            <v>Canal de conteúdo jornalístico</v>
          </cell>
          <cell r="Q167" t="str">
            <v>Canal de programação comum</v>
          </cell>
          <cell r="R167" t="str">
            <v>PADRÃO</v>
          </cell>
        </row>
        <row r="168">
          <cell r="A168" t="str">
            <v>BANDNEWS HD</v>
          </cell>
          <cell r="B168" t="str">
            <v>NEWCO PROGRAMADORA E PRODUTORA DE COMUNICAÇÃO LTDA.</v>
          </cell>
          <cell r="C168" t="str">
            <v>04.334.366/0001-58</v>
          </cell>
          <cell r="D168" t="str">
            <v>3293</v>
          </cell>
          <cell r="E168" t="str">
            <v>BRA</v>
          </cell>
          <cell r="H168">
            <v>41149.488182870373</v>
          </cell>
          <cell r="I168" t="str">
            <v>REVALIDAÇÃO - REVALIDADO</v>
          </cell>
          <cell r="J168" t="str">
            <v>CANAL OFERTADO EM PACOTE</v>
          </cell>
          <cell r="K168" t="str">
            <v>ATIVO</v>
          </cell>
          <cell r="L168" t="str">
            <v>3293.30005</v>
          </cell>
          <cell r="M168">
            <v>40621</v>
          </cell>
          <cell r="N168">
            <v>1200000</v>
          </cell>
          <cell r="O168">
            <v>41787.434548611112</v>
          </cell>
          <cell r="P168" t="str">
            <v>Canal de conteúdo jornalístico</v>
          </cell>
          <cell r="Q168" t="str">
            <v>Canal de programação comum</v>
          </cell>
          <cell r="R168" t="str">
            <v>ALTA DEFINIÇÃO</v>
          </cell>
        </row>
        <row r="169">
          <cell r="A169" t="str">
            <v>BANDSPORTS</v>
          </cell>
          <cell r="B169" t="str">
            <v>NEWCO PROGRAMADORA E PRODUTORA DE COMUNICAÇÃO LTDA.</v>
          </cell>
          <cell r="C169" t="str">
            <v>04.334.366/0001-58</v>
          </cell>
          <cell r="D169" t="str">
            <v>3293</v>
          </cell>
          <cell r="E169" t="str">
            <v>BRA</v>
          </cell>
          <cell r="H169">
            <v>41149.488182870373</v>
          </cell>
          <cell r="I169" t="str">
            <v>REVALIDAÇÃO - REVALIDADO</v>
          </cell>
          <cell r="J169" t="str">
            <v>CANAL OFERTADO EM PACOTE</v>
          </cell>
          <cell r="K169" t="str">
            <v>REVALIDAÇÃO - ATIVO</v>
          </cell>
          <cell r="L169" t="str">
            <v>3293.30002</v>
          </cell>
          <cell r="M169">
            <v>37389</v>
          </cell>
          <cell r="N169">
            <v>5696315</v>
          </cell>
          <cell r="O169">
            <v>41787.434861111113</v>
          </cell>
          <cell r="P169" t="str">
            <v>Canal de conteúdo esportivo</v>
          </cell>
          <cell r="Q169" t="str">
            <v>Canal de programação comum</v>
          </cell>
          <cell r="R169" t="str">
            <v>PADRÃO</v>
          </cell>
        </row>
        <row r="170">
          <cell r="A170" t="str">
            <v>BANDSPORTS 2</v>
          </cell>
          <cell r="B170" t="str">
            <v>NEWCO PROGRAMADORA E PRODUTORA DE COMUNICAÇÃO LTDA.</v>
          </cell>
          <cell r="C170" t="str">
            <v>04.334.366/0001-58</v>
          </cell>
          <cell r="D170" t="str">
            <v>3293</v>
          </cell>
          <cell r="E170" t="str">
            <v>BRA</v>
          </cell>
          <cell r="H170">
            <v>41149.488182870373</v>
          </cell>
          <cell r="I170" t="str">
            <v>REVALIDAÇÃO - REVALIDADO</v>
          </cell>
          <cell r="J170" t="str">
            <v>CANAL OFERTADO EM PACOTE</v>
          </cell>
          <cell r="K170" t="str">
            <v>ATIVO</v>
          </cell>
          <cell r="L170" t="str">
            <v>3293.30007</v>
          </cell>
          <cell r="M170">
            <v>41407</v>
          </cell>
          <cell r="N170">
            <v>5000000</v>
          </cell>
          <cell r="O170">
            <v>41787.435347222221</v>
          </cell>
          <cell r="P170" t="str">
            <v>Canal de conteúdo esportivo</v>
          </cell>
          <cell r="Q170" t="str">
            <v>Canal de programação comum</v>
          </cell>
          <cell r="R170" t="str">
            <v>PADRÃO</v>
          </cell>
        </row>
        <row r="171">
          <cell r="A171" t="str">
            <v>BANDSPORTS 2 HD</v>
          </cell>
          <cell r="B171" t="str">
            <v>NEWCO PROGRAMADORA E PRODUTORA DE COMUNICAÇÃO LTDA.</v>
          </cell>
          <cell r="C171" t="str">
            <v>04.334.366/0001-58</v>
          </cell>
          <cell r="D171" t="str">
            <v>3293</v>
          </cell>
          <cell r="E171" t="str">
            <v>BRA</v>
          </cell>
          <cell r="H171">
            <v>41149.488182870373</v>
          </cell>
          <cell r="I171" t="str">
            <v>REVALIDAÇÃO - REVALIDADO</v>
          </cell>
          <cell r="J171" t="str">
            <v>CANAL OFERTADO EM PACOTE</v>
          </cell>
          <cell r="K171" t="str">
            <v>ATIVO</v>
          </cell>
          <cell r="L171" t="str">
            <v>3293.30008</v>
          </cell>
          <cell r="M171">
            <v>41407</v>
          </cell>
          <cell r="N171">
            <v>0</v>
          </cell>
          <cell r="O171">
            <v>41787.435555555552</v>
          </cell>
          <cell r="P171" t="str">
            <v>Canal de conteúdo esportivo</v>
          </cell>
          <cell r="Q171" t="str">
            <v>Canal de programação comum</v>
          </cell>
          <cell r="R171" t="str">
            <v>ALTA DEFINIÇÃO</v>
          </cell>
        </row>
        <row r="172">
          <cell r="A172" t="str">
            <v>BANDSPORTS HD</v>
          </cell>
          <cell r="B172" t="str">
            <v>NEWCO PROGRAMADORA E PRODUTORA DE COMUNICAÇÃO LTDA.</v>
          </cell>
          <cell r="C172" t="str">
            <v>04.334.366/0001-58</v>
          </cell>
          <cell r="D172" t="str">
            <v>3293</v>
          </cell>
          <cell r="E172" t="str">
            <v>BRA</v>
          </cell>
          <cell r="H172">
            <v>41149.488182870373</v>
          </cell>
          <cell r="I172" t="str">
            <v>REVALIDAÇÃO - REVALIDADO</v>
          </cell>
          <cell r="J172" t="str">
            <v>CANAL OFERTADO EM PACOTE</v>
          </cell>
          <cell r="K172" t="str">
            <v>ATIVO</v>
          </cell>
          <cell r="L172" t="str">
            <v>3293.30006</v>
          </cell>
          <cell r="M172">
            <v>40621</v>
          </cell>
          <cell r="N172">
            <v>0</v>
          </cell>
          <cell r="O172">
            <v>41787.435081018521</v>
          </cell>
          <cell r="P172" t="str">
            <v>Canal de conteúdo esportivo</v>
          </cell>
          <cell r="Q172" t="str">
            <v>Canal de programação comum</v>
          </cell>
          <cell r="R172" t="str">
            <v>ALTA DEFINIÇÃO</v>
          </cell>
        </row>
        <row r="173">
          <cell r="A173" t="str">
            <v>SEXPRIVÊ</v>
          </cell>
          <cell r="B173" t="str">
            <v>NEWCO PROGRAMADORA E PRODUTORA DE COMUNICAÇÃO LTDA.</v>
          </cell>
          <cell r="C173" t="str">
            <v>04.334.366/0001-58</v>
          </cell>
          <cell r="D173" t="str">
            <v>3293</v>
          </cell>
          <cell r="E173" t="str">
            <v>BRA</v>
          </cell>
          <cell r="H173">
            <v>41149.488182870373</v>
          </cell>
          <cell r="I173" t="str">
            <v>REVALIDAÇÃO - REVALIDADO</v>
          </cell>
          <cell r="J173" t="str">
            <v>CANAL OFERTADO EM PACOTE</v>
          </cell>
          <cell r="K173" t="str">
            <v>ATIVO</v>
          </cell>
          <cell r="L173" t="str">
            <v>3293.30009</v>
          </cell>
          <cell r="M173">
            <v>39873</v>
          </cell>
          <cell r="N173">
            <v>22669</v>
          </cell>
          <cell r="O173">
            <v>41787.435729166667</v>
          </cell>
          <cell r="P173" t="str">
            <v>Canal de conteúdo erótico</v>
          </cell>
          <cell r="Q173" t="str">
            <v>Canal de programação comum</v>
          </cell>
          <cell r="R173" t="str">
            <v>PADRÃO</v>
          </cell>
        </row>
        <row r="174">
          <cell r="A174" t="str">
            <v>WOOHOO</v>
          </cell>
          <cell r="B174" t="str">
            <v>NOVAS MIDIAS DIGITAIS PROGRAMADORA LTDA</v>
          </cell>
          <cell r="C174" t="str">
            <v>07.906.636/0001-46</v>
          </cell>
          <cell r="D174" t="str">
            <v>21229</v>
          </cell>
          <cell r="E174" t="str">
            <v>BRA</v>
          </cell>
          <cell r="H174">
            <v>41116.650335648148</v>
          </cell>
          <cell r="I174" t="str">
            <v>ALTERAÇÃO - ALTERADO</v>
          </cell>
          <cell r="J174" t="str">
            <v>CANAL OFERTADO EM PACOTE</v>
          </cell>
          <cell r="K174" t="str">
            <v>ALTERAÇÃO - ATIVO</v>
          </cell>
          <cell r="L174" t="str">
            <v>21229.30001</v>
          </cell>
          <cell r="M174">
            <v>38859</v>
          </cell>
          <cell r="N174">
            <v>11993521</v>
          </cell>
          <cell r="O174">
            <v>41738.475312499999</v>
          </cell>
          <cell r="P174" t="str">
            <v>Canal de conteúdo em geral</v>
          </cell>
          <cell r="Q174" t="str">
            <v>Canal brasileiro de espaço qualificado</v>
          </cell>
          <cell r="R174" t="str">
            <v>PADRÃO</v>
          </cell>
        </row>
        <row r="175">
          <cell r="A175" t="str">
            <v>FOR MAN</v>
          </cell>
          <cell r="B175" t="str">
            <v>PB BRASIL ENTRETENIMENTO S/A</v>
          </cell>
          <cell r="C175" t="str">
            <v>08.844.841/0001-97</v>
          </cell>
          <cell r="D175" t="str">
            <v>13263</v>
          </cell>
          <cell r="E175" t="str">
            <v>BRA</v>
          </cell>
          <cell r="H175">
            <v>41246.383194444446</v>
          </cell>
          <cell r="I175" t="str">
            <v>ALTERAÇÃO - ALTERADO</v>
          </cell>
          <cell r="J175" t="str">
            <v>CANAL À LA CARTE</v>
          </cell>
          <cell r="K175" t="str">
            <v>REVALIDAÇÃO - ATIVO</v>
          </cell>
          <cell r="L175" t="str">
            <v>13263.30001</v>
          </cell>
          <cell r="M175">
            <v>39267</v>
          </cell>
          <cell r="N175">
            <v>17162</v>
          </cell>
          <cell r="O175">
            <v>41778.59642361111</v>
          </cell>
          <cell r="P175" t="str">
            <v>Canal de conteúdo erótico</v>
          </cell>
          <cell r="Q175" t="str">
            <v>Canal de programação comum</v>
          </cell>
          <cell r="R175" t="str">
            <v>PADRÃO</v>
          </cell>
        </row>
        <row r="176">
          <cell r="A176" t="str">
            <v>FOR MAN</v>
          </cell>
          <cell r="B176" t="str">
            <v>PB BRASIL ENTRETENIMENTO S/A</v>
          </cell>
          <cell r="C176" t="str">
            <v>08.844.841/0001-97</v>
          </cell>
          <cell r="D176" t="str">
            <v>13263</v>
          </cell>
          <cell r="E176" t="str">
            <v>BRA</v>
          </cell>
          <cell r="H176">
            <v>41246.383194444446</v>
          </cell>
          <cell r="I176" t="str">
            <v>ALTERAÇÃO - ALTERADO</v>
          </cell>
          <cell r="J176" t="str">
            <v>PAY-PER-VIEW</v>
          </cell>
          <cell r="K176" t="str">
            <v>REVALIDAÇÃO - ATIVO</v>
          </cell>
          <cell r="L176" t="str">
            <v>13263.30001</v>
          </cell>
          <cell r="M176">
            <v>39267</v>
          </cell>
          <cell r="N176">
            <v>17162</v>
          </cell>
          <cell r="O176">
            <v>41778.59642361111</v>
          </cell>
          <cell r="P176" t="str">
            <v>Canal de conteúdo erótico</v>
          </cell>
          <cell r="Q176" t="str">
            <v>Canal de programação comum</v>
          </cell>
          <cell r="R176" t="str">
            <v>PADRÃO</v>
          </cell>
        </row>
        <row r="177">
          <cell r="A177" t="str">
            <v>PLAYBOY TV</v>
          </cell>
          <cell r="B177" t="str">
            <v>PB BRASIL ENTRETENIMENTO S/A</v>
          </cell>
          <cell r="C177" t="str">
            <v>08.844.841/0001-97</v>
          </cell>
          <cell r="D177" t="str">
            <v>13263</v>
          </cell>
          <cell r="E177" t="str">
            <v>BRA</v>
          </cell>
          <cell r="H177">
            <v>41246.383194444446</v>
          </cell>
          <cell r="I177" t="str">
            <v>ALTERAÇÃO - ALTERADO</v>
          </cell>
          <cell r="J177" t="str">
            <v>CANAL À LA CARTE</v>
          </cell>
          <cell r="K177" t="str">
            <v>REVALIDAÇÃO - ATIVO</v>
          </cell>
          <cell r="L177" t="str">
            <v>13263.30003</v>
          </cell>
          <cell r="M177">
            <v>39267</v>
          </cell>
          <cell r="N177">
            <v>81563</v>
          </cell>
          <cell r="O177">
            <v>41778.596585648149</v>
          </cell>
          <cell r="P177" t="str">
            <v>Canal de conteúdo erótico</v>
          </cell>
          <cell r="Q177" t="str">
            <v>Canal de programação comum</v>
          </cell>
          <cell r="R177" t="str">
            <v>PADRÃO</v>
          </cell>
        </row>
        <row r="178">
          <cell r="A178" t="str">
            <v>PLAYBOY TV</v>
          </cell>
          <cell r="B178" t="str">
            <v>PB BRASIL ENTRETENIMENTO S/A</v>
          </cell>
          <cell r="C178" t="str">
            <v>08.844.841/0001-97</v>
          </cell>
          <cell r="D178" t="str">
            <v>13263</v>
          </cell>
          <cell r="E178" t="str">
            <v>BRA</v>
          </cell>
          <cell r="H178">
            <v>41246.383194444446</v>
          </cell>
          <cell r="I178" t="str">
            <v>ALTERAÇÃO - ALTERADO</v>
          </cell>
          <cell r="J178" t="str">
            <v>PAY-PER-VIEW</v>
          </cell>
          <cell r="K178" t="str">
            <v>REVALIDAÇÃO - ATIVO</v>
          </cell>
          <cell r="L178" t="str">
            <v>13263.30003</v>
          </cell>
          <cell r="M178">
            <v>39267</v>
          </cell>
          <cell r="N178">
            <v>81563</v>
          </cell>
          <cell r="O178">
            <v>41778.596585648149</v>
          </cell>
          <cell r="P178" t="str">
            <v>Canal de conteúdo erótico</v>
          </cell>
          <cell r="Q178" t="str">
            <v>Canal de programação comum</v>
          </cell>
          <cell r="R178" t="str">
            <v>PADRÃO</v>
          </cell>
        </row>
        <row r="179">
          <cell r="A179" t="str">
            <v>PRIVATE</v>
          </cell>
          <cell r="B179" t="str">
            <v>PB BRASIL ENTRETENIMENTO S/A</v>
          </cell>
          <cell r="C179" t="str">
            <v>08.844.841/0001-97</v>
          </cell>
          <cell r="D179" t="str">
            <v>13263</v>
          </cell>
          <cell r="E179" t="str">
            <v>BRA</v>
          </cell>
          <cell r="H179">
            <v>41246.383194444446</v>
          </cell>
          <cell r="I179" t="str">
            <v>ALTERAÇÃO - ALTERADO</v>
          </cell>
          <cell r="J179" t="str">
            <v>CANAL À LA CARTE</v>
          </cell>
          <cell r="K179" t="str">
            <v>REVALIDAÇÃO - ATIVO</v>
          </cell>
          <cell r="L179" t="str">
            <v>13263.30005</v>
          </cell>
          <cell r="M179">
            <v>39792</v>
          </cell>
          <cell r="N179">
            <v>18225</v>
          </cell>
          <cell r="O179">
            <v>41778.596747685187</v>
          </cell>
          <cell r="P179" t="str">
            <v>Canal de conteúdo erótico</v>
          </cell>
          <cell r="Q179" t="str">
            <v>Canal de programação comum</v>
          </cell>
          <cell r="R179" t="str">
            <v>PADRÃO</v>
          </cell>
        </row>
        <row r="180">
          <cell r="A180" t="str">
            <v>PRIVATE</v>
          </cell>
          <cell r="B180" t="str">
            <v>PB BRASIL ENTRETENIMENTO S/A</v>
          </cell>
          <cell r="C180" t="str">
            <v>08.844.841/0001-97</v>
          </cell>
          <cell r="D180" t="str">
            <v>13263</v>
          </cell>
          <cell r="E180" t="str">
            <v>BRA</v>
          </cell>
          <cell r="H180">
            <v>41246.383194444446</v>
          </cell>
          <cell r="I180" t="str">
            <v>ALTERAÇÃO - ALTERADO</v>
          </cell>
          <cell r="J180" t="str">
            <v>PAY-PER-VIEW</v>
          </cell>
          <cell r="K180" t="str">
            <v>REVALIDAÇÃO - ATIVO</v>
          </cell>
          <cell r="L180" t="str">
            <v>13263.30005</v>
          </cell>
          <cell r="M180">
            <v>39792</v>
          </cell>
          <cell r="N180">
            <v>18225</v>
          </cell>
          <cell r="O180">
            <v>41778.596747685187</v>
          </cell>
          <cell r="P180" t="str">
            <v>Canal de conteúdo erótico</v>
          </cell>
          <cell r="Q180" t="str">
            <v>Canal de programação comum</v>
          </cell>
          <cell r="R180" t="str">
            <v>PADRÃO</v>
          </cell>
        </row>
        <row r="181">
          <cell r="A181" t="str">
            <v>SEXTREME</v>
          </cell>
          <cell r="B181" t="str">
            <v>PB BRASIL ENTRETENIMENTO S/A</v>
          </cell>
          <cell r="C181" t="str">
            <v>08.844.841/0001-97</v>
          </cell>
          <cell r="D181" t="str">
            <v>13263</v>
          </cell>
          <cell r="E181" t="str">
            <v>BRA</v>
          </cell>
          <cell r="H181">
            <v>41246.383194444446</v>
          </cell>
          <cell r="I181" t="str">
            <v>ALTERAÇÃO - ALTERADO</v>
          </cell>
          <cell r="J181" t="str">
            <v>CANAL À LA CARTE</v>
          </cell>
          <cell r="K181" t="str">
            <v>REVALIDAÇÃO - ATIVO</v>
          </cell>
          <cell r="L181" t="str">
            <v>13263.30006</v>
          </cell>
          <cell r="M181">
            <v>40782</v>
          </cell>
          <cell r="N181">
            <v>17078</v>
          </cell>
          <cell r="O181">
            <v>41778.596909722219</v>
          </cell>
          <cell r="P181" t="str">
            <v>Canal de conteúdo erótico</v>
          </cell>
          <cell r="Q181" t="str">
            <v>Canal de programação comum</v>
          </cell>
          <cell r="R181" t="str">
            <v>PADRÃO</v>
          </cell>
        </row>
        <row r="182">
          <cell r="A182" t="str">
            <v>SEXTREME</v>
          </cell>
          <cell r="B182" t="str">
            <v>PB BRASIL ENTRETENIMENTO S/A</v>
          </cell>
          <cell r="C182" t="str">
            <v>08.844.841/0001-97</v>
          </cell>
          <cell r="D182" t="str">
            <v>13263</v>
          </cell>
          <cell r="E182" t="str">
            <v>BRA</v>
          </cell>
          <cell r="H182">
            <v>41246.383194444446</v>
          </cell>
          <cell r="I182" t="str">
            <v>ALTERAÇÃO - ALTERADO</v>
          </cell>
          <cell r="J182" t="str">
            <v>PAY-PER-VIEW</v>
          </cell>
          <cell r="K182" t="str">
            <v>REVALIDAÇÃO - ATIVO</v>
          </cell>
          <cell r="L182" t="str">
            <v>13263.30006</v>
          </cell>
          <cell r="M182">
            <v>40782</v>
          </cell>
          <cell r="N182">
            <v>17078</v>
          </cell>
          <cell r="O182">
            <v>41778.596909722219</v>
          </cell>
          <cell r="P182" t="str">
            <v>Canal de conteúdo erótico</v>
          </cell>
          <cell r="Q182" t="str">
            <v>Canal de programação comum</v>
          </cell>
          <cell r="R182" t="str">
            <v>PADRÃO</v>
          </cell>
        </row>
        <row r="183">
          <cell r="A183" t="str">
            <v>SEXY HOT</v>
          </cell>
          <cell r="B183" t="str">
            <v>PB BRASIL ENTRETENIMENTO S/A</v>
          </cell>
          <cell r="C183" t="str">
            <v>08.844.841/0001-97</v>
          </cell>
          <cell r="D183" t="str">
            <v>13263</v>
          </cell>
          <cell r="E183" t="str">
            <v>BRA</v>
          </cell>
          <cell r="H183">
            <v>41246.383194444446</v>
          </cell>
          <cell r="I183" t="str">
            <v>ALTERAÇÃO - ALTERADO</v>
          </cell>
          <cell r="J183" t="str">
            <v>CANAL À LA CARTE</v>
          </cell>
          <cell r="K183" t="str">
            <v>REVALIDAÇÃO - ATIVO</v>
          </cell>
          <cell r="L183" t="str">
            <v>13263.30002</v>
          </cell>
          <cell r="M183">
            <v>39267</v>
          </cell>
          <cell r="N183">
            <v>245569</v>
          </cell>
          <cell r="O183">
            <v>41778.59710648148</v>
          </cell>
          <cell r="P183" t="str">
            <v>Canal de conteúdo erótico</v>
          </cell>
          <cell r="Q183" t="str">
            <v>Canal de programação comum</v>
          </cell>
          <cell r="R183" t="str">
            <v>PADRÃO</v>
          </cell>
        </row>
        <row r="184">
          <cell r="A184" t="str">
            <v>SEXY HOT</v>
          </cell>
          <cell r="B184" t="str">
            <v>PB BRASIL ENTRETENIMENTO S/A</v>
          </cell>
          <cell r="C184" t="str">
            <v>08.844.841/0001-97</v>
          </cell>
          <cell r="D184" t="str">
            <v>13263</v>
          </cell>
          <cell r="E184" t="str">
            <v>BRA</v>
          </cell>
          <cell r="H184">
            <v>41246.383194444446</v>
          </cell>
          <cell r="I184" t="str">
            <v>ALTERAÇÃO - ALTERADO</v>
          </cell>
          <cell r="J184" t="str">
            <v>PAY-PER-VIEW</v>
          </cell>
          <cell r="K184" t="str">
            <v>REVALIDAÇÃO - ATIVO</v>
          </cell>
          <cell r="L184" t="str">
            <v>13263.30002</v>
          </cell>
          <cell r="M184">
            <v>39267</v>
          </cell>
          <cell r="N184">
            <v>245569</v>
          </cell>
          <cell r="O184">
            <v>41778.59710648148</v>
          </cell>
          <cell r="P184" t="str">
            <v>Canal de conteúdo erótico</v>
          </cell>
          <cell r="Q184" t="str">
            <v>Canal de programação comum</v>
          </cell>
          <cell r="R184" t="str">
            <v>PADRÃO</v>
          </cell>
        </row>
        <row r="185">
          <cell r="A185" t="str">
            <v>VENUS</v>
          </cell>
          <cell r="B185" t="str">
            <v>PB BRASIL ENTRETENIMENTO S/A</v>
          </cell>
          <cell r="C185" t="str">
            <v>08.844.841/0001-97</v>
          </cell>
          <cell r="D185" t="str">
            <v>13263</v>
          </cell>
          <cell r="E185" t="str">
            <v>BRA</v>
          </cell>
          <cell r="H185">
            <v>41246.383194444446</v>
          </cell>
          <cell r="I185" t="str">
            <v>ALTERAÇÃO - ALTERADO</v>
          </cell>
          <cell r="J185" t="str">
            <v>CANAL À LA CARTE</v>
          </cell>
          <cell r="K185" t="str">
            <v>REVALIDAÇÃO - ATIVO</v>
          </cell>
          <cell r="L185" t="str">
            <v>13263.30004</v>
          </cell>
          <cell r="M185">
            <v>39792</v>
          </cell>
          <cell r="N185">
            <v>14979</v>
          </cell>
          <cell r="O185">
            <v>41778.597256944442</v>
          </cell>
          <cell r="P185" t="str">
            <v>Canal de conteúdo erótico</v>
          </cell>
          <cell r="Q185" t="str">
            <v>Canal de programação comum</v>
          </cell>
          <cell r="R185" t="str">
            <v>PADRÃO</v>
          </cell>
        </row>
        <row r="186">
          <cell r="A186" t="str">
            <v>VENUS</v>
          </cell>
          <cell r="B186" t="str">
            <v>PB BRASIL ENTRETENIMENTO S/A</v>
          </cell>
          <cell r="C186" t="str">
            <v>08.844.841/0001-97</v>
          </cell>
          <cell r="D186" t="str">
            <v>13263</v>
          </cell>
          <cell r="E186" t="str">
            <v>BRA</v>
          </cell>
          <cell r="H186">
            <v>41246.383194444446</v>
          </cell>
          <cell r="I186" t="str">
            <v>ALTERAÇÃO - ALTERADO</v>
          </cell>
          <cell r="J186" t="str">
            <v>PAY-PER-VIEW</v>
          </cell>
          <cell r="K186" t="str">
            <v>REVALIDAÇÃO - ATIVO</v>
          </cell>
          <cell r="L186" t="str">
            <v>13263.30004</v>
          </cell>
          <cell r="M186">
            <v>39792</v>
          </cell>
          <cell r="N186">
            <v>14979</v>
          </cell>
          <cell r="O186">
            <v>41778.597256944442</v>
          </cell>
          <cell r="P186" t="str">
            <v>Canal de conteúdo erótico</v>
          </cell>
          <cell r="Q186" t="str">
            <v>Canal de programação comum</v>
          </cell>
          <cell r="R186" t="str">
            <v>PADRÃO</v>
          </cell>
        </row>
        <row r="187">
          <cell r="A187" t="str">
            <v>FASHION TV BRAZIL</v>
          </cell>
          <cell r="B187" t="str">
            <v>PBI - PROGRAMADORA BRASILEIRA INDEPENDENTE S.A.</v>
          </cell>
          <cell r="C187" t="str">
            <v>07.254.174/0001-20</v>
          </cell>
          <cell r="D187" t="str">
            <v>4744</v>
          </cell>
          <cell r="E187" t="str">
            <v>BRA</v>
          </cell>
          <cell r="H187">
            <v>41145.467777777776</v>
          </cell>
          <cell r="I187" t="str">
            <v>REVALIDAÇÃO - REVALIDADO</v>
          </cell>
          <cell r="J187" t="str">
            <v>CANAL OFERTADO EM PACOTE</v>
          </cell>
          <cell r="K187" t="str">
            <v>REVALIDAÇÃO - ATIVO</v>
          </cell>
          <cell r="L187" t="str">
            <v>4744.30007</v>
          </cell>
          <cell r="M187">
            <v>41141</v>
          </cell>
          <cell r="N187">
            <v>0</v>
          </cell>
          <cell r="O187">
            <v>41145.467800925922</v>
          </cell>
          <cell r="P187" t="str">
            <v>Canal de conteúdo em geral</v>
          </cell>
          <cell r="Q187" t="str">
            <v>Canal brasileiro de espaço qualificado</v>
          </cell>
          <cell r="R187" t="str">
            <v>PADRÃO</v>
          </cell>
        </row>
        <row r="188">
          <cell r="A188" t="str">
            <v>FASHION TV BRAZIL HD</v>
          </cell>
          <cell r="B188" t="str">
            <v>PBI - PROGRAMADORA BRASILEIRA INDEPENDENTE S.A.</v>
          </cell>
          <cell r="C188" t="str">
            <v>07.254.174/0001-20</v>
          </cell>
          <cell r="D188" t="str">
            <v>4744</v>
          </cell>
          <cell r="E188" t="str">
            <v>BRA</v>
          </cell>
          <cell r="H188">
            <v>41145.467777777776</v>
          </cell>
          <cell r="I188" t="str">
            <v>REVALIDAÇÃO - REVALIDADO</v>
          </cell>
          <cell r="J188" t="str">
            <v>CANAL OFERTADO EM PACOTE</v>
          </cell>
          <cell r="K188" t="str">
            <v>REVALIDAÇÃO - ATIVO</v>
          </cell>
          <cell r="L188" t="str">
            <v>4744.30008</v>
          </cell>
          <cell r="M188">
            <v>41167</v>
          </cell>
          <cell r="N188">
            <v>0</v>
          </cell>
          <cell r="O188">
            <v>41145.467800925922</v>
          </cell>
          <cell r="P188" t="str">
            <v>Canal de conteúdo em geral</v>
          </cell>
          <cell r="Q188" t="str">
            <v>Canal brasileiro de espaço qualificado</v>
          </cell>
          <cell r="R188" t="str">
            <v>ALTA DEFINIÇÃO</v>
          </cell>
        </row>
        <row r="189">
          <cell r="A189" t="str">
            <v>MUSIC BOX BRAZIL</v>
          </cell>
          <cell r="B189" t="str">
            <v>PBI - PROGRAMADORA BRASILEIRA INDEPENDENTE S.A.</v>
          </cell>
          <cell r="C189" t="str">
            <v>07.254.174/0001-20</v>
          </cell>
          <cell r="D189" t="str">
            <v>4744</v>
          </cell>
          <cell r="E189" t="str">
            <v>BRA</v>
          </cell>
          <cell r="H189">
            <v>41145.467777777776</v>
          </cell>
          <cell r="I189" t="str">
            <v>REVALIDAÇÃO - REVALIDADO</v>
          </cell>
          <cell r="J189" t="str">
            <v>CANAL OFERTADO EM PACOTE</v>
          </cell>
          <cell r="K189" t="str">
            <v>REVALIDAÇÃO - ATIVO</v>
          </cell>
          <cell r="L189" t="str">
            <v>4744.30003</v>
          </cell>
          <cell r="M189">
            <v>41141</v>
          </cell>
          <cell r="N189">
            <v>0</v>
          </cell>
          <cell r="O189">
            <v>41145.467800925922</v>
          </cell>
          <cell r="P189" t="str">
            <v>Canal de conteúdo videomusical</v>
          </cell>
          <cell r="Q189" t="str">
            <v>Canal brasileiro de espaço qualificado</v>
          </cell>
          <cell r="R189" t="str">
            <v>PADRÃO</v>
          </cell>
        </row>
        <row r="190">
          <cell r="A190" t="str">
            <v>MUSIC BOX BRAZIL HD</v>
          </cell>
          <cell r="B190" t="str">
            <v>PBI - PROGRAMADORA BRASILEIRA INDEPENDENTE S.A.</v>
          </cell>
          <cell r="C190" t="str">
            <v>07.254.174/0001-20</v>
          </cell>
          <cell r="D190" t="str">
            <v>4744</v>
          </cell>
          <cell r="E190" t="str">
            <v>BRA</v>
          </cell>
          <cell r="H190">
            <v>41145.467777777776</v>
          </cell>
          <cell r="I190" t="str">
            <v>REVALIDAÇÃO - REVALIDADO</v>
          </cell>
          <cell r="J190" t="str">
            <v>CANAL OFERTADO EM PACOTE</v>
          </cell>
          <cell r="K190" t="str">
            <v>REVALIDAÇÃO - ATIVO</v>
          </cell>
          <cell r="L190" t="str">
            <v>4744.30004</v>
          </cell>
          <cell r="M190">
            <v>41167</v>
          </cell>
          <cell r="N190">
            <v>0</v>
          </cell>
          <cell r="O190">
            <v>41145.467800925922</v>
          </cell>
          <cell r="P190" t="str">
            <v>Canal de conteúdo videomusical</v>
          </cell>
          <cell r="Q190" t="str">
            <v>Canal brasileiro de espaço qualificado</v>
          </cell>
          <cell r="R190" t="str">
            <v>ALTA DEFINIÇÃO</v>
          </cell>
        </row>
        <row r="191">
          <cell r="A191" t="str">
            <v>PRIME BOX BRAZIL</v>
          </cell>
          <cell r="B191" t="str">
            <v>PBI - PROGRAMADORA BRASILEIRA INDEPENDENTE S.A.</v>
          </cell>
          <cell r="C191" t="str">
            <v>07.254.174/0001-20</v>
          </cell>
          <cell r="D191" t="str">
            <v>4744</v>
          </cell>
          <cell r="E191" t="str">
            <v>BRA</v>
          </cell>
          <cell r="H191">
            <v>41145.467777777776</v>
          </cell>
          <cell r="I191" t="str">
            <v>REVALIDAÇÃO - REVALIDADO</v>
          </cell>
          <cell r="J191" t="str">
            <v>CANAL OFERTADO EM PACOTE</v>
          </cell>
          <cell r="K191" t="str">
            <v>REVALIDAÇÃO - ATIVO</v>
          </cell>
          <cell r="L191" t="str">
            <v>4744.30001</v>
          </cell>
          <cell r="M191">
            <v>40791</v>
          </cell>
          <cell r="N191">
            <v>0</v>
          </cell>
          <cell r="O191">
            <v>41151.710486111115</v>
          </cell>
          <cell r="P191" t="str">
            <v>Canal de conteúdo em geral</v>
          </cell>
          <cell r="Q191" t="str">
            <v>Canal brasileiro de espaço qualificado nos termos do art. 17, §5º da lei 12.485/2011</v>
          </cell>
          <cell r="R191" t="str">
            <v>PADRÃO</v>
          </cell>
        </row>
        <row r="192">
          <cell r="A192" t="str">
            <v>PRIME BOX BRAZIL HD</v>
          </cell>
          <cell r="B192" t="str">
            <v>PBI - PROGRAMADORA BRASILEIRA INDEPENDENTE S.A.</v>
          </cell>
          <cell r="C192" t="str">
            <v>07.254.174/0001-20</v>
          </cell>
          <cell r="D192" t="str">
            <v>4744</v>
          </cell>
          <cell r="E192" t="str">
            <v>BRA</v>
          </cell>
          <cell r="H192">
            <v>41145.467777777776</v>
          </cell>
          <cell r="I192" t="str">
            <v>REVALIDAÇÃO - REVALIDADO</v>
          </cell>
          <cell r="J192" t="str">
            <v>CANAL OFERTADO EM PACOTE</v>
          </cell>
          <cell r="K192" t="str">
            <v>REVALIDAÇÃO - ATIVO</v>
          </cell>
          <cell r="L192" t="str">
            <v>4744.30002</v>
          </cell>
          <cell r="M192">
            <v>40791</v>
          </cell>
          <cell r="N192">
            <v>0</v>
          </cell>
          <cell r="O192">
            <v>41151.710590277777</v>
          </cell>
          <cell r="P192" t="str">
            <v>Canal de conteúdo em geral</v>
          </cell>
          <cell r="Q192" t="str">
            <v>Canal brasileiro de espaço qualificado nos termos do art. 17, §5º da lei 12.485/2011</v>
          </cell>
          <cell r="R192" t="str">
            <v>ALTA DEFINIÇÃO</v>
          </cell>
        </row>
        <row r="193">
          <cell r="A193" t="str">
            <v>TRAVEL BOX BRAZIL</v>
          </cell>
          <cell r="B193" t="str">
            <v>PBI - PROGRAMADORA BRASILEIRA INDEPENDENTE S.A.</v>
          </cell>
          <cell r="C193" t="str">
            <v>07.254.174/0001-20</v>
          </cell>
          <cell r="D193" t="str">
            <v>4744</v>
          </cell>
          <cell r="E193" t="str">
            <v>BRA</v>
          </cell>
          <cell r="H193">
            <v>41145.467777777776</v>
          </cell>
          <cell r="I193" t="str">
            <v>REVALIDAÇÃO - REVALIDADO</v>
          </cell>
          <cell r="J193" t="str">
            <v>CANAL OFERTADO EM PACOTE</v>
          </cell>
          <cell r="K193" t="str">
            <v>REVALIDAÇÃO - ATIVO</v>
          </cell>
          <cell r="L193" t="str">
            <v>4744.30005</v>
          </cell>
          <cell r="M193">
            <v>41141</v>
          </cell>
          <cell r="N193">
            <v>0</v>
          </cell>
          <cell r="O193">
            <v>41145.467800925922</v>
          </cell>
          <cell r="P193" t="str">
            <v>Canal de conteúdo em geral</v>
          </cell>
          <cell r="Q193" t="str">
            <v>Canal brasileiro de espaço qualificado</v>
          </cell>
          <cell r="R193" t="str">
            <v>PADRÃO</v>
          </cell>
        </row>
        <row r="194">
          <cell r="A194" t="str">
            <v>TRAVEL BOX BRAZIL HD</v>
          </cell>
          <cell r="B194" t="str">
            <v>PBI - PROGRAMADORA BRASILEIRA INDEPENDENTE S.A.</v>
          </cell>
          <cell r="C194" t="str">
            <v>07.254.174/0001-20</v>
          </cell>
          <cell r="D194" t="str">
            <v>4744</v>
          </cell>
          <cell r="E194" t="str">
            <v>BRA</v>
          </cell>
          <cell r="H194">
            <v>41145.467777777776</v>
          </cell>
          <cell r="I194" t="str">
            <v>REVALIDAÇÃO - REVALIDADO</v>
          </cell>
          <cell r="J194" t="str">
            <v>CANAL OFERTADO EM PACOTE</v>
          </cell>
          <cell r="K194" t="str">
            <v>REVALIDAÇÃO - ATIVO</v>
          </cell>
          <cell r="L194" t="str">
            <v>4744.30006</v>
          </cell>
          <cell r="M194">
            <v>41167</v>
          </cell>
          <cell r="N194">
            <v>0</v>
          </cell>
          <cell r="O194">
            <v>41145.467800925922</v>
          </cell>
          <cell r="P194" t="str">
            <v>Canal de conteúdo em geral</v>
          </cell>
          <cell r="Q194" t="str">
            <v>Canal brasileiro de espaço qualificado</v>
          </cell>
          <cell r="R194" t="str">
            <v>ALTA DEFINIÇÃO</v>
          </cell>
        </row>
        <row r="195">
          <cell r="A195" t="str">
            <v>WE</v>
          </cell>
          <cell r="B195" t="str">
            <v>PBI - PROGRAMADORA BRASILEIRA INDEPENDENTE S.A.</v>
          </cell>
          <cell r="C195" t="str">
            <v>07.254.174/0001-20</v>
          </cell>
          <cell r="D195" t="str">
            <v>4744</v>
          </cell>
          <cell r="E195" t="str">
            <v>BRA</v>
          </cell>
          <cell r="H195">
            <v>41145.467777777776</v>
          </cell>
          <cell r="I195" t="str">
            <v>REVALIDAÇÃO - REVALIDADO</v>
          </cell>
          <cell r="J195" t="str">
            <v>CANAL OFERTADO EM PACOTE</v>
          </cell>
          <cell r="K195" t="str">
            <v>ATIVO</v>
          </cell>
          <cell r="L195" t="str">
            <v>4744.30009</v>
          </cell>
          <cell r="M195">
            <v>41713</v>
          </cell>
          <cell r="N195">
            <v>0</v>
          </cell>
          <cell r="O195">
            <v>41645.665775462963</v>
          </cell>
          <cell r="P195" t="str">
            <v>Canal de conteúdo em geral</v>
          </cell>
          <cell r="Q195" t="str">
            <v>Canal de espaço qualificado</v>
          </cell>
          <cell r="R195" t="str">
            <v>PADRÃO</v>
          </cell>
        </row>
        <row r="196">
          <cell r="A196" t="str">
            <v>WE HD</v>
          </cell>
          <cell r="B196" t="str">
            <v>PBI - PROGRAMADORA BRASILEIRA INDEPENDENTE S.A.</v>
          </cell>
          <cell r="C196" t="str">
            <v>07.254.174/0001-20</v>
          </cell>
          <cell r="D196" t="str">
            <v>4744</v>
          </cell>
          <cell r="E196" t="str">
            <v>BRA</v>
          </cell>
          <cell r="H196">
            <v>41145.467777777776</v>
          </cell>
          <cell r="I196" t="str">
            <v>REVALIDAÇÃO - REVALIDADO</v>
          </cell>
          <cell r="J196" t="str">
            <v>CANAL OFERTADO EM PACOTE</v>
          </cell>
          <cell r="K196" t="str">
            <v>ATIVO</v>
          </cell>
          <cell r="L196" t="str">
            <v>4744.30010</v>
          </cell>
          <cell r="M196">
            <v>41713</v>
          </cell>
          <cell r="N196">
            <v>0</v>
          </cell>
          <cell r="O196">
            <v>41645.666504629633</v>
          </cell>
          <cell r="P196" t="str">
            <v>Canal de conteúdo em geral</v>
          </cell>
          <cell r="Q196" t="str">
            <v>Canal de espaço qualificado</v>
          </cell>
          <cell r="R196" t="str">
            <v>ALTA DEFINIÇÃO</v>
          </cell>
        </row>
        <row r="197">
          <cell r="A197" t="str">
            <v>POLISHOPTV 2</v>
          </cell>
          <cell r="B197" t="str">
            <v>POLIMPORT COMÉRCIO E EXPORTAÇÃO LTDA.</v>
          </cell>
          <cell r="C197" t="str">
            <v>00.436.042/0001-70</v>
          </cell>
          <cell r="D197" t="str">
            <v>3190</v>
          </cell>
          <cell r="E197" t="str">
            <v>BRA</v>
          </cell>
          <cell r="H197">
            <v>41199.467569444445</v>
          </cell>
          <cell r="I197" t="str">
            <v>ALTERAÇÃO - ALTERADO</v>
          </cell>
          <cell r="J197" t="str">
            <v>CANAL OFERTADO EM PACOTE</v>
          </cell>
          <cell r="K197" t="str">
            <v>ALTERAÇÃO - ATIVO</v>
          </cell>
          <cell r="L197" t="str">
            <v>3190.30001</v>
          </cell>
          <cell r="M197">
            <v>39598</v>
          </cell>
          <cell r="N197">
            <v>5371000</v>
          </cell>
          <cell r="O197">
            <v>41738.472268518519</v>
          </cell>
          <cell r="P197" t="str">
            <v>Canal de televenda ou infomercial</v>
          </cell>
          <cell r="Q197" t="str">
            <v>Canal de programação comum</v>
          </cell>
          <cell r="R197" t="str">
            <v>PADRÃO</v>
          </cell>
        </row>
        <row r="198">
          <cell r="A198" t="str">
            <v>POLISHOPTV 3</v>
          </cell>
          <cell r="B198" t="str">
            <v>POLIMPORT COMÉRCIO E EXPORTAÇÃO LTDA.</v>
          </cell>
          <cell r="C198" t="str">
            <v>00.436.042/0001-70</v>
          </cell>
          <cell r="D198" t="str">
            <v>3190</v>
          </cell>
          <cell r="E198" t="str">
            <v>BRA</v>
          </cell>
          <cell r="H198">
            <v>41199.467569444445</v>
          </cell>
          <cell r="I198" t="str">
            <v>ALTERAÇÃO - ALTERADO</v>
          </cell>
          <cell r="J198" t="str">
            <v>CANAL OFERTADO EM PACOTE</v>
          </cell>
          <cell r="K198" t="str">
            <v>ALTERAÇÃO - ATIVO</v>
          </cell>
          <cell r="L198" t="str">
            <v>3190.30002</v>
          </cell>
          <cell r="M198">
            <v>40815</v>
          </cell>
          <cell r="N198">
            <v>6063000</v>
          </cell>
          <cell r="O198">
            <v>41738.472719907404</v>
          </cell>
          <cell r="P198" t="str">
            <v>Canal de televenda ou infomercial</v>
          </cell>
          <cell r="Q198" t="str">
            <v>Canal de programação comum</v>
          </cell>
          <cell r="R198" t="str">
            <v>PADRÃO</v>
          </cell>
        </row>
        <row r="199">
          <cell r="A199" t="str">
            <v>POLISHOPTV 4</v>
          </cell>
          <cell r="B199" t="str">
            <v>POLIMPORT COMÉRCIO E EXPORTAÇÃO LTDA.</v>
          </cell>
          <cell r="C199" t="str">
            <v>00.436.042/0001-70</v>
          </cell>
          <cell r="D199" t="str">
            <v>3190</v>
          </cell>
          <cell r="E199" t="str">
            <v>BRA</v>
          </cell>
          <cell r="H199">
            <v>41199.467569444445</v>
          </cell>
          <cell r="I199" t="str">
            <v>ALTERAÇÃO - ALTERADO</v>
          </cell>
          <cell r="J199" t="str">
            <v>CANAL OFERTADO EM PACOTE</v>
          </cell>
          <cell r="K199" t="str">
            <v>ALTERAÇÃO - ATIVO</v>
          </cell>
          <cell r="L199" t="str">
            <v>3190.30003</v>
          </cell>
          <cell r="M199">
            <v>40371</v>
          </cell>
          <cell r="N199">
            <v>5698000</v>
          </cell>
          <cell r="O199">
            <v>41738.472986111112</v>
          </cell>
          <cell r="P199" t="str">
            <v>Canal de televenda ou infomercial</v>
          </cell>
          <cell r="Q199" t="str">
            <v>Canal de programação comum</v>
          </cell>
          <cell r="R199" t="str">
            <v>PADRÃO</v>
          </cell>
        </row>
        <row r="200">
          <cell r="A200" t="str">
            <v>FILM &amp; ARTS</v>
          </cell>
          <cell r="B200" t="str">
            <v>PRAMER SCA</v>
          </cell>
          <cell r="D200" t="str">
            <v>6268</v>
          </cell>
          <cell r="E200" t="str">
            <v>ARG</v>
          </cell>
          <cell r="F200" t="str">
            <v>CHELLOMEDIA SERVIÇOS DE TELEVISÃO DO BRASIL LTDA</v>
          </cell>
          <cell r="G200" t="str">
            <v>22461</v>
          </cell>
          <cell r="H200">
            <v>41290.415081018517</v>
          </cell>
          <cell r="I200" t="str">
            <v>DEFERIDO</v>
          </cell>
          <cell r="J200" t="str">
            <v>CANAL OFERTADO EM PACOTE</v>
          </cell>
          <cell r="K200" t="str">
            <v>ATIVO</v>
          </cell>
          <cell r="L200" t="str">
            <v>6268.30001</v>
          </cell>
          <cell r="M200">
            <v>36892</v>
          </cell>
          <cell r="N200">
            <v>191279</v>
          </cell>
          <cell r="O200">
            <v>41289.692627314813</v>
          </cell>
          <cell r="P200" t="str">
            <v>Canal de conteúdo em geral</v>
          </cell>
          <cell r="Q200" t="str">
            <v>Canal de espaço qualificado</v>
          </cell>
          <cell r="R200" t="str">
            <v>PADRÃO</v>
          </cell>
        </row>
        <row r="201">
          <cell r="A201" t="str">
            <v>MASTER</v>
          </cell>
          <cell r="B201" t="str">
            <v>PREDICIT COMUNICAÇÕES LTDA-ME</v>
          </cell>
          <cell r="C201" t="str">
            <v>03.187.306/0001-97</v>
          </cell>
          <cell r="D201" t="str">
            <v>20925</v>
          </cell>
          <cell r="E201" t="str">
            <v>BRA</v>
          </cell>
          <cell r="H201">
            <v>41327.665358796294</v>
          </cell>
          <cell r="I201" t="str">
            <v>ALTERAÇÃO - ALTERADO</v>
          </cell>
          <cell r="J201" t="str">
            <v>CANAL OFERTADO EM PACOTE</v>
          </cell>
          <cell r="K201" t="str">
            <v>ALTERAÇÃO - ATIVO</v>
          </cell>
          <cell r="L201" t="str">
            <v>20925.30001</v>
          </cell>
          <cell r="M201">
            <v>37076</v>
          </cell>
          <cell r="N201">
            <v>16092</v>
          </cell>
          <cell r="O201">
            <v>41738.47855324074</v>
          </cell>
          <cell r="P201" t="str">
            <v>Canal de conteúdo em geral</v>
          </cell>
          <cell r="Q201" t="str">
            <v>Canal de programação comum</v>
          </cell>
          <cell r="R201" t="str">
            <v>PADRÃO</v>
          </cell>
        </row>
        <row r="202">
          <cell r="A202" t="str">
            <v>CANAL TCM</v>
          </cell>
          <cell r="B202" t="str">
            <v>PROGRAMADORA CANAL TCM LTDA</v>
          </cell>
          <cell r="C202" t="str">
            <v>04.209.895/0001-20</v>
          </cell>
          <cell r="D202" t="str">
            <v>23817</v>
          </cell>
          <cell r="E202" t="str">
            <v>BRA</v>
          </cell>
          <cell r="H202">
            <v>41386.585335648146</v>
          </cell>
          <cell r="I202" t="str">
            <v>DEFERIDO</v>
          </cell>
          <cell r="J202" t="str">
            <v>CANAL OFERTADO EM PACOTE</v>
          </cell>
          <cell r="K202" t="str">
            <v>ATIVO</v>
          </cell>
          <cell r="L202" t="str">
            <v>23817.30001</v>
          </cell>
          <cell r="M202">
            <v>41275</v>
          </cell>
          <cell r="N202">
            <v>6000</v>
          </cell>
          <cell r="O202">
            <v>41286.869733796295</v>
          </cell>
          <cell r="P202" t="str">
            <v>Canal de conteúdo em geral</v>
          </cell>
          <cell r="Q202" t="str">
            <v>Canal de programação comum</v>
          </cell>
          <cell r="R202" t="str">
            <v>PADRÃO</v>
          </cell>
        </row>
        <row r="203">
          <cell r="A203" t="str">
            <v>TV CIDADE</v>
          </cell>
          <cell r="B203" t="str">
            <v>REDE DE TELEVISÃO DE SERGIPE LTDA</v>
          </cell>
          <cell r="C203" t="str">
            <v>05.643.489/0001-33</v>
          </cell>
          <cell r="D203" t="str">
            <v>24431</v>
          </cell>
          <cell r="E203" t="str">
            <v>BRA</v>
          </cell>
          <cell r="H203">
            <v>41445.597048611111</v>
          </cell>
          <cell r="I203" t="str">
            <v>DEFERIDO</v>
          </cell>
          <cell r="J203" t="str">
            <v>CANAL OFERTADO EM PACOTE</v>
          </cell>
          <cell r="K203" t="str">
            <v>ATIVO</v>
          </cell>
          <cell r="L203" t="str">
            <v>24431.30001</v>
          </cell>
          <cell r="M203">
            <v>35952</v>
          </cell>
          <cell r="N203">
            <v>12343</v>
          </cell>
          <cell r="O203">
            <v>41408.705752314818</v>
          </cell>
          <cell r="P203" t="str">
            <v>Canal de conteúdo em geral</v>
          </cell>
          <cell r="Q203" t="str">
            <v>Canal de espaço qualificado</v>
          </cell>
          <cell r="R203" t="str">
            <v>PADRÃO</v>
          </cell>
        </row>
        <row r="204">
          <cell r="A204" t="str">
            <v>TV NOVO TEMPO</v>
          </cell>
          <cell r="B204" t="str">
            <v>REDE NOVO TEMPO DE COMUNICAÇÃO</v>
          </cell>
          <cell r="C204" t="str">
            <v>01.385.423/0001-30</v>
          </cell>
          <cell r="D204" t="str">
            <v>13379</v>
          </cell>
          <cell r="E204" t="str">
            <v>BRA</v>
          </cell>
          <cell r="H204">
            <v>41208.59952546296</v>
          </cell>
          <cell r="I204" t="str">
            <v>REVALIDAÇÃO - REVALIDADO</v>
          </cell>
          <cell r="J204" t="str">
            <v>CANAL OFERTADO EM PACOTE</v>
          </cell>
          <cell r="K204" t="str">
            <v>REVALIDAÇÃO - ATIVO</v>
          </cell>
          <cell r="L204" t="str">
            <v>13379.30001</v>
          </cell>
          <cell r="M204">
            <v>39598</v>
          </cell>
          <cell r="N204">
            <v>5255154</v>
          </cell>
          <cell r="O204">
            <v>41781.464479166665</v>
          </cell>
          <cell r="P204" t="str">
            <v>Canal de conteúdo religioso</v>
          </cell>
          <cell r="Q204" t="str">
            <v>Canal de programação comum</v>
          </cell>
          <cell r="R204" t="str">
            <v>PADRÃO</v>
          </cell>
        </row>
        <row r="205">
          <cell r="A205" t="str">
            <v>ÓTV</v>
          </cell>
          <cell r="B205" t="str">
            <v>RPC MIDIA LTDA</v>
          </cell>
          <cell r="C205" t="str">
            <v>09.517.512/0001-02</v>
          </cell>
          <cell r="D205" t="str">
            <v>21946</v>
          </cell>
          <cell r="E205" t="str">
            <v>BRA</v>
          </cell>
          <cell r="H205">
            <v>41323.41306712963</v>
          </cell>
          <cell r="I205" t="str">
            <v>ALTERAÇÃO - ALTERADO</v>
          </cell>
          <cell r="J205" t="str">
            <v>CANAL À LA CARTE</v>
          </cell>
          <cell r="K205" t="str">
            <v>ALTERAÇÃO - ATIVO</v>
          </cell>
          <cell r="L205" t="str">
            <v>21946.30001</v>
          </cell>
          <cell r="M205">
            <v>40652</v>
          </cell>
          <cell r="N205">
            <v>195820</v>
          </cell>
          <cell r="O205">
            <v>41738.48170138889</v>
          </cell>
          <cell r="P205" t="str">
            <v>Canal de conteúdo em geral</v>
          </cell>
          <cell r="Q205" t="str">
            <v>Canal de programação comum</v>
          </cell>
          <cell r="R205" t="str">
            <v>PADRÃO</v>
          </cell>
        </row>
        <row r="206">
          <cell r="A206" t="str">
            <v>RSTV</v>
          </cell>
          <cell r="B206" t="str">
            <v>RS TV CANAL 3 LTDA.</v>
          </cell>
          <cell r="C206" t="str">
            <v>08.057.453/0001-66</v>
          </cell>
          <cell r="D206" t="str">
            <v>14526</v>
          </cell>
          <cell r="E206" t="str">
            <v>BRA</v>
          </cell>
          <cell r="H206">
            <v>41781.468333333331</v>
          </cell>
          <cell r="I206" t="str">
            <v>ALTERAÇÃO - ALTERADO</v>
          </cell>
          <cell r="J206" t="str">
            <v>CANAL OFERTADO EM PACOTE</v>
          </cell>
          <cell r="K206" t="str">
            <v>ALTERAÇÃO - ATIVO</v>
          </cell>
          <cell r="L206" t="str">
            <v>14526.30001</v>
          </cell>
          <cell r="M206">
            <v>38842</v>
          </cell>
          <cell r="N206">
            <v>3000</v>
          </cell>
          <cell r="O206">
            <v>41493.488182870373</v>
          </cell>
          <cell r="P206" t="str">
            <v>Canal de conteúdo em geral</v>
          </cell>
          <cell r="Q206" t="str">
            <v>Canal de programação comum</v>
          </cell>
          <cell r="R206" t="str">
            <v>PADRÃO</v>
          </cell>
        </row>
        <row r="207">
          <cell r="A207" t="str">
            <v>TV SERRAZUL PAULISTA</v>
          </cell>
          <cell r="B207" t="str">
            <v>SERRAZUL PRODUÇÕES LTDA ME</v>
          </cell>
          <cell r="C207" t="str">
            <v>17.804.191/0001-47</v>
          </cell>
          <cell r="D207" t="str">
            <v>24330</v>
          </cell>
          <cell r="E207" t="str">
            <v>BRA</v>
          </cell>
          <cell r="H207">
            <v>41435.749293981484</v>
          </cell>
          <cell r="I207" t="str">
            <v>DEFERIDO</v>
          </cell>
          <cell r="J207" t="str">
            <v>CANAL OFERTADO EM PACOTE</v>
          </cell>
          <cell r="K207" t="str">
            <v>ATIVO</v>
          </cell>
          <cell r="L207" t="str">
            <v>24330.30001</v>
          </cell>
          <cell r="M207">
            <v>41347</v>
          </cell>
          <cell r="N207">
            <v>8000</v>
          </cell>
          <cell r="O207">
            <v>41374.658043981479</v>
          </cell>
          <cell r="P207" t="str">
            <v>Canal de conteúdo em geral</v>
          </cell>
          <cell r="Q207" t="str">
            <v>Canal de programação comum</v>
          </cell>
          <cell r="R207" t="str">
            <v>PADRÃO</v>
          </cell>
        </row>
        <row r="208">
          <cell r="A208" t="str">
            <v>SESCTV</v>
          </cell>
          <cell r="B208" t="str">
            <v>SERVIÇO SOCIAL DO COMERCIO - SESC - ADMINISTRAÇÃO REGIONAL NO ESTADO DE SÃO PAULO</v>
          </cell>
          <cell r="C208" t="str">
            <v>03.667.884/0001-20</v>
          </cell>
          <cell r="D208" t="str">
            <v>2295</v>
          </cell>
          <cell r="E208" t="str">
            <v>BRA</v>
          </cell>
          <cell r="H208">
            <v>41171.664930555555</v>
          </cell>
          <cell r="I208" t="str">
            <v>REVALIDAÇÃO - REVALIDADO</v>
          </cell>
          <cell r="J208" t="str">
            <v>CANAL OFERTADO EM PACOTE</v>
          </cell>
          <cell r="K208" t="str">
            <v>REVALIDAÇÃO - ATIVO</v>
          </cell>
          <cell r="L208" t="str">
            <v>2295.30001</v>
          </cell>
          <cell r="M208">
            <v>38839</v>
          </cell>
          <cell r="N208">
            <v>7000000</v>
          </cell>
          <cell r="O208">
            <v>41171.664953703701</v>
          </cell>
          <cell r="P208" t="str">
            <v>Canal de conteúdo em geral</v>
          </cell>
          <cell r="Q208" t="str">
            <v>Canal de programação comum</v>
          </cell>
          <cell r="R208" t="str">
            <v>PADRÃO</v>
          </cell>
        </row>
        <row r="209">
          <cell r="A209" t="str">
            <v>AXN</v>
          </cell>
          <cell r="B209" t="str">
            <v>SET BRAZIL, LLC</v>
          </cell>
          <cell r="D209" t="str">
            <v>22335</v>
          </cell>
          <cell r="E209" t="str">
            <v>USA</v>
          </cell>
          <cell r="F209" t="str">
            <v>SONY PICTURES RELEASING OF BRASIL INC.</v>
          </cell>
          <cell r="G209" t="str">
            <v>193</v>
          </cell>
          <cell r="H209">
            <v>41162</v>
          </cell>
          <cell r="I209" t="str">
            <v>DEFERIDO</v>
          </cell>
          <cell r="J209" t="str">
            <v>CANAL OFERTADO EM PACOTE</v>
          </cell>
          <cell r="K209" t="str">
            <v>ATIVO</v>
          </cell>
          <cell r="L209" t="str">
            <v>22335.30003</v>
          </cell>
          <cell r="M209">
            <v>36373</v>
          </cell>
          <cell r="N209">
            <v>10811000</v>
          </cell>
          <cell r="O209">
            <v>41729.791006944448</v>
          </cell>
          <cell r="P209" t="str">
            <v>Canal de conteúdo em geral</v>
          </cell>
          <cell r="Q209" t="str">
            <v>Canal de espaço qualificado</v>
          </cell>
          <cell r="R209" t="str">
            <v>PADRÃO</v>
          </cell>
        </row>
        <row r="210">
          <cell r="A210" t="str">
            <v>AXN HD</v>
          </cell>
          <cell r="B210" t="str">
            <v>SET BRAZIL, LLC</v>
          </cell>
          <cell r="D210" t="str">
            <v>22335</v>
          </cell>
          <cell r="E210" t="str">
            <v>USA</v>
          </cell>
          <cell r="F210" t="str">
            <v>SONY PICTURES RELEASING OF BRASIL INC.</v>
          </cell>
          <cell r="G210" t="str">
            <v>193</v>
          </cell>
          <cell r="H210">
            <v>41162</v>
          </cell>
          <cell r="I210" t="str">
            <v>DEFERIDO</v>
          </cell>
          <cell r="J210" t="str">
            <v>CANAL OFERTADO EM PACOTE</v>
          </cell>
          <cell r="K210" t="str">
            <v>ATIVO</v>
          </cell>
          <cell r="L210" t="str">
            <v>22335.30004</v>
          </cell>
          <cell r="M210">
            <v>36373</v>
          </cell>
          <cell r="N210">
            <v>5771000</v>
          </cell>
          <cell r="O210">
            <v>41729.791400462964</v>
          </cell>
          <cell r="P210" t="str">
            <v>Canal de conteúdo em geral</v>
          </cell>
          <cell r="Q210" t="str">
            <v>Canal de espaço qualificado</v>
          </cell>
          <cell r="R210" t="str">
            <v>ALTA DEFINIÇÃO</v>
          </cell>
        </row>
        <row r="211">
          <cell r="A211" t="str">
            <v>SONY ENTERTAINMENT TELEVISION HD</v>
          </cell>
          <cell r="B211" t="str">
            <v>SET BRAZIL, LLC</v>
          </cell>
          <cell r="D211" t="str">
            <v>22335</v>
          </cell>
          <cell r="E211" t="str">
            <v>USA</v>
          </cell>
          <cell r="F211" t="str">
            <v>SONY PICTURES RELEASING OF BRASIL INC.</v>
          </cell>
          <cell r="G211" t="str">
            <v>193</v>
          </cell>
          <cell r="H211">
            <v>41162</v>
          </cell>
          <cell r="I211" t="str">
            <v>DEFERIDO</v>
          </cell>
          <cell r="J211" t="str">
            <v>CANAL OFERTADO EM PACOTE</v>
          </cell>
          <cell r="K211" t="str">
            <v>ATIVO</v>
          </cell>
          <cell r="L211" t="str">
            <v>22335.30002</v>
          </cell>
          <cell r="M211">
            <v>34943</v>
          </cell>
          <cell r="N211">
            <v>5771000</v>
          </cell>
          <cell r="O211">
            <v>41729.791770833333</v>
          </cell>
          <cell r="P211" t="str">
            <v>Canal de conteúdo em geral</v>
          </cell>
          <cell r="Q211" t="str">
            <v>Canal de espaço qualificado</v>
          </cell>
          <cell r="R211" t="str">
            <v>ALTA DEFINIÇÃO</v>
          </cell>
        </row>
        <row r="212">
          <cell r="A212" t="str">
            <v>SONY ENTERTEINMENT TELEVISION</v>
          </cell>
          <cell r="B212" t="str">
            <v>SET BRAZIL, LLC</v>
          </cell>
          <cell r="D212" t="str">
            <v>22335</v>
          </cell>
          <cell r="E212" t="str">
            <v>USA</v>
          </cell>
          <cell r="F212" t="str">
            <v>SONY PICTURES RELEASING OF BRASIL INC.</v>
          </cell>
          <cell r="G212" t="str">
            <v>193</v>
          </cell>
          <cell r="H212">
            <v>41162</v>
          </cell>
          <cell r="I212" t="str">
            <v>DEFERIDO</v>
          </cell>
          <cell r="J212" t="str">
            <v>CANAL OFERTADO EM PACOTE</v>
          </cell>
          <cell r="K212" t="str">
            <v>ATIVO</v>
          </cell>
          <cell r="L212" t="str">
            <v>22335.30001</v>
          </cell>
          <cell r="M212">
            <v>34943</v>
          </cell>
          <cell r="N212">
            <v>14358000</v>
          </cell>
          <cell r="O212">
            <v>41729.792013888888</v>
          </cell>
          <cell r="P212" t="str">
            <v>Canal de conteúdo em geral</v>
          </cell>
          <cell r="Q212" t="str">
            <v>Canal de espaço qualificado</v>
          </cell>
          <cell r="R212" t="str">
            <v>PADRÃO</v>
          </cell>
        </row>
        <row r="213">
          <cell r="A213" t="str">
            <v>SONY SPIN</v>
          </cell>
          <cell r="B213" t="str">
            <v>SET BRAZIL, LLC</v>
          </cell>
          <cell r="D213" t="str">
            <v>22335</v>
          </cell>
          <cell r="E213" t="str">
            <v>USA</v>
          </cell>
          <cell r="F213" t="str">
            <v>SONY PICTURES RELEASING OF BRASIL INC.</v>
          </cell>
          <cell r="G213" t="str">
            <v>193</v>
          </cell>
          <cell r="H213">
            <v>41162</v>
          </cell>
          <cell r="I213" t="str">
            <v>DEFERIDO</v>
          </cell>
          <cell r="J213" t="str">
            <v>CANAL OFERTADO EM PACOTE</v>
          </cell>
          <cell r="K213" t="str">
            <v>ATIVO</v>
          </cell>
          <cell r="L213" t="str">
            <v>22335.30005</v>
          </cell>
          <cell r="M213">
            <v>40664</v>
          </cell>
          <cell r="N213">
            <v>5388000</v>
          </cell>
          <cell r="O213">
            <v>41729.792291666665</v>
          </cell>
          <cell r="P213" t="str">
            <v>Canal de conteúdo em geral</v>
          </cell>
          <cell r="Q213" t="str">
            <v>Canal de espaço qualificado</v>
          </cell>
          <cell r="R213" t="str">
            <v>PADRÃO</v>
          </cell>
        </row>
        <row r="214">
          <cell r="A214" t="str">
            <v>CANAL SIDYS</v>
          </cell>
          <cell r="B214" t="str">
            <v>SIDY S TV LTDA - EPP</v>
          </cell>
          <cell r="C214" t="str">
            <v>17.054.936/0001-06</v>
          </cell>
          <cell r="D214" t="str">
            <v>23033</v>
          </cell>
          <cell r="E214" t="str">
            <v>BRA</v>
          </cell>
          <cell r="H214">
            <v>41281.472314814811</v>
          </cell>
          <cell r="I214" t="str">
            <v>DEFERIDO</v>
          </cell>
          <cell r="J214" t="str">
            <v>CANAL OFERTADO EM PACOTE</v>
          </cell>
          <cell r="K214" t="str">
            <v>ATIVO</v>
          </cell>
          <cell r="L214" t="str">
            <v>23033.30001</v>
          </cell>
          <cell r="M214">
            <v>41223</v>
          </cell>
          <cell r="N214">
            <v>6906</v>
          </cell>
          <cell r="O214">
            <v>41738.479756944442</v>
          </cell>
          <cell r="P214" t="str">
            <v>Canal de conteúdo jornalístico</v>
          </cell>
          <cell r="Q214" t="str">
            <v>Canal de programação comum</v>
          </cell>
          <cell r="R214" t="str">
            <v>PADRÃO</v>
          </cell>
        </row>
        <row r="215">
          <cell r="A215" t="str">
            <v>TV MIX BRASIL</v>
          </cell>
          <cell r="B215" t="str">
            <v>SS COMUNICAÇÃO LTDA</v>
          </cell>
          <cell r="C215" t="str">
            <v>10.427.836/0001-20</v>
          </cell>
          <cell r="D215" t="str">
            <v>22053</v>
          </cell>
          <cell r="E215" t="str">
            <v>BRA</v>
          </cell>
          <cell r="H215">
            <v>41288.458483796298</v>
          </cell>
          <cell r="I215" t="str">
            <v>ALTERAÇÃO - ALTERADO</v>
          </cell>
          <cell r="J215" t="str">
            <v>CANAL OFERTADO EM PACOTE</v>
          </cell>
          <cell r="K215" t="str">
            <v>ALTERAÇÃO - ATIVO</v>
          </cell>
          <cell r="L215" t="str">
            <v>22053.30001</v>
          </cell>
          <cell r="M215">
            <v>40254</v>
          </cell>
          <cell r="N215">
            <v>158000</v>
          </cell>
          <cell r="O215">
            <v>41207.745578703703</v>
          </cell>
          <cell r="P215" t="str">
            <v>Canal de conteúdo em geral</v>
          </cell>
          <cell r="Q215" t="str">
            <v>Canal de programação comum</v>
          </cell>
          <cell r="R215" t="str">
            <v>PADRÃO</v>
          </cell>
        </row>
        <row r="216">
          <cell r="A216" t="str">
            <v>TVN</v>
          </cell>
          <cell r="B216" t="str">
            <v>SS COMUNICAÇÃO LTDA</v>
          </cell>
          <cell r="C216" t="str">
            <v>10.427.836/0001-20</v>
          </cell>
          <cell r="D216" t="str">
            <v>22053</v>
          </cell>
          <cell r="E216" t="str">
            <v>BRA</v>
          </cell>
          <cell r="H216">
            <v>41288.458483796298</v>
          </cell>
          <cell r="I216" t="str">
            <v>ALTERAÇÃO - ALTERADO</v>
          </cell>
          <cell r="J216" t="str">
            <v>CANAL OFERTADO EM PACOTE</v>
          </cell>
          <cell r="K216" t="str">
            <v>ALTERAÇÃO - ATIVO</v>
          </cell>
          <cell r="L216" t="str">
            <v>22053.30002</v>
          </cell>
          <cell r="M216">
            <v>41274</v>
          </cell>
          <cell r="N216">
            <v>16000</v>
          </cell>
          <cell r="O216">
            <v>41288.45853009259</v>
          </cell>
          <cell r="P216" t="str">
            <v>Canal de conteúdo jornalístico</v>
          </cell>
          <cell r="Q216" t="str">
            <v>Canal de programação comum</v>
          </cell>
          <cell r="R216" t="str">
            <v>PADRÃO</v>
          </cell>
        </row>
        <row r="217">
          <cell r="A217" t="str">
            <v>NORDESTE CHANNEL</v>
          </cell>
          <cell r="B217" t="str">
            <v>STUDIO CHANNEL BRAZIL PROGRAMADORA MÍDIA DIGITAL E MARKETING LTDA ME</v>
          </cell>
          <cell r="C217" t="str">
            <v>14.913.441/0001-99</v>
          </cell>
          <cell r="D217" t="str">
            <v>26769</v>
          </cell>
          <cell r="E217" t="str">
            <v>BRA</v>
          </cell>
          <cell r="H217">
            <v>41764.459548611114</v>
          </cell>
          <cell r="I217" t="str">
            <v>DEFERIDO</v>
          </cell>
          <cell r="J217" t="str">
            <v>CANAL OFERTADO EM PACOTE</v>
          </cell>
          <cell r="K217" t="str">
            <v>ATIVO</v>
          </cell>
          <cell r="L217" t="str">
            <v>26769.30001</v>
          </cell>
          <cell r="M217">
            <v>41837</v>
          </cell>
          <cell r="N217">
            <v>0</v>
          </cell>
          <cell r="O217">
            <v>41746.486689814818</v>
          </cell>
          <cell r="P217" t="str">
            <v>Canal de conteúdo em geral</v>
          </cell>
          <cell r="Q217" t="str">
            <v>Canal de programação comum</v>
          </cell>
          <cell r="R217" t="str">
            <v>ALTA DEFINIÇÃO</v>
          </cell>
        </row>
        <row r="218">
          <cell r="A218" t="str">
            <v>O CANAL DO CARRO</v>
          </cell>
          <cell r="B218" t="str">
            <v>SUPER CDMD COMÉRCIO DE VEÍCULOS AUTOMOTORES LTDA</v>
          </cell>
          <cell r="C218" t="str">
            <v>07.950.180/0001-11</v>
          </cell>
          <cell r="D218" t="str">
            <v>24874</v>
          </cell>
          <cell r="E218" t="str">
            <v>BRA</v>
          </cell>
          <cell r="H218">
            <v>41498.741203703707</v>
          </cell>
          <cell r="I218" t="str">
            <v>DEFERIDO</v>
          </cell>
          <cell r="J218" t="str">
            <v>CANAL OFERTADO EM PACOTE</v>
          </cell>
          <cell r="K218" t="str">
            <v>ATIVO</v>
          </cell>
          <cell r="L218" t="str">
            <v>24874.30001</v>
          </cell>
          <cell r="M218">
            <v>41244</v>
          </cell>
          <cell r="N218">
            <v>143112</v>
          </cell>
          <cell r="O218">
            <v>41738.480891203704</v>
          </cell>
          <cell r="P218" t="str">
            <v>Canal de televenda ou infomercial</v>
          </cell>
          <cell r="Q218" t="str">
            <v>Canal de programação comum</v>
          </cell>
          <cell r="R218" t="str">
            <v>PADRÃO</v>
          </cell>
        </row>
        <row r="219">
          <cell r="A219" t="str">
            <v>CURTA! O CANAL INDEPENDENTE</v>
          </cell>
          <cell r="B219" t="str">
            <v>SYNAPSE PROGRAMADORA DE CANAIS DE TV LTDA</v>
          </cell>
          <cell r="C219" t="str">
            <v>17.164.803/0001-84</v>
          </cell>
          <cell r="D219" t="str">
            <v>22831</v>
          </cell>
          <cell r="E219" t="str">
            <v>BRA</v>
          </cell>
          <cell r="H219">
            <v>41240.677499999998</v>
          </cell>
          <cell r="I219" t="str">
            <v>DEFERIDO</v>
          </cell>
          <cell r="J219" t="str">
            <v>CANAL OFERTADO EM PACOTE</v>
          </cell>
          <cell r="K219" t="str">
            <v>ATIVO</v>
          </cell>
          <cell r="L219" t="str">
            <v>22831.30001</v>
          </cell>
          <cell r="M219">
            <v>41214</v>
          </cell>
          <cell r="N219">
            <v>10058750</v>
          </cell>
          <cell r="O219">
            <v>41775.700231481482</v>
          </cell>
          <cell r="P219" t="str">
            <v>Canal de conteúdo em geral</v>
          </cell>
          <cell r="Q219" t="str">
            <v>Canal brasileiro de espaço qualificado nos termos do art. 17, §5º da lei 12.485/2011</v>
          </cell>
          <cell r="R219" t="str">
            <v>PADRÃO</v>
          </cell>
        </row>
        <row r="220">
          <cell r="A220" t="str">
            <v>MUNDO TV</v>
          </cell>
          <cell r="B220" t="str">
            <v>SYNAPSE PROGRAMADORA DE CANAIS DE TV LTDA</v>
          </cell>
          <cell r="C220" t="str">
            <v>17.164.803/0001-84</v>
          </cell>
          <cell r="D220" t="str">
            <v>22831</v>
          </cell>
          <cell r="E220" t="str">
            <v>BRA</v>
          </cell>
          <cell r="H220">
            <v>41240.677499999998</v>
          </cell>
          <cell r="I220" t="str">
            <v>DEFERIDO</v>
          </cell>
          <cell r="J220" t="str">
            <v>CANAL OFERTADO EM PACOTE</v>
          </cell>
          <cell r="K220" t="str">
            <v>ATIVO</v>
          </cell>
          <cell r="L220" t="str">
            <v>22831.30002</v>
          </cell>
          <cell r="M220">
            <v>42005</v>
          </cell>
          <cell r="N220">
            <v>0</v>
          </cell>
          <cell r="O220">
            <v>41647.676747685182</v>
          </cell>
          <cell r="P220" t="str">
            <v>Canal de conteúdo em geral</v>
          </cell>
          <cell r="Q220" t="str">
            <v>Canal brasileiro de espaço qualificado</v>
          </cell>
          <cell r="R220" t="str">
            <v>PADRÃO</v>
          </cell>
        </row>
        <row r="221">
          <cell r="A221" t="str">
            <v>CENNARIUM TV</v>
          </cell>
          <cell r="B221" t="str">
            <v>TEATRO EM CASA PRODUC. E COMUNIC.DE OBRAS AUDIOV. E CINEMAT., VÍDEOS E PROGRAMAS DE TV ¿ EIRELI</v>
          </cell>
          <cell r="C221" t="str">
            <v>16.515.745/0001-23</v>
          </cell>
          <cell r="D221" t="str">
            <v>22267</v>
          </cell>
          <cell r="E221" t="str">
            <v>BRA</v>
          </cell>
          <cell r="H221">
            <v>41432.411724537036</v>
          </cell>
          <cell r="I221" t="str">
            <v>ALTERAÇÃO - ALTERADO</v>
          </cell>
          <cell r="J221" t="str">
            <v>CANAL OFERTADO EM PACOTE</v>
          </cell>
          <cell r="K221" t="str">
            <v>ATIVO</v>
          </cell>
          <cell r="L221" t="str">
            <v>22267.30001</v>
          </cell>
          <cell r="M221">
            <v>41153</v>
          </cell>
          <cell r="N221">
            <v>0</v>
          </cell>
          <cell r="O221">
            <v>41109.706678240742</v>
          </cell>
          <cell r="P221" t="str">
            <v>Canal de conteúdo em geral</v>
          </cell>
          <cell r="Q221" t="str">
            <v>Canal brasileiro de espaço qualificado</v>
          </cell>
          <cell r="R221" t="str">
            <v>PADRÃO</v>
          </cell>
        </row>
        <row r="222">
          <cell r="A222" t="str">
            <v>CENNARIUM TV HD</v>
          </cell>
          <cell r="B222" t="str">
            <v>TEATRO EM CASA PRODUC. E COMUNIC.DE OBRAS AUDIOV. E CINEMAT., VÍDEOS E PROGRAMAS DE TV ¿ EIRELI</v>
          </cell>
          <cell r="C222" t="str">
            <v>16.515.745/0001-23</v>
          </cell>
          <cell r="D222" t="str">
            <v>22267</v>
          </cell>
          <cell r="E222" t="str">
            <v>BRA</v>
          </cell>
          <cell r="H222">
            <v>41432.411724537036</v>
          </cell>
          <cell r="I222" t="str">
            <v>ALTERAÇÃO - ALTERADO</v>
          </cell>
          <cell r="J222" t="str">
            <v>CANAL OFERTADO EM PACOTE</v>
          </cell>
          <cell r="K222" t="str">
            <v>ATIVO</v>
          </cell>
          <cell r="L222" t="str">
            <v>22267.30002</v>
          </cell>
          <cell r="M222">
            <v>41153</v>
          </cell>
          <cell r="N222">
            <v>0</v>
          </cell>
          <cell r="O222">
            <v>41109.708402777775</v>
          </cell>
          <cell r="P222" t="str">
            <v>Canal de conteúdo em geral</v>
          </cell>
          <cell r="Q222" t="str">
            <v>Canal brasileiro de espaço qualificado</v>
          </cell>
          <cell r="R222" t="str">
            <v>ALTA DEFINIÇÃO</v>
          </cell>
        </row>
        <row r="223">
          <cell r="A223" t="str">
            <v>MEGAPIX</v>
          </cell>
          <cell r="B223" t="str">
            <v>TELECINE PROGRAMAÇÃO DE FILMES LTDA.</v>
          </cell>
          <cell r="C223" t="str">
            <v>00.252.848/0001-08</v>
          </cell>
          <cell r="D223" t="str">
            <v>39</v>
          </cell>
          <cell r="E223" t="str">
            <v>BRA</v>
          </cell>
          <cell r="H223">
            <v>41246.383194444446</v>
          </cell>
          <cell r="I223" t="str">
            <v>ALTERAÇÃO - ALTERADO</v>
          </cell>
          <cell r="J223" t="str">
            <v>CANAL OFERTADO EM PACOTE</v>
          </cell>
          <cell r="K223" t="str">
            <v>REVALIDAÇÃO - ATIVO</v>
          </cell>
          <cell r="L223" t="str">
            <v>39.30012</v>
          </cell>
          <cell r="M223">
            <v>39630</v>
          </cell>
          <cell r="N223">
            <v>13478534</v>
          </cell>
          <cell r="O223">
            <v>41738.488182870373</v>
          </cell>
          <cell r="P223" t="str">
            <v>Canal de conteúdo em geral</v>
          </cell>
          <cell r="Q223" t="str">
            <v>Canal de espaço qualificado</v>
          </cell>
          <cell r="R223" t="str">
            <v>PADRÃO</v>
          </cell>
        </row>
        <row r="224">
          <cell r="A224" t="str">
            <v>MEGAPIX HD</v>
          </cell>
          <cell r="B224" t="str">
            <v>TELECINE PROGRAMAÇÃO DE FILMES LTDA.</v>
          </cell>
          <cell r="C224" t="str">
            <v>00.252.848/0001-08</v>
          </cell>
          <cell r="D224" t="str">
            <v>39</v>
          </cell>
          <cell r="E224" t="str">
            <v>BRA</v>
          </cell>
          <cell r="H224">
            <v>41246.383194444446</v>
          </cell>
          <cell r="I224" t="str">
            <v>ALTERAÇÃO - ALTERADO</v>
          </cell>
          <cell r="J224" t="str">
            <v>CANAL OFERTADO EM PACOTE</v>
          </cell>
          <cell r="K224" t="str">
            <v>REVALIDAÇÃO - ATIVO</v>
          </cell>
          <cell r="L224" t="str">
            <v>39.30013</v>
          </cell>
          <cell r="M224">
            <v>40391</v>
          </cell>
          <cell r="N224">
            <v>4929656</v>
          </cell>
          <cell r="O224">
            <v>41738.489212962966</v>
          </cell>
          <cell r="P224" t="str">
            <v>Canal de conteúdo em geral</v>
          </cell>
          <cell r="Q224" t="str">
            <v>Canal de espaço qualificado</v>
          </cell>
          <cell r="R224" t="str">
            <v>ALTA DEFINIÇÃO</v>
          </cell>
        </row>
        <row r="225">
          <cell r="A225" t="str">
            <v>TELECINE ACTION</v>
          </cell>
          <cell r="B225" t="str">
            <v>TELECINE PROGRAMAÇÃO DE FILMES LTDA.</v>
          </cell>
          <cell r="C225" t="str">
            <v>00.252.848/0001-08</v>
          </cell>
          <cell r="D225" t="str">
            <v>39</v>
          </cell>
          <cell r="E225" t="str">
            <v>BRA</v>
          </cell>
          <cell r="H225">
            <v>41246.383194444446</v>
          </cell>
          <cell r="I225" t="str">
            <v>ALTERAÇÃO - ALTERADO</v>
          </cell>
          <cell r="J225" t="str">
            <v>CANAL OFERTADO EM PACOTE</v>
          </cell>
          <cell r="K225" t="str">
            <v>REVALIDAÇÃO - ATIVO</v>
          </cell>
          <cell r="L225" t="str">
            <v>39.30002</v>
          </cell>
          <cell r="M225">
            <v>36800</v>
          </cell>
          <cell r="N225">
            <v>3964846</v>
          </cell>
          <cell r="O225">
            <v>41738.489548611113</v>
          </cell>
          <cell r="P225" t="str">
            <v>Canal de conteúdo em geral</v>
          </cell>
          <cell r="Q225" t="str">
            <v>Canal de espaço qualificado</v>
          </cell>
          <cell r="R225" t="str">
            <v>PADRÃO</v>
          </cell>
        </row>
        <row r="226">
          <cell r="A226" t="str">
            <v>TELECINE ACTION HD</v>
          </cell>
          <cell r="B226" t="str">
            <v>TELECINE PROGRAMAÇÃO DE FILMES LTDA.</v>
          </cell>
          <cell r="C226" t="str">
            <v>00.252.848/0001-08</v>
          </cell>
          <cell r="D226" t="str">
            <v>39</v>
          </cell>
          <cell r="E226" t="str">
            <v>BRA</v>
          </cell>
          <cell r="H226">
            <v>41246.383194444446</v>
          </cell>
          <cell r="I226" t="str">
            <v>ALTERAÇÃO - ALTERADO</v>
          </cell>
          <cell r="J226" t="str">
            <v>CANAL OFERTADO EM PACOTE</v>
          </cell>
          <cell r="K226" t="str">
            <v>REVALIDAÇÃO - ATIVO</v>
          </cell>
          <cell r="L226" t="str">
            <v>39.30009</v>
          </cell>
          <cell r="M226">
            <v>40483</v>
          </cell>
          <cell r="N226">
            <v>2536162</v>
          </cell>
          <cell r="O226">
            <v>41738.489791666667</v>
          </cell>
          <cell r="P226" t="str">
            <v>Canal de conteúdo em geral</v>
          </cell>
          <cell r="Q226" t="str">
            <v>Canal de espaço qualificado</v>
          </cell>
          <cell r="R226" t="str">
            <v>ALTA DEFINIÇÃO</v>
          </cell>
        </row>
        <row r="227">
          <cell r="A227" t="str">
            <v>TELECINE CULT</v>
          </cell>
          <cell r="B227" t="str">
            <v>TELECINE PROGRAMAÇÃO DE FILMES LTDA.</v>
          </cell>
          <cell r="C227" t="str">
            <v>00.252.848/0001-08</v>
          </cell>
          <cell r="D227" t="str">
            <v>39</v>
          </cell>
          <cell r="E227" t="str">
            <v>BRA</v>
          </cell>
          <cell r="H227">
            <v>41246.383194444446</v>
          </cell>
          <cell r="I227" t="str">
            <v>ALTERAÇÃO - ALTERADO</v>
          </cell>
          <cell r="J227" t="str">
            <v>CANAL OFERTADO EM PACOTE</v>
          </cell>
          <cell r="K227" t="str">
            <v>REVALIDAÇÃO - ATIVO</v>
          </cell>
          <cell r="L227" t="str">
            <v>39.30006</v>
          </cell>
          <cell r="M227">
            <v>38657</v>
          </cell>
          <cell r="N227">
            <v>3867684</v>
          </cell>
          <cell r="O227">
            <v>41738.490115740744</v>
          </cell>
          <cell r="P227" t="str">
            <v>Canal de conteúdo em geral</v>
          </cell>
          <cell r="Q227" t="str">
            <v>Canal de espaço qualificado</v>
          </cell>
          <cell r="R227" t="str">
            <v>PADRÃO</v>
          </cell>
        </row>
        <row r="228">
          <cell r="A228" t="str">
            <v>TELECINE CULT HD</v>
          </cell>
          <cell r="B228" t="str">
            <v>TELECINE PROGRAMAÇÃO DE FILMES LTDA.</v>
          </cell>
          <cell r="C228" t="str">
            <v>00.252.848/0001-08</v>
          </cell>
          <cell r="D228" t="str">
            <v>39</v>
          </cell>
          <cell r="E228" t="str">
            <v>BRA</v>
          </cell>
          <cell r="H228">
            <v>41246.383194444446</v>
          </cell>
          <cell r="I228" t="str">
            <v>ALTERAÇÃO - ALTERADO</v>
          </cell>
          <cell r="J228" t="str">
            <v>CANAL OFERTADO EM PACOTE</v>
          </cell>
          <cell r="K228" t="str">
            <v>ALTERAÇÃO - ATIVO</v>
          </cell>
          <cell r="L228" t="str">
            <v>39.30014</v>
          </cell>
          <cell r="M228">
            <v>41244</v>
          </cell>
          <cell r="N228">
            <v>114962</v>
          </cell>
          <cell r="O228">
            <v>41738.490393518521</v>
          </cell>
          <cell r="P228" t="str">
            <v>Canal de conteúdo em geral</v>
          </cell>
          <cell r="Q228" t="str">
            <v>Canal de espaço qualificado</v>
          </cell>
          <cell r="R228" t="str">
            <v>ALTA DEFINIÇÃO</v>
          </cell>
        </row>
        <row r="229">
          <cell r="A229" t="str">
            <v>TELECINE FUN</v>
          </cell>
          <cell r="B229" t="str">
            <v>TELECINE PROGRAMAÇÃO DE FILMES LTDA.</v>
          </cell>
          <cell r="C229" t="str">
            <v>00.252.848/0001-08</v>
          </cell>
          <cell r="D229" t="str">
            <v>39</v>
          </cell>
          <cell r="E229" t="str">
            <v>BRA</v>
          </cell>
          <cell r="H229">
            <v>41246.383194444446</v>
          </cell>
          <cell r="I229" t="str">
            <v>ALTERAÇÃO - ALTERADO</v>
          </cell>
          <cell r="J229" t="str">
            <v>CANAL OFERTADO EM PACOTE</v>
          </cell>
          <cell r="K229" t="str">
            <v>REVALIDAÇÃO - ATIVO</v>
          </cell>
          <cell r="L229" t="str">
            <v>39.30004</v>
          </cell>
          <cell r="M229">
            <v>40452</v>
          </cell>
          <cell r="N229">
            <v>3949739</v>
          </cell>
          <cell r="O229">
            <v>41738.490983796299</v>
          </cell>
          <cell r="P229" t="str">
            <v>Canal de conteúdo em geral</v>
          </cell>
          <cell r="Q229" t="str">
            <v>Canal de espaço qualificado</v>
          </cell>
          <cell r="R229" t="str">
            <v>PADRÃO</v>
          </cell>
        </row>
        <row r="230">
          <cell r="A230" t="str">
            <v>TELECINE FUN HD</v>
          </cell>
          <cell r="B230" t="str">
            <v>TELECINE PROGRAMAÇÃO DE FILMES LTDA.</v>
          </cell>
          <cell r="C230" t="str">
            <v>00.252.848/0001-08</v>
          </cell>
          <cell r="D230" t="str">
            <v>39</v>
          </cell>
          <cell r="E230" t="str">
            <v>BRA</v>
          </cell>
          <cell r="H230">
            <v>41246.383194444446</v>
          </cell>
          <cell r="I230" t="str">
            <v>ALTERAÇÃO - ALTERADO</v>
          </cell>
          <cell r="J230" t="str">
            <v>CANAL OFERTADO EM PACOTE</v>
          </cell>
          <cell r="K230" t="str">
            <v>REVALIDAÇÃO - ATIVO</v>
          </cell>
          <cell r="L230" t="str">
            <v>39.30010</v>
          </cell>
          <cell r="M230">
            <v>40848</v>
          </cell>
          <cell r="N230">
            <v>2481375</v>
          </cell>
          <cell r="O230">
            <v>41738.491550925923</v>
          </cell>
          <cell r="P230" t="str">
            <v>Canal de conteúdo em geral</v>
          </cell>
          <cell r="Q230" t="str">
            <v>Canal de espaço qualificado</v>
          </cell>
          <cell r="R230" t="str">
            <v>ALTA DEFINIÇÃO</v>
          </cell>
        </row>
        <row r="231">
          <cell r="A231" t="str">
            <v>TELECINE PIPOCA</v>
          </cell>
          <cell r="B231" t="str">
            <v>TELECINE PROGRAMAÇÃO DE FILMES LTDA.</v>
          </cell>
          <cell r="C231" t="str">
            <v>00.252.848/0001-08</v>
          </cell>
          <cell r="D231" t="str">
            <v>39</v>
          </cell>
          <cell r="E231" t="str">
            <v>BRA</v>
          </cell>
          <cell r="H231">
            <v>41246.383194444446</v>
          </cell>
          <cell r="I231" t="str">
            <v>ALTERAÇÃO - ALTERADO</v>
          </cell>
          <cell r="J231" t="str">
            <v>CANAL OFERTADO EM PACOTE</v>
          </cell>
          <cell r="K231" t="str">
            <v>REVALIDAÇÃO - ATIVO</v>
          </cell>
          <cell r="L231" t="str">
            <v>39.30005</v>
          </cell>
          <cell r="M231">
            <v>38261</v>
          </cell>
          <cell r="N231">
            <v>3776328</v>
          </cell>
          <cell r="O231">
            <v>41738.4919212963</v>
          </cell>
          <cell r="P231" t="str">
            <v>Canal de conteúdo em geral</v>
          </cell>
          <cell r="Q231" t="str">
            <v>Canal de espaço qualificado</v>
          </cell>
          <cell r="R231" t="str">
            <v>PADRÃO</v>
          </cell>
        </row>
        <row r="232">
          <cell r="A232" t="str">
            <v>TELECINE PIPOCA HD</v>
          </cell>
          <cell r="B232" t="str">
            <v>TELECINE PROGRAMAÇÃO DE FILMES LTDA.</v>
          </cell>
          <cell r="C232" t="str">
            <v>00.252.848/0001-08</v>
          </cell>
          <cell r="D232" t="str">
            <v>39</v>
          </cell>
          <cell r="E232" t="str">
            <v>BRA</v>
          </cell>
          <cell r="H232">
            <v>41246.383194444446</v>
          </cell>
          <cell r="I232" t="str">
            <v>ALTERAÇÃO - ALTERADO</v>
          </cell>
          <cell r="J232" t="str">
            <v>CANAL OFERTADO EM PACOTE</v>
          </cell>
          <cell r="K232" t="str">
            <v>REVALIDAÇÃO - ATIVO</v>
          </cell>
          <cell r="L232" t="str">
            <v>39.30008</v>
          </cell>
          <cell r="M232">
            <v>40179</v>
          </cell>
          <cell r="N232">
            <v>2554583</v>
          </cell>
          <cell r="O232">
            <v>41738.492395833331</v>
          </cell>
          <cell r="P232" t="str">
            <v>Canal de conteúdo em geral</v>
          </cell>
          <cell r="Q232" t="str">
            <v>Canal de espaço qualificado</v>
          </cell>
          <cell r="R232" t="str">
            <v>ALTA DEFINIÇÃO</v>
          </cell>
        </row>
        <row r="233">
          <cell r="A233" t="str">
            <v>TELECINE PREMIUM</v>
          </cell>
          <cell r="B233" t="str">
            <v>TELECINE PROGRAMAÇÃO DE FILMES LTDA.</v>
          </cell>
          <cell r="C233" t="str">
            <v>00.252.848/0001-08</v>
          </cell>
          <cell r="D233" t="str">
            <v>39</v>
          </cell>
          <cell r="E233" t="str">
            <v>BRA</v>
          </cell>
          <cell r="H233">
            <v>41246.383194444446</v>
          </cell>
          <cell r="I233" t="str">
            <v>ALTERAÇÃO - ALTERADO</v>
          </cell>
          <cell r="J233" t="str">
            <v>CANAL OFERTADO EM PACOTE</v>
          </cell>
          <cell r="K233" t="str">
            <v>REVALIDAÇÃO - ATIVO</v>
          </cell>
          <cell r="L233" t="str">
            <v>39.30001</v>
          </cell>
          <cell r="M233">
            <v>36800</v>
          </cell>
          <cell r="N233">
            <v>3789156</v>
          </cell>
          <cell r="O233">
            <v>41738.49291666667</v>
          </cell>
          <cell r="P233" t="str">
            <v>Canal de conteúdo em geral</v>
          </cell>
          <cell r="Q233" t="str">
            <v>Canal de espaço qualificado</v>
          </cell>
          <cell r="R233" t="str">
            <v>PADRÃO</v>
          </cell>
        </row>
        <row r="234">
          <cell r="A234" t="str">
            <v>TELECINE PREMIUM HD</v>
          </cell>
          <cell r="B234" t="str">
            <v>TELECINE PROGRAMAÇÃO DE FILMES LTDA.</v>
          </cell>
          <cell r="C234" t="str">
            <v>00.252.848/0001-08</v>
          </cell>
          <cell r="D234" t="str">
            <v>39</v>
          </cell>
          <cell r="E234" t="str">
            <v>BRA</v>
          </cell>
          <cell r="H234">
            <v>41246.383194444446</v>
          </cell>
          <cell r="I234" t="str">
            <v>ALTERAÇÃO - ALTERADO</v>
          </cell>
          <cell r="J234" t="str">
            <v>CANAL OFERTADO EM PACOTE</v>
          </cell>
          <cell r="K234" t="str">
            <v>REVALIDAÇÃO - ATIVO</v>
          </cell>
          <cell r="L234" t="str">
            <v>39.30007</v>
          </cell>
          <cell r="M234">
            <v>39934</v>
          </cell>
          <cell r="N234">
            <v>2554583</v>
          </cell>
          <cell r="O234">
            <v>41738.493194444447</v>
          </cell>
          <cell r="P234" t="str">
            <v>Canal de conteúdo em geral</v>
          </cell>
          <cell r="Q234" t="str">
            <v>Canal de espaço qualificado</v>
          </cell>
          <cell r="R234" t="str">
            <v>ALTA DEFINIÇÃO</v>
          </cell>
        </row>
        <row r="235">
          <cell r="A235" t="str">
            <v>TELECINE TOUCH</v>
          </cell>
          <cell r="B235" t="str">
            <v>TELECINE PROGRAMAÇÃO DE FILMES LTDA.</v>
          </cell>
          <cell r="C235" t="str">
            <v>00.252.848/0001-08</v>
          </cell>
          <cell r="D235" t="str">
            <v>39</v>
          </cell>
          <cell r="E235" t="str">
            <v>BRA</v>
          </cell>
          <cell r="H235">
            <v>41246.383194444446</v>
          </cell>
          <cell r="I235" t="str">
            <v>ALTERAÇÃO - ALTERADO</v>
          </cell>
          <cell r="J235" t="str">
            <v>CANAL OFERTADO EM PACOTE</v>
          </cell>
          <cell r="K235" t="str">
            <v>REVALIDAÇÃO - ATIVO</v>
          </cell>
          <cell r="L235" t="str">
            <v>39.30003</v>
          </cell>
          <cell r="M235">
            <v>40452</v>
          </cell>
          <cell r="N235">
            <v>3898117</v>
          </cell>
          <cell r="O235">
            <v>41738.493645833332</v>
          </cell>
          <cell r="P235" t="str">
            <v>Canal de conteúdo em geral</v>
          </cell>
          <cell r="Q235" t="str">
            <v>Canal de espaço qualificado</v>
          </cell>
          <cell r="R235" t="str">
            <v>PADRÃO</v>
          </cell>
        </row>
        <row r="236">
          <cell r="A236" t="str">
            <v>TELECINE TOUCH HD</v>
          </cell>
          <cell r="B236" t="str">
            <v>TELECINE PROGRAMAÇÃO DE FILMES LTDA.</v>
          </cell>
          <cell r="C236" t="str">
            <v>00.252.848/0001-08</v>
          </cell>
          <cell r="D236" t="str">
            <v>39</v>
          </cell>
          <cell r="E236" t="str">
            <v>BRA</v>
          </cell>
          <cell r="H236">
            <v>41246.383194444446</v>
          </cell>
          <cell r="I236" t="str">
            <v>ALTERAÇÃO - ALTERADO</v>
          </cell>
          <cell r="J236" t="str">
            <v>CANAL OFERTADO EM PACOTE</v>
          </cell>
          <cell r="K236" t="str">
            <v>REVALIDAÇÃO - ATIVO</v>
          </cell>
          <cell r="L236" t="str">
            <v>39.30011</v>
          </cell>
          <cell r="M236">
            <v>40848</v>
          </cell>
          <cell r="N236">
            <v>2481375</v>
          </cell>
          <cell r="O236">
            <v>41738.493969907409</v>
          </cell>
          <cell r="P236" t="str">
            <v>Canal de conteúdo em geral</v>
          </cell>
          <cell r="Q236" t="str">
            <v>Canal de espaço qualificado</v>
          </cell>
          <cell r="R236" t="str">
            <v>ALTA DEFINIÇÃO</v>
          </cell>
        </row>
        <row r="237">
          <cell r="A237" t="str">
            <v>TV METROPOLITANO</v>
          </cell>
          <cell r="B237" t="str">
            <v>TELEVISAO METROPOLITANO LTDA - ME</v>
          </cell>
          <cell r="C237" t="str">
            <v>17.845.847/0001-70</v>
          </cell>
          <cell r="D237" t="str">
            <v>24033</v>
          </cell>
          <cell r="E237" t="str">
            <v>BRA</v>
          </cell>
          <cell r="H237">
            <v>41407.77752314815</v>
          </cell>
          <cell r="I237" t="str">
            <v>DEFERIDO</v>
          </cell>
          <cell r="J237" t="str">
            <v>CANAL OFERTADO EM PACOTE</v>
          </cell>
          <cell r="K237" t="str">
            <v>ATIVO</v>
          </cell>
          <cell r="L237" t="str">
            <v>24033.30001</v>
          </cell>
          <cell r="M237">
            <v>41426</v>
          </cell>
          <cell r="N237">
            <v>40000</v>
          </cell>
          <cell r="O237">
            <v>41389.584548611114</v>
          </cell>
          <cell r="P237" t="str">
            <v>Canal de conteúdo em geral</v>
          </cell>
          <cell r="Q237" t="str">
            <v>Canal de programação comum</v>
          </cell>
          <cell r="R237" t="str">
            <v>PADRÃO</v>
          </cell>
        </row>
        <row r="238">
          <cell r="A238" t="str">
            <v>TAL - TELEVISÃO AMÉRICA LATINA</v>
          </cell>
          <cell r="B238" t="str">
            <v>TELEVISÃO AMÉRICA LATINA</v>
          </cell>
          <cell r="C238" t="str">
            <v>05.576.331/0001-98</v>
          </cell>
          <cell r="D238" t="str">
            <v>12273</v>
          </cell>
          <cell r="E238" t="str">
            <v>BRA</v>
          </cell>
          <cell r="H238">
            <v>41312.762476851851</v>
          </cell>
          <cell r="I238" t="str">
            <v>REVALIDAÇÃO - REVALIDADO</v>
          </cell>
          <cell r="J238" t="str">
            <v>CANAL OFERTADO EM PACOTE</v>
          </cell>
          <cell r="K238" t="str">
            <v>REVALIDAÇÃO - ATIVO</v>
          </cell>
          <cell r="L238" t="str">
            <v>12273.30001</v>
          </cell>
          <cell r="M238">
            <v>41578</v>
          </cell>
          <cell r="N238">
            <v>0</v>
          </cell>
          <cell r="O238">
            <v>41312.762499999997</v>
          </cell>
          <cell r="P238" t="str">
            <v>Canal de conteúdo em geral</v>
          </cell>
          <cell r="Q238" t="str">
            <v>Canal brasileiro de espaço qualificado</v>
          </cell>
          <cell r="R238" t="str">
            <v>PADRÃO</v>
          </cell>
        </row>
        <row r="239">
          <cell r="A239" t="str">
            <v>RIT TV</v>
          </cell>
          <cell r="B239" t="str">
            <v>TELEVISÃO CIDADE MODELO LTDA</v>
          </cell>
          <cell r="C239" t="str">
            <v>03.862.216/0001-54</v>
          </cell>
          <cell r="D239" t="str">
            <v>20462</v>
          </cell>
          <cell r="E239" t="str">
            <v>BRA</v>
          </cell>
          <cell r="H239">
            <v>41249.663425925923</v>
          </cell>
          <cell r="I239" t="str">
            <v>ALTERAÇÃO - ALTERADO</v>
          </cell>
          <cell r="J239" t="str">
            <v>CANAL DE DISTRIBUIÇÃO OBRIGATÓRIA</v>
          </cell>
          <cell r="K239" t="str">
            <v>ALTERAÇÃO - ATIVO</v>
          </cell>
          <cell r="L239" t="str">
            <v>20462.30001</v>
          </cell>
          <cell r="M239">
            <v>31778</v>
          </cell>
          <cell r="N239">
            <v>100000</v>
          </cell>
          <cell r="O239">
            <v>41249.663437499999</v>
          </cell>
          <cell r="P239" t="str">
            <v>Canal de conteúdo em geral</v>
          </cell>
          <cell r="Q239" t="str">
            <v>Canal de programação comum</v>
          </cell>
          <cell r="R239" t="str">
            <v>PADRÃO</v>
          </cell>
        </row>
        <row r="240">
          <cell r="A240" t="str">
            <v>SPORTS +</v>
          </cell>
          <cell r="B240" t="str">
            <v>TIME OUT SOCIEDAD ANONIMA</v>
          </cell>
          <cell r="D240" t="str">
            <v>23117</v>
          </cell>
          <cell r="E240" t="str">
            <v>URU</v>
          </cell>
          <cell r="F240" t="str">
            <v>SPOART PROMOÇÕES E EMPREENDIMENTOS ARTISTICOS E ESPORTIVOS LTDA</v>
          </cell>
          <cell r="G240" t="str">
            <v>23067</v>
          </cell>
          <cell r="H240">
            <v>41292.688773148147</v>
          </cell>
          <cell r="I240" t="str">
            <v>DEFERIDO</v>
          </cell>
          <cell r="J240" t="str">
            <v>CANAL OFERTADO EM PACOTE</v>
          </cell>
          <cell r="K240" t="str">
            <v>ATIVO</v>
          </cell>
          <cell r="L240" t="str">
            <v>23117.30001</v>
          </cell>
          <cell r="M240">
            <v>41298</v>
          </cell>
          <cell r="N240">
            <v>5204502</v>
          </cell>
          <cell r="O240">
            <v>41726.599965277775</v>
          </cell>
          <cell r="P240" t="str">
            <v>Canal de conteúdo esportivo</v>
          </cell>
          <cell r="Q240" t="str">
            <v>Canal de programação comum</v>
          </cell>
          <cell r="R240" t="str">
            <v>PADRÃO</v>
          </cell>
        </row>
        <row r="241">
          <cell r="A241" t="str">
            <v>FISHTV</v>
          </cell>
          <cell r="B241" t="str">
            <v>TUNNA ENTRETENIMENTO E AUDIOVISUAL LTDA</v>
          </cell>
          <cell r="C241" t="str">
            <v>14.807.981/0001-98</v>
          </cell>
          <cell r="D241" t="str">
            <v>22269</v>
          </cell>
          <cell r="E241" t="str">
            <v>BRA</v>
          </cell>
          <cell r="H241">
            <v>41152.459953703707</v>
          </cell>
          <cell r="I241" t="str">
            <v>DEFERIDO</v>
          </cell>
          <cell r="J241" t="str">
            <v>CANAL OFERTADO EM PACOTE</v>
          </cell>
          <cell r="K241" t="str">
            <v>ATIVO</v>
          </cell>
          <cell r="L241" t="str">
            <v>22269.30001</v>
          </cell>
          <cell r="M241">
            <v>41089</v>
          </cell>
          <cell r="N241">
            <v>6000000</v>
          </cell>
          <cell r="O241">
            <v>41116.540972222225</v>
          </cell>
          <cell r="P241" t="str">
            <v>Canal de conteúdo em geral</v>
          </cell>
          <cell r="Q241" t="str">
            <v>Canal brasileiro de espaço qualificado</v>
          </cell>
          <cell r="R241" t="str">
            <v>PADRÃO</v>
          </cell>
        </row>
        <row r="242">
          <cell r="A242" t="str">
            <v>FISHTV HD</v>
          </cell>
          <cell r="B242" t="str">
            <v>TUNNA ENTRETENIMENTO E AUDIOVISUAL LTDA</v>
          </cell>
          <cell r="C242" t="str">
            <v>14.807.981/0001-98</v>
          </cell>
          <cell r="D242" t="str">
            <v>22269</v>
          </cell>
          <cell r="E242" t="str">
            <v>BRA</v>
          </cell>
          <cell r="H242">
            <v>41152.459953703707</v>
          </cell>
          <cell r="I242" t="str">
            <v>DEFERIDO</v>
          </cell>
          <cell r="J242" t="str">
            <v>CANAL OFERTADO EM PACOTE</v>
          </cell>
          <cell r="K242" t="str">
            <v>ATIVO</v>
          </cell>
          <cell r="L242" t="str">
            <v>22269.30002</v>
          </cell>
          <cell r="M242">
            <v>41548</v>
          </cell>
          <cell r="N242">
            <v>800000</v>
          </cell>
          <cell r="O242">
            <v>41409.660543981481</v>
          </cell>
          <cell r="P242" t="str">
            <v>Canal de conteúdo em geral</v>
          </cell>
          <cell r="Q242" t="str">
            <v>Canal brasileiro de espaço qualificado</v>
          </cell>
          <cell r="R242" t="str">
            <v>ALTA DEFINIÇÃO</v>
          </cell>
        </row>
        <row r="243">
          <cell r="A243" t="str">
            <v>BOOMERANG</v>
          </cell>
          <cell r="B243" t="str">
            <v>TURNER BROADCASTING SYSTEM LATIN AMERICA, INC.</v>
          </cell>
          <cell r="C243" t="str">
            <v>05.475.556/0001-58</v>
          </cell>
          <cell r="D243" t="str">
            <v>6212</v>
          </cell>
          <cell r="E243" t="str">
            <v>USA</v>
          </cell>
          <cell r="F243" t="str">
            <v>TURNER INTERNATIONAL DO BRASIL LTDA.</v>
          </cell>
          <cell r="G243" t="str">
            <v>236</v>
          </cell>
          <cell r="H243">
            <v>41130.675717592596</v>
          </cell>
          <cell r="I243" t="str">
            <v>DEFERIDO</v>
          </cell>
          <cell r="J243" t="str">
            <v>CANAL OFERTADO EM PACOTE</v>
          </cell>
          <cell r="K243" t="str">
            <v>ATIVO</v>
          </cell>
          <cell r="L243" t="str">
            <v>6212.30001</v>
          </cell>
          <cell r="M243">
            <v>37075</v>
          </cell>
          <cell r="N243">
            <v>14659471</v>
          </cell>
          <cell r="O243">
            <v>41774.680451388886</v>
          </cell>
          <cell r="P243" t="str">
            <v>Canal de conteúdo infantil e adolescente</v>
          </cell>
          <cell r="Q243" t="str">
            <v>Canal de espaço qualificado</v>
          </cell>
          <cell r="R243" t="str">
            <v>PADRÃO</v>
          </cell>
        </row>
        <row r="244">
          <cell r="A244" t="str">
            <v>CARTOON NETWORK</v>
          </cell>
          <cell r="B244" t="str">
            <v>TURNER BROADCASTING SYSTEM LATIN AMERICA, INC.</v>
          </cell>
          <cell r="C244" t="str">
            <v>05.475.556/0001-58</v>
          </cell>
          <cell r="D244" t="str">
            <v>6212</v>
          </cell>
          <cell r="E244" t="str">
            <v>USA</v>
          </cell>
          <cell r="F244" t="str">
            <v>TURNER INTERNATIONAL DO BRASIL LTDA.</v>
          </cell>
          <cell r="G244" t="str">
            <v>236</v>
          </cell>
          <cell r="H244">
            <v>41130.675717592596</v>
          </cell>
          <cell r="I244" t="str">
            <v>DEFERIDO</v>
          </cell>
          <cell r="J244" t="str">
            <v>CANAL OFERTADO EM PACOTE</v>
          </cell>
          <cell r="K244" t="str">
            <v>ATIVO</v>
          </cell>
          <cell r="L244" t="str">
            <v>6212.30002</v>
          </cell>
          <cell r="M244">
            <v>34089</v>
          </cell>
          <cell r="N244">
            <v>14659471</v>
          </cell>
          <cell r="O244">
            <v>41774.688587962963</v>
          </cell>
          <cell r="P244" t="str">
            <v>Canal de conteúdo infantil e adolescente</v>
          </cell>
          <cell r="Q244" t="str">
            <v>Canal de espaço qualificado</v>
          </cell>
          <cell r="R244" t="str">
            <v>PADRÃO</v>
          </cell>
        </row>
        <row r="245">
          <cell r="A245" t="str">
            <v>CARTOON NETWORK HD</v>
          </cell>
          <cell r="B245" t="str">
            <v>TURNER BROADCASTING SYSTEM LATIN AMERICA, INC.</v>
          </cell>
          <cell r="C245" t="str">
            <v>05.475.556/0001-58</v>
          </cell>
          <cell r="D245" t="str">
            <v>6212</v>
          </cell>
          <cell r="E245" t="str">
            <v>USA</v>
          </cell>
          <cell r="F245" t="str">
            <v>TURNER INTERNATIONAL DO BRASIL LTDA.</v>
          </cell>
          <cell r="G245" t="str">
            <v>236</v>
          </cell>
          <cell r="H245">
            <v>41130.675717592596</v>
          </cell>
          <cell r="I245" t="str">
            <v>DEFERIDO</v>
          </cell>
          <cell r="J245" t="str">
            <v>CANAL OFERTADO EM PACOTE</v>
          </cell>
          <cell r="K245" t="str">
            <v>ATIVO</v>
          </cell>
          <cell r="L245" t="str">
            <v>6212.30018</v>
          </cell>
          <cell r="M245">
            <v>41697</v>
          </cell>
          <cell r="N245">
            <v>578659</v>
          </cell>
          <cell r="O245">
            <v>41774.689166666663</v>
          </cell>
          <cell r="P245" t="str">
            <v>Canal de conteúdo infantil e adolescente</v>
          </cell>
          <cell r="Q245" t="str">
            <v>Canal de espaço qualificado</v>
          </cell>
          <cell r="R245" t="str">
            <v>ALTA DEFINIÇÃO</v>
          </cell>
        </row>
        <row r="246">
          <cell r="A246" t="str">
            <v>CNN INTERNATIONAL</v>
          </cell>
          <cell r="B246" t="str">
            <v>TURNER BROADCASTING SYSTEM LATIN AMERICA, INC.</v>
          </cell>
          <cell r="C246" t="str">
            <v>05.475.556/0001-58</v>
          </cell>
          <cell r="D246" t="str">
            <v>6212</v>
          </cell>
          <cell r="E246" t="str">
            <v>USA</v>
          </cell>
          <cell r="F246" t="str">
            <v>TURNER INTERNATIONAL DO BRASIL LTDA.</v>
          </cell>
          <cell r="G246" t="str">
            <v>236</v>
          </cell>
          <cell r="H246">
            <v>41130.675717592596</v>
          </cell>
          <cell r="I246" t="str">
            <v>DEFERIDO</v>
          </cell>
          <cell r="J246" t="str">
            <v>CANAL OFERTADO EM PACOTE</v>
          </cell>
          <cell r="K246" t="str">
            <v>ATIVO</v>
          </cell>
          <cell r="L246" t="str">
            <v>6212.30005</v>
          </cell>
          <cell r="M246">
            <v>32509</v>
          </cell>
          <cell r="N246">
            <v>6760394</v>
          </cell>
          <cell r="O246">
            <v>41774.681041666663</v>
          </cell>
          <cell r="P246" t="str">
            <v>Canal de conteúdo jornalístico</v>
          </cell>
          <cell r="Q246" t="str">
            <v>Canal de programação comum</v>
          </cell>
          <cell r="R246" t="str">
            <v>PADRÃO</v>
          </cell>
        </row>
        <row r="247">
          <cell r="A247" t="str">
            <v>CÑN (EN ESPAÑOL)</v>
          </cell>
          <cell r="B247" t="str">
            <v>TURNER BROADCASTING SYSTEM LATIN AMERICA, INC.</v>
          </cell>
          <cell r="C247" t="str">
            <v>05.475.556/0001-58</v>
          </cell>
          <cell r="D247" t="str">
            <v>6212</v>
          </cell>
          <cell r="E247" t="str">
            <v>USA</v>
          </cell>
          <cell r="F247" t="str">
            <v>TURNER INTERNATIONAL DO BRASIL LTDA.</v>
          </cell>
          <cell r="G247" t="str">
            <v>236</v>
          </cell>
          <cell r="H247">
            <v>41130.675717592596</v>
          </cell>
          <cell r="I247" t="str">
            <v>DEFERIDO</v>
          </cell>
          <cell r="J247" t="str">
            <v>CANAL OFERTADO EM PACOTE</v>
          </cell>
          <cell r="K247" t="str">
            <v>ATIVO</v>
          </cell>
          <cell r="L247" t="str">
            <v>6212.30006</v>
          </cell>
          <cell r="M247">
            <v>36220</v>
          </cell>
          <cell r="N247">
            <v>322621</v>
          </cell>
          <cell r="O247">
            <v>41774.681643518517</v>
          </cell>
          <cell r="P247" t="str">
            <v>Canal de conteúdo jornalístico</v>
          </cell>
          <cell r="Q247" t="str">
            <v>Canal não adaptado ao mercado brasileiro</v>
          </cell>
          <cell r="R247" t="str">
            <v>PADRÃO</v>
          </cell>
        </row>
        <row r="248">
          <cell r="A248" t="str">
            <v>GLITZ* SD</v>
          </cell>
          <cell r="B248" t="str">
            <v>TURNER BROADCASTING SYSTEM LATIN AMERICA, INC.</v>
          </cell>
          <cell r="C248" t="str">
            <v>05.475.556/0001-58</v>
          </cell>
          <cell r="D248" t="str">
            <v>6212</v>
          </cell>
          <cell r="E248" t="str">
            <v>USA</v>
          </cell>
          <cell r="F248" t="str">
            <v>TURNER INTERNATIONAL DO BRASIL LTDA.</v>
          </cell>
          <cell r="G248" t="str">
            <v>236</v>
          </cell>
          <cell r="H248">
            <v>41130.675717592596</v>
          </cell>
          <cell r="I248" t="str">
            <v>DEFERIDO</v>
          </cell>
          <cell r="J248" t="str">
            <v>CANAL OFERTADO EM PACOTE</v>
          </cell>
          <cell r="K248" t="str">
            <v>ATIVO</v>
          </cell>
          <cell r="L248" t="str">
            <v>6212.30008</v>
          </cell>
          <cell r="M248">
            <v>40664</v>
          </cell>
          <cell r="N248">
            <v>5282856</v>
          </cell>
          <cell r="O248">
            <v>41774.682060185187</v>
          </cell>
          <cell r="P248" t="str">
            <v>Canal de conteúdo em geral</v>
          </cell>
          <cell r="Q248" t="str">
            <v>Canal de espaço qualificado</v>
          </cell>
          <cell r="R248" t="str">
            <v>PADRÃO</v>
          </cell>
        </row>
        <row r="249">
          <cell r="A249" t="str">
            <v>I-SAT SD</v>
          </cell>
          <cell r="B249" t="str">
            <v>TURNER BROADCASTING SYSTEM LATIN AMERICA, INC.</v>
          </cell>
          <cell r="C249" t="str">
            <v>05.475.556/0001-58</v>
          </cell>
          <cell r="D249" t="str">
            <v>6212</v>
          </cell>
          <cell r="E249" t="str">
            <v>USA</v>
          </cell>
          <cell r="F249" t="str">
            <v>TURNER INTERNATIONAL DO BRASIL LTDA.</v>
          </cell>
          <cell r="G249" t="str">
            <v>236</v>
          </cell>
          <cell r="H249">
            <v>41130.675717592596</v>
          </cell>
          <cell r="I249" t="str">
            <v>DEFERIDO</v>
          </cell>
          <cell r="J249" t="str">
            <v>CANAL OFERTADO EM PACOTE</v>
          </cell>
          <cell r="K249" t="str">
            <v>ATIVO</v>
          </cell>
          <cell r="L249" t="str">
            <v>6212.30012</v>
          </cell>
          <cell r="M249">
            <v>39448</v>
          </cell>
          <cell r="N249">
            <v>849817</v>
          </cell>
          <cell r="O249">
            <v>41774.683715277781</v>
          </cell>
          <cell r="P249" t="str">
            <v>Canal de conteúdo em geral</v>
          </cell>
          <cell r="Q249" t="str">
            <v>Canal de espaço qualificado</v>
          </cell>
          <cell r="R249" t="str">
            <v>PADRÃO</v>
          </cell>
        </row>
        <row r="250">
          <cell r="A250" t="str">
            <v>SPACE</v>
          </cell>
          <cell r="B250" t="str">
            <v>TURNER BROADCASTING SYSTEM LATIN AMERICA, INC.</v>
          </cell>
          <cell r="C250" t="str">
            <v>05.475.556/0001-58</v>
          </cell>
          <cell r="D250" t="str">
            <v>6212</v>
          </cell>
          <cell r="E250" t="str">
            <v>USA</v>
          </cell>
          <cell r="F250" t="str">
            <v>TURNER INTERNATIONAL DO BRASIL LTDA.</v>
          </cell>
          <cell r="G250" t="str">
            <v>236</v>
          </cell>
          <cell r="H250">
            <v>41130.675717592596</v>
          </cell>
          <cell r="I250" t="str">
            <v>DEFERIDO</v>
          </cell>
          <cell r="J250" t="str">
            <v>CANAL OFERTADO EM PACOTE</v>
          </cell>
          <cell r="K250" t="str">
            <v>ATIVO</v>
          </cell>
          <cell r="L250" t="str">
            <v>6212.30004</v>
          </cell>
          <cell r="M250">
            <v>39630</v>
          </cell>
          <cell r="N250">
            <v>11619631</v>
          </cell>
          <cell r="O250">
            <v>41774.684155092589</v>
          </cell>
          <cell r="P250" t="str">
            <v>Canal de conteúdo em geral</v>
          </cell>
          <cell r="Q250" t="str">
            <v>Canal de espaço qualificado</v>
          </cell>
          <cell r="R250" t="str">
            <v>PADRÃO</v>
          </cell>
        </row>
        <row r="251">
          <cell r="A251" t="str">
            <v>SPACE HD</v>
          </cell>
          <cell r="B251" t="str">
            <v>TURNER BROADCASTING SYSTEM LATIN AMERICA, INC.</v>
          </cell>
          <cell r="C251" t="str">
            <v>05.475.556/0001-58</v>
          </cell>
          <cell r="D251" t="str">
            <v>6212</v>
          </cell>
          <cell r="E251" t="str">
            <v>USA</v>
          </cell>
          <cell r="F251" t="str">
            <v>TURNER INTERNATIONAL DO BRASIL LTDA.</v>
          </cell>
          <cell r="G251" t="str">
            <v>236</v>
          </cell>
          <cell r="H251">
            <v>41130.675717592596</v>
          </cell>
          <cell r="I251" t="str">
            <v>DEFERIDO</v>
          </cell>
          <cell r="J251" t="str">
            <v>CANAL OFERTADO EM PACOTE</v>
          </cell>
          <cell r="K251" t="str">
            <v>ATIVO</v>
          </cell>
          <cell r="L251" t="str">
            <v>6212.30015</v>
          </cell>
          <cell r="M251">
            <v>39904</v>
          </cell>
          <cell r="N251">
            <v>4990390</v>
          </cell>
          <cell r="O251">
            <v>41774.684467592589</v>
          </cell>
          <cell r="P251" t="str">
            <v>Canal de conteúdo em geral</v>
          </cell>
          <cell r="Q251" t="str">
            <v>Canal de espaço qualificado</v>
          </cell>
          <cell r="R251" t="str">
            <v>ALTA DEFINIÇÃO</v>
          </cell>
        </row>
        <row r="252">
          <cell r="A252" t="str">
            <v>TBS MUITODIVERTIDO HD</v>
          </cell>
          <cell r="B252" t="str">
            <v>TURNER BROADCASTING SYSTEM LATIN AMERICA, INC.</v>
          </cell>
          <cell r="C252" t="str">
            <v>05.475.556/0001-58</v>
          </cell>
          <cell r="D252" t="str">
            <v>6212</v>
          </cell>
          <cell r="E252" t="str">
            <v>USA</v>
          </cell>
          <cell r="F252" t="str">
            <v>TURNER INTERNATIONAL DO BRASIL LTDA.</v>
          </cell>
          <cell r="G252" t="str">
            <v>236</v>
          </cell>
          <cell r="H252">
            <v>41130.675717592596</v>
          </cell>
          <cell r="I252" t="str">
            <v>DEFERIDO</v>
          </cell>
          <cell r="J252" t="str">
            <v>CANAL OFERTADO EM PACOTE</v>
          </cell>
          <cell r="K252" t="str">
            <v>ATIVO</v>
          </cell>
          <cell r="L252" t="str">
            <v>6212.30009</v>
          </cell>
          <cell r="M252">
            <v>40924</v>
          </cell>
          <cell r="N252">
            <v>87501</v>
          </cell>
          <cell r="O252">
            <v>41781.473113425927</v>
          </cell>
          <cell r="P252" t="str">
            <v>Canal de conteúdo em geral</v>
          </cell>
          <cell r="Q252" t="str">
            <v>Canal de espaço qualificado</v>
          </cell>
          <cell r="R252" t="str">
            <v>ALTA DEFINIÇÃO</v>
          </cell>
        </row>
        <row r="253">
          <cell r="A253" t="str">
            <v>TBS MUITODIVERTIDO SD</v>
          </cell>
          <cell r="B253" t="str">
            <v>TURNER BROADCASTING SYSTEM LATIN AMERICA, INC.</v>
          </cell>
          <cell r="C253" t="str">
            <v>05.475.556/0001-58</v>
          </cell>
          <cell r="D253" t="str">
            <v>6212</v>
          </cell>
          <cell r="E253" t="str">
            <v>USA</v>
          </cell>
          <cell r="F253" t="str">
            <v>TURNER INTERNATIONAL DO BRASIL LTDA.</v>
          </cell>
          <cell r="G253" t="str">
            <v>236</v>
          </cell>
          <cell r="H253">
            <v>41130.675717592596</v>
          </cell>
          <cell r="I253" t="str">
            <v>DEFERIDO</v>
          </cell>
          <cell r="J253" t="str">
            <v>CANAL OFERTADO EM PACOTE</v>
          </cell>
          <cell r="K253" t="str">
            <v>ATIVO</v>
          </cell>
          <cell r="L253" t="str">
            <v>6212.30014</v>
          </cell>
          <cell r="M253">
            <v>40924</v>
          </cell>
          <cell r="N253">
            <v>10951716</v>
          </cell>
          <cell r="O253">
            <v>41781.47284722222</v>
          </cell>
          <cell r="P253" t="str">
            <v>Canal de conteúdo em geral</v>
          </cell>
          <cell r="Q253" t="str">
            <v>Canal de espaço qualificado</v>
          </cell>
          <cell r="R253" t="str">
            <v>PADRÃO</v>
          </cell>
        </row>
        <row r="254">
          <cell r="A254" t="str">
            <v>TCM</v>
          </cell>
          <cell r="B254" t="str">
            <v>TURNER BROADCASTING SYSTEM LATIN AMERICA, INC.</v>
          </cell>
          <cell r="C254" t="str">
            <v>05.475.556/0001-58</v>
          </cell>
          <cell r="D254" t="str">
            <v>6212</v>
          </cell>
          <cell r="E254" t="str">
            <v>USA</v>
          </cell>
          <cell r="F254" t="str">
            <v>TURNER INTERNATIONAL DO BRASIL LTDA.</v>
          </cell>
          <cell r="G254" t="str">
            <v>236</v>
          </cell>
          <cell r="H254">
            <v>41130.675717592596</v>
          </cell>
          <cell r="I254" t="str">
            <v>DEFERIDO</v>
          </cell>
          <cell r="J254" t="str">
            <v>CANAL OFERTADO EM PACOTE</v>
          </cell>
          <cell r="K254" t="str">
            <v>ATIVO</v>
          </cell>
          <cell r="L254" t="str">
            <v>6212.30007</v>
          </cell>
          <cell r="M254">
            <v>39814</v>
          </cell>
          <cell r="N254">
            <v>6244243</v>
          </cell>
          <cell r="O254">
            <v>41774.68546296296</v>
          </cell>
          <cell r="P254" t="str">
            <v>Canal de conteúdo em geral</v>
          </cell>
          <cell r="Q254" t="str">
            <v>Canal de espaço qualificado</v>
          </cell>
          <cell r="R254" t="str">
            <v>PADRÃO</v>
          </cell>
        </row>
        <row r="255">
          <cell r="A255" t="str">
            <v>TNT</v>
          </cell>
          <cell r="B255" t="str">
            <v>TURNER BROADCASTING SYSTEM LATIN AMERICA, INC.</v>
          </cell>
          <cell r="C255" t="str">
            <v>05.475.556/0001-58</v>
          </cell>
          <cell r="D255" t="str">
            <v>6212</v>
          </cell>
          <cell r="E255" t="str">
            <v>USA</v>
          </cell>
          <cell r="F255" t="str">
            <v>TURNER INTERNATIONAL DO BRASIL LTDA.</v>
          </cell>
          <cell r="G255" t="str">
            <v>236</v>
          </cell>
          <cell r="H255">
            <v>41130.675717592596</v>
          </cell>
          <cell r="I255" t="str">
            <v>DEFERIDO</v>
          </cell>
          <cell r="J255" t="str">
            <v>CANAL OFERTADO EM PACOTE</v>
          </cell>
          <cell r="K255" t="str">
            <v>ATIVO</v>
          </cell>
          <cell r="L255" t="str">
            <v>6212.30003</v>
          </cell>
          <cell r="M255">
            <v>36404</v>
          </cell>
          <cell r="N255">
            <v>14602964</v>
          </cell>
          <cell r="O255">
            <v>41774.685868055552</v>
          </cell>
          <cell r="P255" t="str">
            <v>Canal de conteúdo em geral</v>
          </cell>
          <cell r="Q255" t="str">
            <v>Canal de espaço qualificado</v>
          </cell>
          <cell r="R255" t="str">
            <v>PADRÃO</v>
          </cell>
        </row>
        <row r="256">
          <cell r="A256" t="str">
            <v>TNT HD</v>
          </cell>
          <cell r="B256" t="str">
            <v>TURNER BROADCASTING SYSTEM LATIN AMERICA, INC.</v>
          </cell>
          <cell r="C256" t="str">
            <v>05.475.556/0001-58</v>
          </cell>
          <cell r="D256" t="str">
            <v>6212</v>
          </cell>
          <cell r="E256" t="str">
            <v>USA</v>
          </cell>
          <cell r="F256" t="str">
            <v>TURNER INTERNATIONAL DO BRASIL LTDA.</v>
          </cell>
          <cell r="G256" t="str">
            <v>236</v>
          </cell>
          <cell r="H256">
            <v>41130.675717592596</v>
          </cell>
          <cell r="I256" t="str">
            <v>DEFERIDO</v>
          </cell>
          <cell r="J256" t="str">
            <v>CANAL OFERTADO EM PACOTE</v>
          </cell>
          <cell r="K256" t="str">
            <v>ATIVO</v>
          </cell>
          <cell r="L256" t="str">
            <v>6212.30017</v>
          </cell>
          <cell r="M256">
            <v>39904</v>
          </cell>
          <cell r="N256">
            <v>5305759</v>
          </cell>
          <cell r="O256">
            <v>41774.686192129629</v>
          </cell>
          <cell r="P256" t="str">
            <v>Canal de conteúdo em geral</v>
          </cell>
          <cell r="Q256" t="str">
            <v>Canal de espaço qualificado</v>
          </cell>
          <cell r="R256" t="str">
            <v>ALTA DEFINIÇÃO</v>
          </cell>
        </row>
        <row r="257">
          <cell r="A257" t="str">
            <v>TOONCAST</v>
          </cell>
          <cell r="B257" t="str">
            <v>TURNER BROADCASTING SYSTEM LATIN AMERICA, INC.</v>
          </cell>
          <cell r="C257" t="str">
            <v>05.475.556/0001-58</v>
          </cell>
          <cell r="D257" t="str">
            <v>6212</v>
          </cell>
          <cell r="E257" t="str">
            <v>USA</v>
          </cell>
          <cell r="F257" t="str">
            <v>TURNER INTERNATIONAL DO BRASIL LTDA.</v>
          </cell>
          <cell r="G257" t="str">
            <v>236</v>
          </cell>
          <cell r="H257">
            <v>41130.675717592596</v>
          </cell>
          <cell r="I257" t="str">
            <v>DEFERIDO</v>
          </cell>
          <cell r="J257" t="str">
            <v>CANAL OFERTADO EM PACOTE</v>
          </cell>
          <cell r="K257" t="str">
            <v>ATIVO</v>
          </cell>
          <cell r="L257" t="str">
            <v>6212.30011</v>
          </cell>
          <cell r="M257">
            <v>39783</v>
          </cell>
          <cell r="N257">
            <v>1051093</v>
          </cell>
          <cell r="O257">
            <v>41774.686562499999</v>
          </cell>
          <cell r="P257" t="str">
            <v>Canal de conteúdo infantil e adolescente</v>
          </cell>
          <cell r="Q257" t="str">
            <v>Canal de espaço qualificado</v>
          </cell>
          <cell r="R257" t="str">
            <v>PADRÃO</v>
          </cell>
        </row>
        <row r="258">
          <cell r="A258" t="str">
            <v>TRU TV HD</v>
          </cell>
          <cell r="B258" t="str">
            <v>TURNER BROADCASTING SYSTEM LATIN AMERICA, INC.</v>
          </cell>
          <cell r="C258" t="str">
            <v>05.475.556/0001-58</v>
          </cell>
          <cell r="D258" t="str">
            <v>6212</v>
          </cell>
          <cell r="E258" t="str">
            <v>USA</v>
          </cell>
          <cell r="F258" t="str">
            <v>TURNER INTERNATIONAL DO BRASIL LTDA.</v>
          </cell>
          <cell r="G258" t="str">
            <v>236</v>
          </cell>
          <cell r="H258">
            <v>41130.675717592596</v>
          </cell>
          <cell r="I258" t="str">
            <v>DEFERIDO</v>
          </cell>
          <cell r="J258" t="str">
            <v>CANAL OFERTADO EM PACOTE</v>
          </cell>
          <cell r="K258" t="str">
            <v>ATIVO</v>
          </cell>
          <cell r="L258" t="str">
            <v>6212.30016</v>
          </cell>
          <cell r="M258">
            <v>40360</v>
          </cell>
          <cell r="N258">
            <v>2073528</v>
          </cell>
          <cell r="O258">
            <v>41774.686944444446</v>
          </cell>
          <cell r="P258" t="str">
            <v>Canal de conteúdo em geral</v>
          </cell>
          <cell r="Q258" t="str">
            <v>Canal de espaço qualificado</v>
          </cell>
          <cell r="R258" t="str">
            <v>ALTA DEFINIÇÃO</v>
          </cell>
        </row>
        <row r="259">
          <cell r="A259" t="str">
            <v>TRU TV</v>
          </cell>
          <cell r="B259" t="str">
            <v>TURNER BROADCASTING SYSTEM LATIN AMERICA, INC.</v>
          </cell>
          <cell r="C259" t="str">
            <v>05.475.556/0001-58</v>
          </cell>
          <cell r="D259" t="str">
            <v>6212</v>
          </cell>
          <cell r="E259" t="str">
            <v>USA</v>
          </cell>
          <cell r="F259" t="str">
            <v>TURNER INTERNATIONAL DO BRASIL LTDA.</v>
          </cell>
          <cell r="G259" t="str">
            <v>236</v>
          </cell>
          <cell r="H259">
            <v>41130.675717592596</v>
          </cell>
          <cell r="I259" t="str">
            <v>DEFERIDO</v>
          </cell>
          <cell r="J259" t="str">
            <v>CANAL OFERTADO EM PACOTE</v>
          </cell>
          <cell r="K259" t="str">
            <v>ATIVO</v>
          </cell>
          <cell r="L259" t="str">
            <v>6212.30010</v>
          </cell>
          <cell r="M259">
            <v>39904</v>
          </cell>
          <cell r="N259">
            <v>5688385</v>
          </cell>
          <cell r="O259">
            <v>41774.687210648146</v>
          </cell>
          <cell r="P259" t="str">
            <v>Canal de conteúdo em geral</v>
          </cell>
          <cell r="Q259" t="str">
            <v>Canal de espaço qualificado</v>
          </cell>
          <cell r="R259" t="str">
            <v>PADRÃO</v>
          </cell>
        </row>
        <row r="260">
          <cell r="A260" t="str">
            <v>TV CLIMATEMPO</v>
          </cell>
          <cell r="B260" t="str">
            <v>TV METEOROLÓGICA LTDA</v>
          </cell>
          <cell r="C260" t="str">
            <v>03.595.286/0001-93</v>
          </cell>
          <cell r="D260" t="str">
            <v>12362</v>
          </cell>
          <cell r="E260" t="str">
            <v>BRA</v>
          </cell>
          <cell r="H260">
            <v>41184.671527777777</v>
          </cell>
          <cell r="I260" t="str">
            <v>REVALIDAÇÃO - REVALIDADO</v>
          </cell>
          <cell r="J260" t="str">
            <v>CANAL OFERTADO EM PACOTE</v>
          </cell>
          <cell r="K260" t="str">
            <v>ALTERAÇÃO - ATIVO</v>
          </cell>
          <cell r="L260" t="str">
            <v>12362.30001</v>
          </cell>
          <cell r="M260">
            <v>36382</v>
          </cell>
          <cell r="N260">
            <v>300000</v>
          </cell>
          <cell r="O260">
            <v>41152.462557870371</v>
          </cell>
          <cell r="P260" t="str">
            <v>Canal de conteúdo em geral</v>
          </cell>
          <cell r="Q260" t="str">
            <v>Canal brasileiro de espaço qualificado</v>
          </cell>
          <cell r="R260" t="str">
            <v>PADRÃO</v>
          </cell>
        </row>
        <row r="261">
          <cell r="A261" t="str">
            <v>TV VILA IMPERIAL - ORGANIZAÇÃO DAS ENTIDADES USUÁRIAS DO CANAL COMUNITÁRIO DE PETRÓPOLIS</v>
          </cell>
          <cell r="B261" t="str">
            <v>TV VILA IMPERIAL - ORGANIZAÇÃO DAS ENTIDADES USUÁRIAS DO CANAL COMUNITÁRIO DE PETRÓPOLIS</v>
          </cell>
          <cell r="C261" t="str">
            <v>05.322.835/0001-81</v>
          </cell>
          <cell r="D261" t="str">
            <v>12916</v>
          </cell>
          <cell r="E261" t="str">
            <v>BRA</v>
          </cell>
          <cell r="H261">
            <v>41757.480821759258</v>
          </cell>
          <cell r="I261" t="str">
            <v>REVALIDAÇÃO - REVALIDADO</v>
          </cell>
          <cell r="J261" t="str">
            <v>CANAL DE DISTRIBUIÇÃO OBRIGATÓRIA</v>
          </cell>
          <cell r="K261" t="str">
            <v>REVALIDAÇÃO - ATIVO</v>
          </cell>
          <cell r="L261" t="str">
            <v>12916.30001</v>
          </cell>
          <cell r="M261">
            <v>37896</v>
          </cell>
          <cell r="R261" t="str">
            <v>PADRÃO</v>
          </cell>
        </row>
        <row r="262">
          <cell r="A262" t="str">
            <v>TV5 MONDE</v>
          </cell>
          <cell r="B262" t="str">
            <v>TV5 MONDE</v>
          </cell>
          <cell r="D262" t="str">
            <v>6269</v>
          </cell>
          <cell r="E262" t="str">
            <v>FRA</v>
          </cell>
          <cell r="F262" t="str">
            <v>MEDIA MUNDI BRASIL LTDA</v>
          </cell>
          <cell r="G262" t="str">
            <v>207</v>
          </cell>
          <cell r="H262">
            <v>41333.417800925927</v>
          </cell>
          <cell r="I262" t="str">
            <v>DEFERIDO</v>
          </cell>
          <cell r="J262" t="str">
            <v>CANAL OFERTADO EM PACOTE</v>
          </cell>
          <cell r="K262" t="str">
            <v>ATIVO</v>
          </cell>
          <cell r="L262" t="str">
            <v>6269.30001</v>
          </cell>
          <cell r="M262">
            <v>35170</v>
          </cell>
          <cell r="N262">
            <v>1751739</v>
          </cell>
          <cell r="O262">
            <v>41739.761770833335</v>
          </cell>
          <cell r="P262" t="str">
            <v>Canal de conteúdo em geral</v>
          </cell>
          <cell r="Q262" t="str">
            <v>Canal de espaço qualificado</v>
          </cell>
          <cell r="R262" t="str">
            <v>PADRÃO</v>
          </cell>
        </row>
        <row r="263">
          <cell r="A263" t="str">
            <v>TV5 MONDE</v>
          </cell>
          <cell r="B263" t="str">
            <v>TV5 MONDE</v>
          </cell>
          <cell r="D263" t="str">
            <v>6269</v>
          </cell>
          <cell r="E263" t="str">
            <v>FRA</v>
          </cell>
          <cell r="F263" t="str">
            <v>MEDIA MUNDI BRASIL LTDA</v>
          </cell>
          <cell r="G263" t="str">
            <v>207</v>
          </cell>
          <cell r="H263">
            <v>41333.417800925927</v>
          </cell>
          <cell r="I263" t="str">
            <v>DEFERIDO</v>
          </cell>
          <cell r="J263" t="str">
            <v>CANAL À LA CARTE</v>
          </cell>
          <cell r="K263" t="str">
            <v>ATIVO</v>
          </cell>
          <cell r="L263" t="str">
            <v>6269.30001</v>
          </cell>
          <cell r="M263">
            <v>35170</v>
          </cell>
          <cell r="N263">
            <v>1751739</v>
          </cell>
          <cell r="O263">
            <v>41739.761770833335</v>
          </cell>
          <cell r="P263" t="str">
            <v>Canal de conteúdo em geral</v>
          </cell>
          <cell r="Q263" t="str">
            <v>Canal de espaço qualificado</v>
          </cell>
          <cell r="R263" t="str">
            <v>PADRÃO</v>
          </cell>
        </row>
        <row r="264">
          <cell r="A264" t="str">
            <v>BYU TV INTERNATIONAL</v>
          </cell>
          <cell r="B264" t="str">
            <v>UNIVERSITY CHANNEL PRODUTORA DE FILMES LTDA.</v>
          </cell>
          <cell r="C264" t="str">
            <v>15.167.717/0001-08</v>
          </cell>
          <cell r="D264" t="str">
            <v>22647</v>
          </cell>
          <cell r="E264" t="str">
            <v>BRA</v>
          </cell>
          <cell r="H264">
            <v>41208.655509259261</v>
          </cell>
          <cell r="I264" t="str">
            <v>DEFERIDO</v>
          </cell>
          <cell r="J264" t="str">
            <v>CANAL OFERTADO EM PACOTE</v>
          </cell>
          <cell r="K264" t="str">
            <v>ATIVO</v>
          </cell>
          <cell r="L264" t="str">
            <v>22647.30001</v>
          </cell>
          <cell r="M264">
            <v>41214</v>
          </cell>
          <cell r="N264">
            <v>0</v>
          </cell>
          <cell r="O264">
            <v>41208.653912037036</v>
          </cell>
          <cell r="P264" t="str">
            <v>Canal de conteúdo em geral</v>
          </cell>
          <cell r="Q264" t="str">
            <v>Canal de espaço qualificado</v>
          </cell>
          <cell r="R264" t="str">
            <v>PADRÃO</v>
          </cell>
        </row>
        <row r="265">
          <cell r="A265" t="str">
            <v>TV SUPREN</v>
          </cell>
          <cell r="B265" t="str">
            <v>UNIÃO PLANETÁRIA</v>
          </cell>
          <cell r="C265" t="str">
            <v>02.755.157/0001-52</v>
          </cell>
          <cell r="D265" t="str">
            <v>4619</v>
          </cell>
          <cell r="E265" t="str">
            <v>BRA</v>
          </cell>
          <cell r="H265">
            <v>41247.611770833333</v>
          </cell>
          <cell r="I265" t="str">
            <v>REVALIDAÇÃO - REVALIDADO</v>
          </cell>
          <cell r="J265" t="str">
            <v>CANAL OFERTADO EM PACOTE</v>
          </cell>
          <cell r="K265" t="str">
            <v>REVALIDAÇÃO - ATIVO</v>
          </cell>
          <cell r="L265" t="str">
            <v>4619.30001</v>
          </cell>
          <cell r="M265">
            <v>39417</v>
          </cell>
          <cell r="N265">
            <v>220000</v>
          </cell>
          <cell r="O265">
            <v>41247.611793981479</v>
          </cell>
          <cell r="P265" t="str">
            <v>Canal de conteúdo em geral</v>
          </cell>
          <cell r="Q265" t="str">
            <v>Canal de programação comum</v>
          </cell>
          <cell r="R265" t="str">
            <v>PADRÃO</v>
          </cell>
        </row>
        <row r="266">
          <cell r="A266" t="str">
            <v>TV GUIA LOCAL</v>
          </cell>
          <cell r="B266" t="str">
            <v>V.B. MOTER PRODUÇÕES DE VIDEO</v>
          </cell>
          <cell r="C266" t="str">
            <v>07.031.220/0001-21</v>
          </cell>
          <cell r="D266" t="str">
            <v>17050</v>
          </cell>
          <cell r="E266" t="str">
            <v>BRA</v>
          </cell>
          <cell r="H266">
            <v>41521.649351851855</v>
          </cell>
          <cell r="I266" t="str">
            <v>REVALIDAÇÃO - REVALIDADO</v>
          </cell>
          <cell r="J266" t="str">
            <v>CANAL OFERTADO EM PACOTE</v>
          </cell>
          <cell r="K266" t="str">
            <v>REVALIDAÇÃO - ATIVO</v>
          </cell>
          <cell r="L266" t="str">
            <v>17050.30001</v>
          </cell>
          <cell r="M266">
            <v>39083</v>
          </cell>
          <cell r="N266">
            <v>18250</v>
          </cell>
          <cell r="O266">
            <v>41782.718101851853</v>
          </cell>
          <cell r="P266" t="str">
            <v>Canal de televenda ou infomercial</v>
          </cell>
          <cell r="Q266" t="str">
            <v>Canal de programação comum</v>
          </cell>
          <cell r="R266" t="str">
            <v>PADRÃO</v>
          </cell>
        </row>
        <row r="267">
          <cell r="A267" t="str">
            <v>WARNER CHANNEL</v>
          </cell>
          <cell r="B267" t="str">
            <v>WARNER CHANNEL BRAZIL INC.</v>
          </cell>
          <cell r="D267" t="str">
            <v>22396</v>
          </cell>
          <cell r="E267" t="str">
            <v>USA</v>
          </cell>
          <cell r="F267" t="str">
            <v>WARNER BROS. PUBLICIDADE LTDA</v>
          </cell>
          <cell r="G267" t="str">
            <v>22086</v>
          </cell>
          <cell r="H267">
            <v>41170.598113425927</v>
          </cell>
          <cell r="I267" t="str">
            <v>DEFERIDO</v>
          </cell>
          <cell r="J267" t="str">
            <v>CANAL OFERTADO EM PACOTE</v>
          </cell>
          <cell r="K267" t="str">
            <v>ATIVO</v>
          </cell>
          <cell r="L267" t="str">
            <v>22396.30001</v>
          </cell>
          <cell r="M267">
            <v>35370</v>
          </cell>
          <cell r="N267">
            <v>12664000</v>
          </cell>
          <cell r="O267">
            <v>41787.689120370371</v>
          </cell>
          <cell r="P267" t="str">
            <v>Canal de conteúdo em geral</v>
          </cell>
          <cell r="Q267" t="str">
            <v>Canal de espaço qualificado</v>
          </cell>
          <cell r="R267" t="str">
            <v>PADRÃO</v>
          </cell>
        </row>
        <row r="268">
          <cell r="A268" t="str">
            <v>WARNER CHANNEL HD</v>
          </cell>
          <cell r="B268" t="str">
            <v>WARNER CHANNEL BRAZIL INC.</v>
          </cell>
          <cell r="D268" t="str">
            <v>22396</v>
          </cell>
          <cell r="E268" t="str">
            <v>USA</v>
          </cell>
          <cell r="F268" t="str">
            <v>WARNER BROS. PUBLICIDADE LTDA</v>
          </cell>
          <cell r="G268" t="str">
            <v>22086</v>
          </cell>
          <cell r="H268">
            <v>41170.598113425927</v>
          </cell>
          <cell r="I268" t="str">
            <v>DEFERIDO</v>
          </cell>
          <cell r="J268" t="str">
            <v>CANAL OFERTADO EM PACOTE</v>
          </cell>
          <cell r="K268" t="str">
            <v>ATIVO</v>
          </cell>
          <cell r="L268" t="str">
            <v>22396.30002</v>
          </cell>
          <cell r="M268">
            <v>35370</v>
          </cell>
          <cell r="N268">
            <v>5430000</v>
          </cell>
          <cell r="O268">
            <v>41787.689398148148</v>
          </cell>
          <cell r="P268" t="str">
            <v>Canal de conteúdo em geral</v>
          </cell>
          <cell r="Q268" t="str">
            <v>Canal de espaço qualificado</v>
          </cell>
          <cell r="R268" t="str">
            <v>ALTA DEFINIÇÃO</v>
          </cell>
        </row>
        <row r="269">
          <cell r="A269" t="str">
            <v>TV UNIÃO DE NATAL</v>
          </cell>
          <cell r="B269" t="str">
            <v>WMW COMUNICAÇÕES PRODUÇÕES E PUBLICIDADE LTDA - ME</v>
          </cell>
          <cell r="C269" t="str">
            <v>01.884.833/0001-25</v>
          </cell>
          <cell r="D269" t="str">
            <v>22468</v>
          </cell>
          <cell r="E269" t="str">
            <v>BRA</v>
          </cell>
          <cell r="H269">
            <v>41177.713194444441</v>
          </cell>
          <cell r="I269" t="str">
            <v>DEFERIDO</v>
          </cell>
          <cell r="J269" t="str">
            <v>CANAL DE DISTRIBUIÇÃO OBRIGATÓRIA</v>
          </cell>
          <cell r="K269" t="str">
            <v>ATIVO</v>
          </cell>
          <cell r="L269" t="str">
            <v>22468.30001</v>
          </cell>
          <cell r="M269">
            <v>37711</v>
          </cell>
          <cell r="N269">
            <v>43641</v>
          </cell>
          <cell r="O269">
            <v>41162.434178240743</v>
          </cell>
          <cell r="P269" t="str">
            <v>Canal de conteúdo em geral</v>
          </cell>
          <cell r="Q269" t="str">
            <v>Canal de programação comum</v>
          </cell>
          <cell r="R269" t="str">
            <v>PADRÃO</v>
          </cell>
        </row>
        <row r="270">
          <cell r="A270" t="str">
            <v>ZOOMOO BRASIL</v>
          </cell>
          <cell r="B270" t="str">
            <v>ZOOMOO PROGRAMADORA SA.</v>
          </cell>
          <cell r="C270" t="str">
            <v>18.651.835/0001-77</v>
          </cell>
          <cell r="D270" t="str">
            <v>25113</v>
          </cell>
          <cell r="E270" t="str">
            <v>BRA</v>
          </cell>
          <cell r="H270">
            <v>41523.537256944444</v>
          </cell>
          <cell r="I270" t="str">
            <v>DEFERIDO</v>
          </cell>
          <cell r="J270" t="str">
            <v>CANAL OFERTADO EM PACOTE</v>
          </cell>
          <cell r="K270" t="str">
            <v>ATIVO</v>
          </cell>
          <cell r="L270" t="str">
            <v>25113.30001</v>
          </cell>
          <cell r="M270">
            <v>41528</v>
          </cell>
          <cell r="N270">
            <v>3728295</v>
          </cell>
          <cell r="O270">
            <v>41782.714687500003</v>
          </cell>
          <cell r="P270" t="str">
            <v>Canal de conteúdo infantil e adolescente</v>
          </cell>
          <cell r="Q270" t="str">
            <v>Canal brasileiro de espaço qualificado</v>
          </cell>
          <cell r="R270" t="str">
            <v>PADRÃO</v>
          </cell>
        </row>
        <row r="271">
          <cell r="A271">
            <v>41788</v>
          </cell>
          <cell r="B271">
            <v>36494.432349537034</v>
          </cell>
          <cell r="C271" t="str">
            <v>Page -1 of 1</v>
          </cell>
        </row>
      </sheetData>
      <sheetData sheetId="5">
        <row r="1">
          <cell r="A1" t="str">
            <v>NOME CANAL</v>
          </cell>
          <cell r="B1" t="str">
            <v>PROGRAMADORA</v>
          </cell>
          <cell r="C1" t="str">
            <v>DT INÍCIO OFERTA</v>
          </cell>
          <cell r="D1" t="str">
            <v>QUALIFICAÇÃO QTO NACIONALIDADE</v>
          </cell>
          <cell r="E1" t="str">
            <v>Nº IDENTIFICAÇÃO</v>
          </cell>
          <cell r="F1" t="str">
            <v>PAÍS</v>
          </cell>
          <cell r="G1" t="str">
            <v>GRUPO CONTROLADOR</v>
          </cell>
          <cell r="H1" t="str">
            <v>Nº REGISTRO</v>
          </cell>
          <cell r="I1" t="str">
            <v>DT EVENTO ATUAL</v>
          </cell>
          <cell r="J1" t="str">
            <v>EVENTO ATUAL</v>
          </cell>
          <cell r="K1" t="str">
            <v>OFERTA</v>
          </cell>
          <cell r="L1" t="str">
            <v>QTDE ASSINANTES</v>
          </cell>
          <cell r="M1" t="str">
            <v>TIPO CONTEÚDO VEICULADO</v>
          </cell>
          <cell r="N1" t="str">
            <v>CLASSIFICAÇÃO DO CANAL</v>
          </cell>
        </row>
        <row r="2">
          <cell r="A2" t="str">
            <v>Arte 1</v>
          </cell>
          <cell r="B2" t="str">
            <v>NEWCO PROGRAMADORA E PRODUTORA DE COMUNICAÇÃO LTDA.</v>
          </cell>
          <cell r="C2">
            <v>0</v>
          </cell>
          <cell r="D2" t="str">
            <v>Canal brasileiro de espaço qualificado</v>
          </cell>
          <cell r="E2">
            <v>0</v>
          </cell>
          <cell r="F2" t="str">
            <v>BRA</v>
          </cell>
          <cell r="G2" t="str">
            <v>Band / Newco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Canal de conteúdo em geral</v>
          </cell>
          <cell r="N2" t="str">
            <v>CBEQ</v>
          </cell>
        </row>
        <row r="3">
          <cell r="A3" t="str">
            <v>Arte 1 HD</v>
          </cell>
          <cell r="B3" t="str">
            <v>NEWCO PROGRAMADORA E PRODUTORA DE COMUNICAÇÃO LTDA.</v>
          </cell>
          <cell r="C3">
            <v>0</v>
          </cell>
          <cell r="D3" t="str">
            <v>Canal brasileiro de espaço qualificado</v>
          </cell>
          <cell r="E3">
            <v>0</v>
          </cell>
          <cell r="F3" t="str">
            <v>BRA</v>
          </cell>
          <cell r="G3" t="str">
            <v>Band / Newco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Canal de conteúdo em geral</v>
          </cell>
          <cell r="N3" t="str">
            <v>CBEQ</v>
          </cell>
        </row>
        <row r="4">
          <cell r="A4" t="str">
            <v>Fashion TV Brazil</v>
          </cell>
          <cell r="B4" t="str">
            <v>PBI - PROGRAMADORA BRASILEIRA INDEPENDENTE S.A.</v>
          </cell>
          <cell r="C4">
            <v>0</v>
          </cell>
          <cell r="D4" t="str">
            <v>Canal brasileiro de espaço qualificado</v>
          </cell>
          <cell r="E4">
            <v>0</v>
          </cell>
          <cell r="F4" t="str">
            <v>BRA</v>
          </cell>
          <cell r="G4" t="str">
            <v>PBI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Canal de conteúdo em geral</v>
          </cell>
          <cell r="N4" t="str">
            <v>CBEQI</v>
          </cell>
        </row>
        <row r="5">
          <cell r="A5" t="str">
            <v>Fashion TV Brazil HD</v>
          </cell>
          <cell r="B5" t="str">
            <v>PBI - PROGRAMADORA BRASILEIRA INDEPENDENTE S.A.</v>
          </cell>
          <cell r="C5">
            <v>0</v>
          </cell>
          <cell r="D5" t="str">
            <v>Canal brasileiro de espaço qualificado</v>
          </cell>
          <cell r="E5">
            <v>0</v>
          </cell>
          <cell r="F5" t="str">
            <v>BRA</v>
          </cell>
          <cell r="G5" t="str">
            <v>PBI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Canal de conteúdo em geral</v>
          </cell>
          <cell r="N5" t="str">
            <v>CBEQI</v>
          </cell>
        </row>
        <row r="6">
          <cell r="A6" t="str">
            <v>Music Box Brazil</v>
          </cell>
          <cell r="B6" t="str">
            <v>PBI - PROGRAMADORA BRASILEIRA INDEPENDENTE S.A.</v>
          </cell>
          <cell r="C6">
            <v>0</v>
          </cell>
          <cell r="D6" t="str">
            <v>Canal brasileiro de espaço qualificado</v>
          </cell>
          <cell r="E6">
            <v>0</v>
          </cell>
          <cell r="F6" t="str">
            <v>BRA</v>
          </cell>
          <cell r="G6" t="str">
            <v>PBI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Canal de conteúdo videomusical</v>
          </cell>
          <cell r="N6" t="str">
            <v>CBEQI</v>
          </cell>
        </row>
        <row r="7">
          <cell r="A7" t="str">
            <v>Music Box Brazil HD</v>
          </cell>
          <cell r="B7" t="str">
            <v>PBI - PROGRAMADORA BRASILEIRA INDEPENDENTE S.A.</v>
          </cell>
          <cell r="C7">
            <v>0</v>
          </cell>
          <cell r="D7" t="str">
            <v>Canal brasileiro de espaço qualificado</v>
          </cell>
          <cell r="E7">
            <v>0</v>
          </cell>
          <cell r="F7" t="str">
            <v>BRA</v>
          </cell>
          <cell r="G7" t="str">
            <v>PBI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Canal de conteúdo videomusical</v>
          </cell>
          <cell r="N7" t="str">
            <v>CBEQI</v>
          </cell>
        </row>
        <row r="8">
          <cell r="A8" t="str">
            <v>Prime Box Brazil</v>
          </cell>
          <cell r="B8" t="str">
            <v>PBI - PROGRAMADORA BRASILEIRA INDEPENDENTE S.A.</v>
          </cell>
          <cell r="C8">
            <v>0</v>
          </cell>
          <cell r="D8" t="str">
            <v>Canal brasileiro de espaço qualificado nos termos do art. 17, §5º da lei 12.485/2011</v>
          </cell>
          <cell r="E8">
            <v>0</v>
          </cell>
          <cell r="F8" t="str">
            <v>BRA</v>
          </cell>
          <cell r="G8" t="str">
            <v>PBI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Canal de conteúdo em geral</v>
          </cell>
          <cell r="N8" t="str">
            <v>SBSR</v>
          </cell>
        </row>
        <row r="9">
          <cell r="A9" t="str">
            <v>Prime Box Brazil HD</v>
          </cell>
          <cell r="B9" t="str">
            <v>PBI - PROGRAMADORA BRASILEIRA INDEPENDENTE S.A.</v>
          </cell>
          <cell r="C9">
            <v>0</v>
          </cell>
          <cell r="D9" t="str">
            <v>Canal brasileiro de espaço qualificado nos termos do art. 17, §5º da lei 12.485/2011</v>
          </cell>
          <cell r="E9">
            <v>0</v>
          </cell>
          <cell r="F9" t="str">
            <v>BRA</v>
          </cell>
          <cell r="G9" t="str">
            <v>PBI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Canal de conteúdo em geral</v>
          </cell>
          <cell r="N9" t="str">
            <v>SBSR</v>
          </cell>
        </row>
        <row r="10">
          <cell r="A10" t="str">
            <v>SUPERMIX</v>
          </cell>
          <cell r="B10" t="str">
            <v>LSAT PROGRAMADORA E PRODUTORA LTDA</v>
          </cell>
          <cell r="C10">
            <v>0</v>
          </cell>
          <cell r="D10" t="str">
            <v>Canal brasileiro de espaço qualificado</v>
          </cell>
          <cell r="E10">
            <v>0</v>
          </cell>
          <cell r="F10" t="str">
            <v>BRA</v>
          </cell>
          <cell r="G10" t="str">
            <v>Lsat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Canal de conteúdo em geral</v>
          </cell>
          <cell r="N10" t="str">
            <v>CBEQI</v>
          </cell>
        </row>
        <row r="11">
          <cell r="A11" t="str">
            <v>Travel Box Brazil</v>
          </cell>
          <cell r="B11" t="str">
            <v>PBI - PROGRAMADORA BRASILEIRA INDEPENDENTE S.A.</v>
          </cell>
          <cell r="C11">
            <v>0</v>
          </cell>
          <cell r="D11" t="str">
            <v>Canal brasileiro de espaço qualificado</v>
          </cell>
          <cell r="E11">
            <v>0</v>
          </cell>
          <cell r="F11" t="str">
            <v>BRA</v>
          </cell>
          <cell r="G11" t="str">
            <v>PBI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Canal de conteúdo em geral</v>
          </cell>
          <cell r="N11" t="str">
            <v>CBEQI</v>
          </cell>
        </row>
        <row r="12">
          <cell r="A12" t="str">
            <v>Travel Box Brazil HD</v>
          </cell>
          <cell r="B12" t="str">
            <v>PBI - PROGRAMADORA BRASILEIRA INDEPENDENTE S.A.</v>
          </cell>
          <cell r="C12">
            <v>0</v>
          </cell>
          <cell r="D12" t="str">
            <v>Canal brasileiro de espaço qualificado</v>
          </cell>
          <cell r="E12">
            <v>0</v>
          </cell>
          <cell r="F12" t="str">
            <v>BRA</v>
          </cell>
          <cell r="G12" t="str">
            <v>PBI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Canal de conteúdo em geral</v>
          </cell>
          <cell r="N12" t="str">
            <v>CBEQI</v>
          </cell>
        </row>
        <row r="13">
          <cell r="A13" t="str">
            <v>Casa Club TV</v>
          </cell>
          <cell r="B13" t="str">
            <v>MGM Networks Latin America, LLC</v>
          </cell>
          <cell r="C13">
            <v>41180.432141203702</v>
          </cell>
          <cell r="D13">
            <v>0</v>
          </cell>
          <cell r="E13">
            <v>0</v>
          </cell>
          <cell r="F13" t="str">
            <v>USA</v>
          </cell>
          <cell r="G13" t="str">
            <v xml:space="preserve">Liberty </v>
          </cell>
          <cell r="H13" t="str">
            <v>22901.30003</v>
          </cell>
          <cell r="I13">
            <v>24301</v>
          </cell>
          <cell r="J13" t="str">
            <v>Canal de conteúdo em geral</v>
          </cell>
          <cell r="K13" t="str">
            <v>Canal de espaço qualificado</v>
          </cell>
          <cell r="L13">
            <v>24301</v>
          </cell>
          <cell r="M13">
            <v>0</v>
          </cell>
          <cell r="N13" t="str">
            <v>CEQ</v>
          </cell>
        </row>
        <row r="14">
          <cell r="A14" t="str">
            <v>BBC HD</v>
          </cell>
          <cell r="B14" t="str">
            <v>BBC Worldwide Limited</v>
          </cell>
          <cell r="C14">
            <v>41027</v>
          </cell>
          <cell r="D14" t="str">
            <v>Canal de espaço qualificado</v>
          </cell>
          <cell r="E14" t="str">
            <v>22581.30001</v>
          </cell>
          <cell r="F14" t="str">
            <v>WUK</v>
          </cell>
          <cell r="G14" t="str">
            <v>BBC</v>
          </cell>
          <cell r="H14" t="str">
            <v>22581</v>
          </cell>
          <cell r="I14">
            <v>41198.558298611111</v>
          </cell>
          <cell r="J14" t="str">
            <v>DEFERIDO</v>
          </cell>
          <cell r="K14" t="str">
            <v>CANAL OFERTADO EM PACOTE</v>
          </cell>
          <cell r="L14">
            <v>70000</v>
          </cell>
          <cell r="M14" t="str">
            <v>Canal de conteúdo em geral</v>
          </cell>
          <cell r="N14" t="str">
            <v>CEQ</v>
          </cell>
        </row>
        <row r="15">
          <cell r="A15" t="str">
            <v>BLUE TV</v>
          </cell>
          <cell r="B15" t="str">
            <v>MÍDIA DO BRASIL COMUNICAÇÕES, SERVIÇOS DE TELEVISÃO LTDA</v>
          </cell>
          <cell r="C15">
            <v>0</v>
          </cell>
          <cell r="D15" t="str">
            <v>Canal de espaço qualificado</v>
          </cell>
          <cell r="E15">
            <v>0</v>
          </cell>
          <cell r="F15" t="str">
            <v>BRA</v>
          </cell>
          <cell r="G15" t="str">
            <v>Mídia do Brasil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118145</v>
          </cell>
          <cell r="M15" t="str">
            <v>Canal de conteúdo em geral</v>
          </cell>
          <cell r="N15" t="str">
            <v>CEQ</v>
          </cell>
        </row>
        <row r="16">
          <cell r="A16" t="str">
            <v>BABY TV</v>
          </cell>
          <cell r="B16" t="str">
            <v>FOX LATIN AMERICAN CHANNEL, INC</v>
          </cell>
          <cell r="C16">
            <v>39508</v>
          </cell>
          <cell r="D16" t="str">
            <v>Canal de espaço qualificado</v>
          </cell>
          <cell r="E16" t="str">
            <v>6276.30006</v>
          </cell>
          <cell r="F16" t="str">
            <v>USA</v>
          </cell>
          <cell r="G16" t="str">
            <v xml:space="preserve">News Corp. </v>
          </cell>
          <cell r="H16" t="str">
            <v>6276</v>
          </cell>
          <cell r="I16">
            <v>40852.349942129629</v>
          </cell>
          <cell r="J16" t="str">
            <v>DEFERIDO</v>
          </cell>
          <cell r="K16" t="str">
            <v>CANAL OFERTADO EM PACOTE</v>
          </cell>
          <cell r="L16">
            <v>200000</v>
          </cell>
          <cell r="M16" t="str">
            <v>Canal de conteúdo infantil e adolescente</v>
          </cell>
          <cell r="N16" t="str">
            <v>CEQ</v>
          </cell>
        </row>
        <row r="17">
          <cell r="A17" t="str">
            <v>CINEBRASiLTV</v>
          </cell>
          <cell r="B17" t="str">
            <v>CONCEITO A EM AUDIOVISUAL S.A</v>
          </cell>
          <cell r="C17">
            <v>0</v>
          </cell>
          <cell r="D17" t="str">
            <v>Canal brasileiro de espaço qualificado nos termos do art. 17, §5º da lei 12.485/2011</v>
          </cell>
          <cell r="E17">
            <v>0</v>
          </cell>
          <cell r="F17" t="str">
            <v>BRA</v>
          </cell>
          <cell r="G17" t="str">
            <v>Conceito A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200000</v>
          </cell>
          <cell r="M17" t="str">
            <v>Canal de conteúdo em geral</v>
          </cell>
          <cell r="N17" t="str">
            <v>SBSR</v>
          </cell>
        </row>
        <row r="18">
          <cell r="A18" t="str">
            <v>Infinito SD</v>
          </cell>
          <cell r="B18" t="str">
            <v>TURNER BROADCASTING SYSTEM LATIN AMERICA, INC.</v>
          </cell>
          <cell r="C18">
            <v>41130.675717592596</v>
          </cell>
          <cell r="D18">
            <v>0</v>
          </cell>
          <cell r="E18">
            <v>0</v>
          </cell>
          <cell r="F18" t="str">
            <v>USA</v>
          </cell>
          <cell r="G18" t="str">
            <v>Time Warner</v>
          </cell>
          <cell r="H18" t="str">
            <v>6212.30013</v>
          </cell>
          <cell r="I18">
            <v>461141</v>
          </cell>
          <cell r="J18" t="str">
            <v>Canal de conteúdo em geral</v>
          </cell>
          <cell r="K18" t="str">
            <v>Canal de espaço qualificado</v>
          </cell>
          <cell r="L18">
            <v>461141</v>
          </cell>
          <cell r="M18">
            <v>0</v>
          </cell>
          <cell r="N18" t="str">
            <v>CEQ</v>
          </cell>
        </row>
        <row r="19">
          <cell r="A19" t="str">
            <v>I-SAT SD</v>
          </cell>
          <cell r="B19" t="str">
            <v>TURNER BROADCASTING SYSTEM LATIN AMERICA, INC.</v>
          </cell>
          <cell r="C19">
            <v>39448</v>
          </cell>
          <cell r="D19" t="str">
            <v>Canal de espaço qualificado</v>
          </cell>
          <cell r="E19" t="str">
            <v>6212.30012</v>
          </cell>
          <cell r="F19" t="str">
            <v>USA</v>
          </cell>
          <cell r="G19" t="str">
            <v>Time Warner</v>
          </cell>
          <cell r="H19" t="str">
            <v>6212</v>
          </cell>
          <cell r="I19">
            <v>41130.675717592596</v>
          </cell>
          <cell r="J19" t="str">
            <v>DEFERIDO</v>
          </cell>
          <cell r="K19" t="str">
            <v>CANAL OFERTADO EM PACOTE</v>
          </cell>
          <cell r="L19">
            <v>691393</v>
          </cell>
          <cell r="M19" t="str">
            <v>Canal de conteúdo em geral</v>
          </cell>
          <cell r="N19" t="str">
            <v>CEQ</v>
          </cell>
        </row>
        <row r="20">
          <cell r="A20" t="str">
            <v>NICK JR</v>
          </cell>
          <cell r="B20" t="str">
            <v>MTV NETWORKS LATIN AMERICA INC.</v>
          </cell>
          <cell r="C20">
            <v>39539</v>
          </cell>
          <cell r="D20" t="str">
            <v>Canal de espaço qualificado</v>
          </cell>
          <cell r="E20" t="str">
            <v>6209.30003</v>
          </cell>
          <cell r="F20" t="str">
            <v>USA</v>
          </cell>
          <cell r="G20" t="str">
            <v>Viacom</v>
          </cell>
          <cell r="H20" t="str">
            <v>6209</v>
          </cell>
          <cell r="I20">
            <v>41144.647743055553</v>
          </cell>
          <cell r="J20" t="str">
            <v>DEFERIDO</v>
          </cell>
          <cell r="K20" t="str">
            <v>CANAL OFERTADO EM PACOTE</v>
          </cell>
          <cell r="L20">
            <v>800000</v>
          </cell>
          <cell r="M20" t="str">
            <v>Canal de conteúdo infantil e adolescente</v>
          </cell>
          <cell r="N20" t="str">
            <v>CEQ</v>
          </cell>
        </row>
        <row r="21">
          <cell r="A21" t="str">
            <v>Tooncast</v>
          </cell>
          <cell r="B21" t="str">
            <v>TURNER BROADCASTING SYSTEM LATIN AMERICA, INC.</v>
          </cell>
          <cell r="C21">
            <v>39783</v>
          </cell>
          <cell r="D21" t="str">
            <v>Canal de espaço qualificado</v>
          </cell>
          <cell r="E21" t="str">
            <v>6212.30011</v>
          </cell>
          <cell r="F21" t="str">
            <v>USA</v>
          </cell>
          <cell r="G21" t="str">
            <v>Time Warner</v>
          </cell>
          <cell r="H21" t="str">
            <v>6212</v>
          </cell>
          <cell r="I21">
            <v>41130.675717592596</v>
          </cell>
          <cell r="J21" t="str">
            <v>DEFERIDO</v>
          </cell>
          <cell r="K21" t="str">
            <v>CANAL OFERTADO EM PACOTE</v>
          </cell>
          <cell r="L21">
            <v>827717</v>
          </cell>
          <cell r="M21" t="str">
            <v>Canal de conteúdo infantil e adolescente</v>
          </cell>
          <cell r="N21" t="str">
            <v>CEQ</v>
          </cell>
        </row>
        <row r="22">
          <cell r="A22" t="str">
            <v>NICK HD</v>
          </cell>
          <cell r="B22" t="str">
            <v>MTV NETWORKS LATIN AMERICA INC.</v>
          </cell>
          <cell r="C22">
            <v>40725</v>
          </cell>
          <cell r="D22" t="str">
            <v>Canal de espaço qualificado</v>
          </cell>
          <cell r="E22" t="str">
            <v>6209.30002</v>
          </cell>
          <cell r="F22" t="str">
            <v>USA</v>
          </cell>
          <cell r="G22" t="str">
            <v>Viacom</v>
          </cell>
          <cell r="H22" t="str">
            <v>6209</v>
          </cell>
          <cell r="I22">
            <v>41144.647743055553</v>
          </cell>
          <cell r="J22" t="str">
            <v>DEFERIDO</v>
          </cell>
          <cell r="K22" t="str">
            <v>CANAL OFERTADO EM PACOTE</v>
          </cell>
          <cell r="L22">
            <v>1000000</v>
          </cell>
          <cell r="M22" t="str">
            <v>Canal de conteúdo infantil e adolescente</v>
          </cell>
          <cell r="N22" t="str">
            <v>CEQ</v>
          </cell>
        </row>
        <row r="23">
          <cell r="A23" t="str">
            <v>Eurochannel</v>
          </cell>
          <cell r="B23" t="str">
            <v>EUROCHANNEL,INC</v>
          </cell>
          <cell r="C23">
            <v>37167</v>
          </cell>
          <cell r="D23" t="str">
            <v>Canal de espaço qualificado</v>
          </cell>
          <cell r="E23" t="str">
            <v>6214.30001</v>
          </cell>
          <cell r="F23" t="str">
            <v>USA</v>
          </cell>
          <cell r="G23" t="str">
            <v>Eurochannel</v>
          </cell>
          <cell r="H23" t="str">
            <v>6214</v>
          </cell>
          <cell r="I23">
            <v>41235.655439814815</v>
          </cell>
          <cell r="J23" t="str">
            <v>DEFERIDO</v>
          </cell>
          <cell r="K23" t="str">
            <v>CANAL OFERTADO EM PACOTE</v>
          </cell>
          <cell r="L23">
            <v>1035000</v>
          </cell>
          <cell r="M23" t="str">
            <v>Canal de conteúdo em geral</v>
          </cell>
          <cell r="N23" t="str">
            <v>CEQ</v>
          </cell>
        </row>
        <row r="24">
          <cell r="A24" t="str">
            <v>DISCOVERY CIVILIZATION</v>
          </cell>
          <cell r="B24" t="str">
            <v>DISCOVERY LATIN AMERICA, L.L.C</v>
          </cell>
          <cell r="C24">
            <v>38411</v>
          </cell>
          <cell r="D24" t="str">
            <v>Canal de espaço qualificado</v>
          </cell>
          <cell r="E24" t="str">
            <v>6208.30003</v>
          </cell>
          <cell r="F24" t="str">
            <v>USA</v>
          </cell>
          <cell r="G24" t="str">
            <v>Discovery</v>
          </cell>
          <cell r="H24" t="str">
            <v>6208</v>
          </cell>
          <cell r="I24">
            <v>41198.462488425925</v>
          </cell>
          <cell r="J24" t="str">
            <v>DEFERIDO</v>
          </cell>
          <cell r="K24" t="str">
            <v>CANAL OFERTADO EM PACOTE</v>
          </cell>
          <cell r="L24">
            <v>1190057</v>
          </cell>
          <cell r="M24" t="str">
            <v>Canal de conteúdo em geral</v>
          </cell>
          <cell r="N24" t="str">
            <v>CEQ</v>
          </cell>
        </row>
        <row r="25">
          <cell r="A25" t="str">
            <v>DISCOVERY SCIENCE</v>
          </cell>
          <cell r="B25" t="str">
            <v>DISCOVERY LATIN AMERICA, L.L.C</v>
          </cell>
          <cell r="C25">
            <v>38411</v>
          </cell>
          <cell r="D25" t="str">
            <v>Canal de espaço qualificado</v>
          </cell>
          <cell r="E25" t="str">
            <v>6208.30007</v>
          </cell>
          <cell r="F25" t="str">
            <v>USA</v>
          </cell>
          <cell r="G25" t="str">
            <v>Discovery</v>
          </cell>
          <cell r="H25" t="str">
            <v>6208</v>
          </cell>
          <cell r="I25">
            <v>41198.462488425925</v>
          </cell>
          <cell r="J25" t="str">
            <v>DEFERIDO</v>
          </cell>
          <cell r="K25" t="str">
            <v>CANAL OFERTADO EM PACOTE</v>
          </cell>
          <cell r="L25">
            <v>1193551</v>
          </cell>
          <cell r="M25" t="str">
            <v>Canal de conteúdo em geral</v>
          </cell>
          <cell r="N25" t="str">
            <v>CEQ</v>
          </cell>
        </row>
        <row r="26">
          <cell r="A26" t="str">
            <v>CHEF TV</v>
          </cell>
          <cell r="B26" t="str">
            <v>MÍDIA DO BRASIL COMUNICAÇÕES, SERVIÇOS DE TELEVISÃO LTDA</v>
          </cell>
          <cell r="C26">
            <v>0</v>
          </cell>
          <cell r="D26" t="str">
            <v>Canal brasileiro de espaço qualificado</v>
          </cell>
          <cell r="E26">
            <v>0</v>
          </cell>
          <cell r="F26" t="str">
            <v>BRA</v>
          </cell>
          <cell r="G26" t="str">
            <v>Mídia do Brasil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1285000</v>
          </cell>
          <cell r="M26" t="str">
            <v>Canal de conteúdo em geral</v>
          </cell>
          <cell r="N26" t="str">
            <v>CBEQI</v>
          </cell>
        </row>
        <row r="27">
          <cell r="A27" t="str">
            <v>WOOHOO</v>
          </cell>
          <cell r="B27" t="str">
            <v>NOVAS MIDIAS DIGITAIS PROGRAMADORA LTDA</v>
          </cell>
          <cell r="C27">
            <v>0</v>
          </cell>
          <cell r="D27" t="str">
            <v>Canal brasileiro de espaço qualificado</v>
          </cell>
          <cell r="E27">
            <v>0</v>
          </cell>
          <cell r="F27" t="str">
            <v>BRA</v>
          </cell>
          <cell r="G27" t="str">
            <v>Novas Mídias Digitais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1286192</v>
          </cell>
          <cell r="M27" t="str">
            <v>Canal de conteúdo em geral</v>
          </cell>
          <cell r="N27" t="str">
            <v>CBEQ</v>
          </cell>
        </row>
        <row r="28">
          <cell r="A28" t="str">
            <v>HBO HD</v>
          </cell>
          <cell r="B28" t="str">
            <v>Brasil Programming, L.L.C</v>
          </cell>
          <cell r="C28">
            <v>39904</v>
          </cell>
          <cell r="D28" t="str">
            <v>Canal de espaço qualificado</v>
          </cell>
          <cell r="E28" t="str">
            <v>22428.30007</v>
          </cell>
          <cell r="F28" t="str">
            <v>USA</v>
          </cell>
          <cell r="G28" t="str">
            <v>Time Warner</v>
          </cell>
          <cell r="H28" t="str">
            <v>22428</v>
          </cell>
          <cell r="I28">
            <v>41172</v>
          </cell>
          <cell r="J28" t="str">
            <v>DEFERIDO</v>
          </cell>
          <cell r="K28" t="str">
            <v>CANAL À LA CARTE</v>
          </cell>
          <cell r="L28">
            <v>1381176</v>
          </cell>
          <cell r="M28" t="str">
            <v>Canal de conteúdo em geral</v>
          </cell>
          <cell r="N28" t="str">
            <v>CEQ</v>
          </cell>
        </row>
        <row r="29">
          <cell r="A29" t="str">
            <v>TELECINE CULT</v>
          </cell>
          <cell r="B29" t="str">
            <v>TELECINE PROGRAMAÇÃO DE FILMES LTDA.</v>
          </cell>
          <cell r="C29">
            <v>0</v>
          </cell>
          <cell r="D29" t="str">
            <v>Canal de espaço qualificado</v>
          </cell>
          <cell r="E29">
            <v>0</v>
          </cell>
          <cell r="F29" t="str">
            <v>BRA</v>
          </cell>
          <cell r="G29" t="str">
            <v>Globo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1521112</v>
          </cell>
          <cell r="M29" t="str">
            <v>Canal de conteúdo em geral</v>
          </cell>
          <cell r="N29" t="str">
            <v>CEQ</v>
          </cell>
        </row>
        <row r="30">
          <cell r="A30" t="str">
            <v>TELECINE CULT HD</v>
          </cell>
          <cell r="B30" t="str">
            <v>TELECINE PROGRAMAÇÃO DE FILMES LTDA.</v>
          </cell>
          <cell r="C30">
            <v>0</v>
          </cell>
          <cell r="D30" t="str">
            <v>Canal de espaço qualificado</v>
          </cell>
          <cell r="E30">
            <v>0</v>
          </cell>
          <cell r="F30" t="str">
            <v>BRA</v>
          </cell>
          <cell r="G30" t="str">
            <v>Globo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1521112</v>
          </cell>
          <cell r="M30" t="str">
            <v>Canal de conteúdo em geral</v>
          </cell>
          <cell r="N30" t="str">
            <v>CEQ</v>
          </cell>
        </row>
        <row r="31">
          <cell r="A31" t="str">
            <v>TLC HD</v>
          </cell>
          <cell r="B31" t="str">
            <v>DISCOVERY LATIN AMERICA, L.L.C</v>
          </cell>
          <cell r="C31">
            <v>40154</v>
          </cell>
          <cell r="D31" t="str">
            <v>Canal de espaço qualificado</v>
          </cell>
          <cell r="E31" t="str">
            <v>6208.30011</v>
          </cell>
          <cell r="F31" t="str">
            <v>USA</v>
          </cell>
          <cell r="G31" t="str">
            <v>Discovery</v>
          </cell>
          <cell r="H31" t="str">
            <v>6208</v>
          </cell>
          <cell r="I31">
            <v>41198.462488425925</v>
          </cell>
          <cell r="J31" t="str">
            <v>DEFERIDO</v>
          </cell>
          <cell r="K31" t="str">
            <v>CANAL OFERTADO EM PACOTE</v>
          </cell>
          <cell r="L31">
            <v>2216312</v>
          </cell>
          <cell r="M31" t="str">
            <v>Canal de conteúdo em geral</v>
          </cell>
          <cell r="N31" t="str">
            <v>CEQ</v>
          </cell>
        </row>
        <row r="32">
          <cell r="A32" t="str">
            <v>DISCOVERY HD THEATHER</v>
          </cell>
          <cell r="B32" t="str">
            <v>DISCOVERY LATIN AMERICA, L.L.C</v>
          </cell>
          <cell r="C32">
            <v>39888</v>
          </cell>
          <cell r="D32" t="str">
            <v>Canal de espaço qualificado</v>
          </cell>
          <cell r="E32" t="str">
            <v>6208.30004</v>
          </cell>
          <cell r="F32" t="str">
            <v>USA</v>
          </cell>
          <cell r="G32" t="str">
            <v>Discovery</v>
          </cell>
          <cell r="H32" t="str">
            <v>6208</v>
          </cell>
          <cell r="I32">
            <v>41198.462488425925</v>
          </cell>
          <cell r="J32" t="str">
            <v>DEFERIDO</v>
          </cell>
          <cell r="K32" t="str">
            <v>CANAL OFERTADO EM PACOTE</v>
          </cell>
          <cell r="L32">
            <v>2220555</v>
          </cell>
          <cell r="M32" t="str">
            <v>Canal de conteúdo em geral</v>
          </cell>
          <cell r="N32" t="str">
            <v>CEQ</v>
          </cell>
        </row>
        <row r="33">
          <cell r="A33" t="str">
            <v>BIO - Biography Channel</v>
          </cell>
          <cell r="B33" t="str">
            <v>A&amp;E Brazil Distribution, LLC</v>
          </cell>
          <cell r="C33">
            <v>39326</v>
          </cell>
          <cell r="D33" t="str">
            <v>Canal de espaço qualificado</v>
          </cell>
          <cell r="E33" t="str">
            <v>22398.30003</v>
          </cell>
          <cell r="F33" t="str">
            <v>USA</v>
          </cell>
          <cell r="G33" t="str">
            <v>Time Warner</v>
          </cell>
          <cell r="H33" t="str">
            <v>22398</v>
          </cell>
          <cell r="I33">
            <v>41170.904305555552</v>
          </cell>
          <cell r="J33" t="str">
            <v>DEFERIDO</v>
          </cell>
          <cell r="K33" t="str">
            <v>CANAL OFERTADO EM PACOTE</v>
          </cell>
          <cell r="L33">
            <v>2238265</v>
          </cell>
          <cell r="M33" t="str">
            <v>Canal de conteúdo em geral</v>
          </cell>
          <cell r="N33" t="str">
            <v>CEQ</v>
          </cell>
        </row>
        <row r="34">
          <cell r="A34" t="str">
            <v>BIO - Biography Channel HD</v>
          </cell>
          <cell r="B34" t="str">
            <v>A&amp;E Brazil Distribution, LLC</v>
          </cell>
          <cell r="C34">
            <v>39326</v>
          </cell>
          <cell r="D34" t="str">
            <v>Canal de espaço qualificado</v>
          </cell>
          <cell r="E34" t="str">
            <v>22398.30003</v>
          </cell>
          <cell r="F34" t="str">
            <v>USA</v>
          </cell>
          <cell r="G34" t="str">
            <v>Time Warner</v>
          </cell>
          <cell r="H34" t="str">
            <v>22398</v>
          </cell>
          <cell r="I34">
            <v>41170.904305555552</v>
          </cell>
          <cell r="J34" t="str">
            <v>DEFERIDO</v>
          </cell>
          <cell r="K34" t="str">
            <v>CANAL OFERTADO EM PACOTE</v>
          </cell>
          <cell r="L34">
            <v>2238265</v>
          </cell>
          <cell r="M34" t="str">
            <v>Canal de conteúdo em geral</v>
          </cell>
          <cell r="N34" t="str">
            <v>CEQ</v>
          </cell>
        </row>
        <row r="35">
          <cell r="A35" t="str">
            <v>MAX Prime</v>
          </cell>
          <cell r="B35" t="str">
            <v>BRASIL PRODUCTIONS, L.L.C</v>
          </cell>
          <cell r="C35">
            <v>36831</v>
          </cell>
          <cell r="D35" t="str">
            <v>Canal de espaço qualificado</v>
          </cell>
          <cell r="E35" t="str">
            <v>22429.30003</v>
          </cell>
          <cell r="F35" t="str">
            <v>USA</v>
          </cell>
          <cell r="G35" t="str">
            <v>Time Warner</v>
          </cell>
          <cell r="H35" t="str">
            <v>22429</v>
          </cell>
          <cell r="I35">
            <v>41172</v>
          </cell>
          <cell r="J35" t="str">
            <v>DEFERIDO</v>
          </cell>
          <cell r="K35" t="str">
            <v>CANAL OFERTADO EM PACOTE</v>
          </cell>
          <cell r="L35">
            <v>2298426</v>
          </cell>
          <cell r="M35" t="str">
            <v>Canal de conteúdo em geral</v>
          </cell>
          <cell r="N35" t="str">
            <v>CEQ</v>
          </cell>
        </row>
        <row r="36">
          <cell r="A36" t="str">
            <v>MAX Prime East</v>
          </cell>
          <cell r="B36" t="str">
            <v>BRASIL PRODUCTIONS, L.L.C</v>
          </cell>
          <cell r="C36">
            <v>36831</v>
          </cell>
          <cell r="D36" t="str">
            <v>Canal de espaço qualificado</v>
          </cell>
          <cell r="E36" t="str">
            <v>22429.30004</v>
          </cell>
          <cell r="F36" t="str">
            <v>USA</v>
          </cell>
          <cell r="G36" t="str">
            <v>Time Warner</v>
          </cell>
          <cell r="H36" t="str">
            <v>22429</v>
          </cell>
          <cell r="I36">
            <v>41172</v>
          </cell>
          <cell r="J36" t="str">
            <v>DEFERIDO</v>
          </cell>
          <cell r="K36" t="str">
            <v>CANAL À LA CARTE</v>
          </cell>
          <cell r="L36">
            <v>2298426</v>
          </cell>
          <cell r="M36" t="str">
            <v>Canal de conteúdo em geral</v>
          </cell>
          <cell r="N36" t="str">
            <v>CEQ</v>
          </cell>
        </row>
        <row r="37">
          <cell r="A37" t="str">
            <v>DISNEY JUNIOR</v>
          </cell>
          <cell r="B37" t="str">
            <v>BUENA VISTA INTERNATIONAL, INC</v>
          </cell>
          <cell r="C37">
            <v>40634</v>
          </cell>
          <cell r="D37" t="str">
            <v>Canal de espaço qualificado</v>
          </cell>
          <cell r="E37" t="str">
            <v>6222.30003</v>
          </cell>
          <cell r="F37" t="str">
            <v>USA</v>
          </cell>
          <cell r="G37" t="str">
            <v>Disney</v>
          </cell>
          <cell r="H37" t="str">
            <v>6222</v>
          </cell>
          <cell r="I37">
            <v>41187.649398148147</v>
          </cell>
          <cell r="J37" t="str">
            <v>DEFERIDO</v>
          </cell>
          <cell r="K37" t="str">
            <v>CANAL OFERTADO EM PACOTE</v>
          </cell>
          <cell r="L37">
            <v>2361000</v>
          </cell>
          <cell r="M37" t="str">
            <v>Canal de conteúdo infantil e adolescente</v>
          </cell>
          <cell r="N37" t="str">
            <v>CEQ</v>
          </cell>
        </row>
        <row r="38">
          <cell r="A38" t="str">
            <v>MAX</v>
          </cell>
          <cell r="B38" t="str">
            <v>BRASIL PRODUCTIONS, L.L.C</v>
          </cell>
          <cell r="C38">
            <v>35704</v>
          </cell>
          <cell r="D38" t="str">
            <v>Canal de espaço qualificado</v>
          </cell>
          <cell r="E38" t="str">
            <v>22429.30001</v>
          </cell>
          <cell r="F38" t="str">
            <v>USA</v>
          </cell>
          <cell r="G38" t="str">
            <v>Time Warner</v>
          </cell>
          <cell r="H38" t="str">
            <v>22429</v>
          </cell>
          <cell r="I38">
            <v>41172</v>
          </cell>
          <cell r="J38" t="str">
            <v>DEFERIDO</v>
          </cell>
          <cell r="K38" t="str">
            <v>CANAL À LA CARTE</v>
          </cell>
          <cell r="L38">
            <v>2368922</v>
          </cell>
          <cell r="M38" t="str">
            <v>Canal de conteúdo em geral</v>
          </cell>
          <cell r="N38" t="str">
            <v>CEQ</v>
          </cell>
        </row>
        <row r="39">
          <cell r="A39" t="str">
            <v>DISCOVERY TURBO</v>
          </cell>
          <cell r="B39" t="str">
            <v>DISCOVERY LATIN AMERICA, L.L.C</v>
          </cell>
          <cell r="C39">
            <v>38411</v>
          </cell>
          <cell r="D39" t="str">
            <v>Canal de espaço qualificado</v>
          </cell>
          <cell r="E39" t="str">
            <v>6208.30008</v>
          </cell>
          <cell r="F39" t="str">
            <v>USA</v>
          </cell>
          <cell r="G39" t="str">
            <v>Discovery</v>
          </cell>
          <cell r="H39" t="str">
            <v>6208</v>
          </cell>
          <cell r="I39">
            <v>41198.462488425925</v>
          </cell>
          <cell r="J39" t="str">
            <v>DEFERIDO</v>
          </cell>
          <cell r="K39" t="str">
            <v>CANAL OFERTADO EM PACOTE</v>
          </cell>
          <cell r="L39">
            <v>2597964</v>
          </cell>
          <cell r="M39" t="str">
            <v>Canal de conteúdo em geral</v>
          </cell>
          <cell r="N39" t="str">
            <v>CEQ</v>
          </cell>
        </row>
        <row r="40">
          <cell r="A40" t="str">
            <v>HBO Family</v>
          </cell>
          <cell r="B40" t="str">
            <v>Brasil Programming, L.L.C</v>
          </cell>
          <cell r="C40">
            <v>38476</v>
          </cell>
          <cell r="D40" t="str">
            <v>Canal de espaço qualificado</v>
          </cell>
          <cell r="E40" t="str">
            <v>22428.30004</v>
          </cell>
          <cell r="F40" t="str">
            <v>USA</v>
          </cell>
          <cell r="G40" t="str">
            <v>Time Warner</v>
          </cell>
          <cell r="H40" t="str">
            <v>22428</v>
          </cell>
          <cell r="I40">
            <v>41172</v>
          </cell>
          <cell r="J40" t="str">
            <v>DEFERIDO</v>
          </cell>
          <cell r="K40" t="str">
            <v>CANAL OFERTADO EM PACOTE</v>
          </cell>
          <cell r="L40">
            <v>2679606</v>
          </cell>
          <cell r="M40" t="str">
            <v>Canal de conteúdo em geral</v>
          </cell>
          <cell r="N40" t="str">
            <v>CEQ</v>
          </cell>
        </row>
        <row r="41">
          <cell r="A41" t="str">
            <v>HBO Signature</v>
          </cell>
          <cell r="B41" t="str">
            <v>Brasil Programming, L.L.C</v>
          </cell>
          <cell r="C41">
            <v>41000</v>
          </cell>
          <cell r="D41" t="str">
            <v>Canal de espaço qualificado</v>
          </cell>
          <cell r="E41" t="str">
            <v>22428.30005</v>
          </cell>
          <cell r="F41" t="str">
            <v>USA</v>
          </cell>
          <cell r="G41" t="str">
            <v>Time Warner</v>
          </cell>
          <cell r="H41" t="str">
            <v>22428</v>
          </cell>
          <cell r="I41">
            <v>41172</v>
          </cell>
          <cell r="J41" t="str">
            <v>DEFERIDO</v>
          </cell>
          <cell r="K41" t="str">
            <v>CANAL OFERTADO EM PACOTE</v>
          </cell>
          <cell r="L41">
            <v>2679606</v>
          </cell>
          <cell r="M41" t="str">
            <v>Canal de conteúdo em geral</v>
          </cell>
          <cell r="N41" t="str">
            <v>CEQ</v>
          </cell>
        </row>
        <row r="42">
          <cell r="A42" t="str">
            <v>FOX NATGEO HD</v>
          </cell>
          <cell r="B42" t="str">
            <v>FOX LATIN AMERICAN CHANNEL, INC</v>
          </cell>
          <cell r="C42">
            <v>39934</v>
          </cell>
          <cell r="D42" t="str">
            <v>Canal de espaço qualificado</v>
          </cell>
          <cell r="E42" t="str">
            <v>6276.30007</v>
          </cell>
          <cell r="F42" t="str">
            <v>USA</v>
          </cell>
          <cell r="G42" t="str">
            <v xml:space="preserve">News Corp. </v>
          </cell>
          <cell r="H42" t="str">
            <v>6276</v>
          </cell>
          <cell r="I42">
            <v>40852.349942129629</v>
          </cell>
          <cell r="J42" t="str">
            <v>DEFERIDO</v>
          </cell>
          <cell r="K42" t="str">
            <v>CANAL OFERTADO EM PACOTE</v>
          </cell>
          <cell r="L42">
            <v>2700000</v>
          </cell>
          <cell r="M42" t="str">
            <v>Canal de conteúdo em geral</v>
          </cell>
          <cell r="N42" t="str">
            <v>CEQ</v>
          </cell>
        </row>
        <row r="43">
          <cell r="A43" t="str">
            <v>NATGEO WILD HD</v>
          </cell>
          <cell r="B43" t="str">
            <v>FOX LATIN AMERICAN CHANNEL, INC</v>
          </cell>
          <cell r="C43">
            <v>40330</v>
          </cell>
          <cell r="D43" t="str">
            <v>Canal de espaço qualificado</v>
          </cell>
          <cell r="E43" t="str">
            <v>6276.30008</v>
          </cell>
          <cell r="F43" t="str">
            <v>USA</v>
          </cell>
          <cell r="G43" t="str">
            <v xml:space="preserve">News Corp. </v>
          </cell>
          <cell r="H43" t="str">
            <v>6276</v>
          </cell>
          <cell r="I43">
            <v>40852.349942129629</v>
          </cell>
          <cell r="J43" t="str">
            <v>DEFERIDO</v>
          </cell>
          <cell r="K43" t="str">
            <v>CANAL OFERTADO EM PACOTE</v>
          </cell>
          <cell r="L43">
            <v>2700000</v>
          </cell>
          <cell r="M43" t="str">
            <v>Canal de conteúdo em geral</v>
          </cell>
          <cell r="N43" t="str">
            <v>CEQ</v>
          </cell>
        </row>
        <row r="44">
          <cell r="A44" t="str">
            <v>HBO Plus</v>
          </cell>
          <cell r="B44" t="str">
            <v>Brasil Programming, L.L.C</v>
          </cell>
          <cell r="C44">
            <v>38008</v>
          </cell>
          <cell r="D44" t="str">
            <v>Canal de espaço qualificado</v>
          </cell>
          <cell r="E44" t="str">
            <v>22428.30003</v>
          </cell>
          <cell r="F44" t="str">
            <v>USA</v>
          </cell>
          <cell r="G44" t="str">
            <v>Time Warner</v>
          </cell>
          <cell r="H44" t="str">
            <v>22428</v>
          </cell>
          <cell r="I44">
            <v>41172</v>
          </cell>
          <cell r="J44" t="str">
            <v>DEFERIDO</v>
          </cell>
          <cell r="K44" t="str">
            <v>CANAL OFERTADO EM PACOTE</v>
          </cell>
          <cell r="L44">
            <v>2780423</v>
          </cell>
          <cell r="M44" t="str">
            <v>Canal de conteúdo em geral</v>
          </cell>
          <cell r="N44" t="str">
            <v>CEQ</v>
          </cell>
        </row>
        <row r="45">
          <cell r="A45" t="str">
            <v>HBO Plus East</v>
          </cell>
          <cell r="B45" t="str">
            <v>Brasil Programming, L.L.C</v>
          </cell>
          <cell r="C45">
            <v>38008</v>
          </cell>
          <cell r="D45" t="str">
            <v>Canal de espaço qualificado</v>
          </cell>
          <cell r="E45" t="str">
            <v>22428.30006</v>
          </cell>
          <cell r="F45" t="str">
            <v>USA</v>
          </cell>
          <cell r="G45" t="str">
            <v>Time Warner</v>
          </cell>
          <cell r="H45" t="str">
            <v>22428</v>
          </cell>
          <cell r="I45">
            <v>41172</v>
          </cell>
          <cell r="J45" t="str">
            <v>DEFERIDO</v>
          </cell>
          <cell r="K45" t="str">
            <v>CANAL À LA CARTE</v>
          </cell>
          <cell r="L45">
            <v>2780423</v>
          </cell>
          <cell r="M45" t="str">
            <v>Canal de conteúdo em geral</v>
          </cell>
          <cell r="N45" t="str">
            <v>CEQ</v>
          </cell>
        </row>
        <row r="46">
          <cell r="A46" t="str">
            <v>HBO 2</v>
          </cell>
          <cell r="B46" t="str">
            <v>Brasil Programming, L.L.C</v>
          </cell>
          <cell r="C46">
            <v>34759</v>
          </cell>
          <cell r="D46" t="str">
            <v>Canal de espaço qualificado</v>
          </cell>
          <cell r="E46" t="str">
            <v>22428.30002</v>
          </cell>
          <cell r="F46" t="str">
            <v>USA</v>
          </cell>
          <cell r="G46" t="str">
            <v>Time Warner</v>
          </cell>
          <cell r="H46" t="str">
            <v>22428</v>
          </cell>
          <cell r="I46">
            <v>41172</v>
          </cell>
          <cell r="J46" t="str">
            <v>DEFERIDO</v>
          </cell>
          <cell r="K46" t="str">
            <v>CANAL OFERTADO EM PACOTE</v>
          </cell>
          <cell r="L46">
            <v>2780423</v>
          </cell>
          <cell r="M46" t="str">
            <v>Canal de conteúdo em geral</v>
          </cell>
          <cell r="N46" t="str">
            <v>CEQ</v>
          </cell>
        </row>
        <row r="47">
          <cell r="A47" t="str">
            <v>STUDIO UNIVERSAL</v>
          </cell>
          <cell r="B47" t="str">
            <v>NBCUNIVERSAL NETWORKS INTERNATIONAL BRASIL PROGRAMADORA S/A</v>
          </cell>
          <cell r="C47">
            <v>0</v>
          </cell>
          <cell r="D47" t="str">
            <v>Canal de espaço qualificado</v>
          </cell>
          <cell r="E47">
            <v>0</v>
          </cell>
          <cell r="F47" t="str">
            <v>BRA</v>
          </cell>
          <cell r="G47" t="str">
            <v>NBC Universal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2928282</v>
          </cell>
          <cell r="M47" t="str">
            <v>Canal de conteúdo em geral</v>
          </cell>
          <cell r="N47" t="str">
            <v>CEQ</v>
          </cell>
        </row>
        <row r="48">
          <cell r="A48" t="str">
            <v>TELECINE PIPOCA</v>
          </cell>
          <cell r="B48" t="str">
            <v>TELECINE PROGRAMAÇÃO DE FILMES LTDA.</v>
          </cell>
          <cell r="C48">
            <v>0</v>
          </cell>
          <cell r="D48" t="str">
            <v>Canal de espaço qualificado</v>
          </cell>
          <cell r="E48">
            <v>0</v>
          </cell>
          <cell r="F48" t="str">
            <v>BRA</v>
          </cell>
          <cell r="G48" t="str">
            <v>Globo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3238794</v>
          </cell>
          <cell r="M48" t="str">
            <v>Canal de conteúdo em geral</v>
          </cell>
          <cell r="N48" t="str">
            <v>CEQ</v>
          </cell>
        </row>
        <row r="49">
          <cell r="A49" t="str">
            <v>TELECINE PIPOCA HD</v>
          </cell>
          <cell r="B49" t="str">
            <v>TELECINE PROGRAMAÇÃO DE FILMES LTDA.</v>
          </cell>
          <cell r="C49">
            <v>0</v>
          </cell>
          <cell r="D49" t="str">
            <v>Canal de espaço qualificado</v>
          </cell>
          <cell r="E49">
            <v>0</v>
          </cell>
          <cell r="F49" t="str">
            <v>BRA</v>
          </cell>
          <cell r="G49" t="str">
            <v>Globo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3238794</v>
          </cell>
          <cell r="M49" t="str">
            <v>Canal de conteúdo em geral</v>
          </cell>
          <cell r="N49" t="str">
            <v>CEQ</v>
          </cell>
        </row>
        <row r="50">
          <cell r="A50" t="str">
            <v>TELECINE PREMIUM</v>
          </cell>
          <cell r="B50" t="str">
            <v>TELECINE PROGRAMAÇÃO DE FILMES LTDA.</v>
          </cell>
          <cell r="C50">
            <v>0</v>
          </cell>
          <cell r="D50" t="str">
            <v>Canal de espaço qualificado</v>
          </cell>
          <cell r="E50">
            <v>0</v>
          </cell>
          <cell r="F50" t="str">
            <v>BRA</v>
          </cell>
          <cell r="G50" t="str">
            <v>Globo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3238794</v>
          </cell>
          <cell r="M50" t="str">
            <v>Canal de conteúdo em geral</v>
          </cell>
          <cell r="N50" t="str">
            <v>CEQ</v>
          </cell>
        </row>
        <row r="51">
          <cell r="A51" t="str">
            <v>TELECINE PREMIUM HD</v>
          </cell>
          <cell r="B51" t="str">
            <v>TELECINE PROGRAMAÇÃO DE FILMES LTDA.</v>
          </cell>
          <cell r="C51">
            <v>0</v>
          </cell>
          <cell r="D51" t="str">
            <v>Canal de espaço qualificado</v>
          </cell>
          <cell r="E51">
            <v>0</v>
          </cell>
          <cell r="F51" t="str">
            <v>BRA</v>
          </cell>
          <cell r="G51" t="str">
            <v>Globo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3238794</v>
          </cell>
          <cell r="M51" t="str">
            <v>Canal de conteúdo em geral</v>
          </cell>
          <cell r="N51" t="str">
            <v>CEQ</v>
          </cell>
        </row>
        <row r="52">
          <cell r="A52" t="str">
            <v>SYFY</v>
          </cell>
          <cell r="B52" t="str">
            <v>NBCUNIVERSAL NETWORKS INTERNATIONAL BRASIL PROGRAMADORA S/A</v>
          </cell>
          <cell r="C52">
            <v>0</v>
          </cell>
          <cell r="D52" t="str">
            <v>Canal de espaço qualificado</v>
          </cell>
          <cell r="E52">
            <v>0</v>
          </cell>
          <cell r="F52" t="str">
            <v>BRA</v>
          </cell>
          <cell r="G52" t="str">
            <v>NBC Universal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3292044</v>
          </cell>
          <cell r="M52" t="str">
            <v>Canal de conteúdo em geral</v>
          </cell>
          <cell r="N52" t="str">
            <v>CEQ</v>
          </cell>
        </row>
        <row r="53">
          <cell r="A53" t="str">
            <v>TELECINE ACTION</v>
          </cell>
          <cell r="B53" t="str">
            <v>TELECINE PROGRAMAÇÃO DE FILMES LTDA.</v>
          </cell>
          <cell r="C53">
            <v>0</v>
          </cell>
          <cell r="D53" t="str">
            <v>Canal de espaço qualificado</v>
          </cell>
          <cell r="E53">
            <v>0</v>
          </cell>
          <cell r="F53" t="str">
            <v>BRA</v>
          </cell>
          <cell r="G53" t="str">
            <v>Globo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3439984</v>
          </cell>
          <cell r="M53" t="str">
            <v>Canal de conteúdo em geral</v>
          </cell>
          <cell r="N53" t="str">
            <v>CEQ</v>
          </cell>
        </row>
        <row r="54">
          <cell r="A54" t="str">
            <v>TELECINE ACTION HD</v>
          </cell>
          <cell r="B54" t="str">
            <v>TELECINE PROGRAMAÇÃO DE FILMES LTDA.</v>
          </cell>
          <cell r="C54">
            <v>0</v>
          </cell>
          <cell r="D54" t="str">
            <v>Canal de espaço qualificado</v>
          </cell>
          <cell r="E54">
            <v>0</v>
          </cell>
          <cell r="F54" t="str">
            <v>BRA</v>
          </cell>
          <cell r="G54" t="str">
            <v>Globo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3439984</v>
          </cell>
          <cell r="M54" t="str">
            <v>Canal de conteúdo em geral</v>
          </cell>
          <cell r="N54" t="str">
            <v>CEQ</v>
          </cell>
        </row>
        <row r="55">
          <cell r="A55" t="str">
            <v>TELECINE FUN</v>
          </cell>
          <cell r="B55" t="str">
            <v>TELECINE PROGRAMAÇÃO DE FILMES LTDA.</v>
          </cell>
          <cell r="C55">
            <v>0</v>
          </cell>
          <cell r="D55" t="str">
            <v>Canal de espaço qualificado</v>
          </cell>
          <cell r="E55">
            <v>0</v>
          </cell>
          <cell r="F55" t="str">
            <v>BRA</v>
          </cell>
          <cell r="G55" t="str">
            <v>Globo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3439984</v>
          </cell>
          <cell r="M55" t="str">
            <v>Canal de conteúdo em geral</v>
          </cell>
          <cell r="N55" t="str">
            <v>CEQ</v>
          </cell>
        </row>
        <row r="56">
          <cell r="A56" t="str">
            <v>TELECINE FUN HD</v>
          </cell>
          <cell r="B56" t="str">
            <v>TELECINE PROGRAMAÇÃO DE FILMES LTDA.</v>
          </cell>
          <cell r="C56">
            <v>0</v>
          </cell>
          <cell r="D56" t="str">
            <v>Canal de espaço qualificado</v>
          </cell>
          <cell r="E56">
            <v>0</v>
          </cell>
          <cell r="F56" t="str">
            <v>BRA</v>
          </cell>
          <cell r="G56" t="str">
            <v>Globo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3439984</v>
          </cell>
          <cell r="M56" t="str">
            <v>Canal de conteúdo em geral</v>
          </cell>
          <cell r="N56" t="str">
            <v>CEQ</v>
          </cell>
        </row>
        <row r="57">
          <cell r="A57" t="str">
            <v>TELECINE TOUCH</v>
          </cell>
          <cell r="B57" t="str">
            <v>TELECINE PROGRAMAÇÃO DE FILMES LTDA.</v>
          </cell>
          <cell r="C57">
            <v>0</v>
          </cell>
          <cell r="D57" t="str">
            <v>Canal de espaço qualificado</v>
          </cell>
          <cell r="E57">
            <v>0</v>
          </cell>
          <cell r="F57" t="str">
            <v>BRA</v>
          </cell>
          <cell r="G57" t="str">
            <v>Globo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3439984</v>
          </cell>
          <cell r="M57" t="str">
            <v>Canal de conteúdo em geral</v>
          </cell>
          <cell r="N57" t="str">
            <v>CEQ</v>
          </cell>
        </row>
        <row r="58">
          <cell r="A58" t="str">
            <v>TELECINE TOUCH HD</v>
          </cell>
          <cell r="B58" t="str">
            <v>TELECINE PROGRAMAÇÃO DE FILMES LTDA.</v>
          </cell>
          <cell r="C58">
            <v>0</v>
          </cell>
          <cell r="D58" t="str">
            <v>Canal de espaço qualificado</v>
          </cell>
          <cell r="E58">
            <v>0</v>
          </cell>
          <cell r="F58" t="str">
            <v>BRA</v>
          </cell>
          <cell r="G58" t="str">
            <v>Globo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3439984</v>
          </cell>
          <cell r="M58" t="str">
            <v>Canal de conteúdo em geral</v>
          </cell>
          <cell r="N58" t="str">
            <v>CEQ</v>
          </cell>
        </row>
        <row r="59">
          <cell r="A59" t="str">
            <v>TV RÁ TIM BUM!</v>
          </cell>
          <cell r="B59" t="str">
            <v>FUNDAÇÃO PADRE ANCHIETA CENTRO PAULISTA DE RÁDIO E TV EDUCATIVA</v>
          </cell>
          <cell r="C59">
            <v>0</v>
          </cell>
          <cell r="D59" t="str">
            <v>Canal brasileiro de espaço qualificado</v>
          </cell>
          <cell r="E59">
            <v>0</v>
          </cell>
          <cell r="F59" t="str">
            <v>BRA</v>
          </cell>
          <cell r="G59" t="str">
            <v>Fundação Padre Anchieta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3475546</v>
          </cell>
          <cell r="M59" t="str">
            <v>Canal de conteúdo infantil e adolescente</v>
          </cell>
          <cell r="N59" t="str">
            <v>CBEQI</v>
          </cell>
        </row>
        <row r="60">
          <cell r="A60" t="str">
            <v>Canal Brasil</v>
          </cell>
          <cell r="B60" t="str">
            <v>CANAL BRAZIL S.A</v>
          </cell>
          <cell r="C60">
            <v>0</v>
          </cell>
          <cell r="D60" t="str">
            <v>Canal brasileiro de espaço qualificado nos termos do art. 17, §4º da lei 12.485/2011</v>
          </cell>
          <cell r="E60">
            <v>0</v>
          </cell>
          <cell r="F60" t="str">
            <v>BRA</v>
          </cell>
          <cell r="G60" t="str">
            <v>Globo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3808000</v>
          </cell>
          <cell r="M60" t="str">
            <v>Canal de conteúdo em geral</v>
          </cell>
          <cell r="N60" t="str">
            <v>SB</v>
          </cell>
        </row>
        <row r="61">
          <cell r="A61" t="str">
            <v>HBO</v>
          </cell>
          <cell r="B61" t="str">
            <v>Brasil Programming, L.L.C</v>
          </cell>
          <cell r="C61">
            <v>34516</v>
          </cell>
          <cell r="D61" t="str">
            <v>Canal de espaço qualificado</v>
          </cell>
          <cell r="E61" t="str">
            <v>22428.30001</v>
          </cell>
          <cell r="F61" t="str">
            <v>USA</v>
          </cell>
          <cell r="G61" t="str">
            <v>Time Warner</v>
          </cell>
          <cell r="H61" t="str">
            <v>22428</v>
          </cell>
          <cell r="I61">
            <v>41172</v>
          </cell>
          <cell r="J61" t="str">
            <v>DEFERIDO</v>
          </cell>
          <cell r="K61" t="str">
            <v>CANAL OFERTADO EM PACOTE</v>
          </cell>
          <cell r="L61">
            <v>4161599</v>
          </cell>
          <cell r="M61" t="str">
            <v>Canal de conteúdo em geral</v>
          </cell>
          <cell r="N61" t="str">
            <v>CEQ</v>
          </cell>
        </row>
        <row r="62">
          <cell r="A62" t="str">
            <v>HBO (em HD)</v>
          </cell>
          <cell r="B62" t="str">
            <v>Brasil Programming, L.L.C</v>
          </cell>
          <cell r="C62">
            <v>34516</v>
          </cell>
          <cell r="D62" t="str">
            <v>Canal de espaço qualificado</v>
          </cell>
          <cell r="E62" t="str">
            <v>22428.30001</v>
          </cell>
          <cell r="F62" t="str">
            <v>USA</v>
          </cell>
          <cell r="G62" t="str">
            <v>Time Warner</v>
          </cell>
          <cell r="H62" t="str">
            <v>22428</v>
          </cell>
          <cell r="I62">
            <v>41172</v>
          </cell>
          <cell r="J62" t="str">
            <v>DEFERIDO</v>
          </cell>
          <cell r="K62" t="str">
            <v>CANAL OFERTADO EM PACOTE</v>
          </cell>
          <cell r="L62">
            <v>4161599</v>
          </cell>
          <cell r="M62" t="str">
            <v>Canal de conteúdo em geral</v>
          </cell>
          <cell r="N62" t="str">
            <v>CEQ</v>
          </cell>
        </row>
        <row r="63">
          <cell r="A63" t="str">
            <v>COMEDY CENTRAL</v>
          </cell>
          <cell r="B63" t="str">
            <v>MTV NETWORKS LATIN AMERICA INC.</v>
          </cell>
          <cell r="C63">
            <v>40940</v>
          </cell>
          <cell r="D63" t="str">
            <v>Canal de espaço qualificado</v>
          </cell>
          <cell r="E63" t="str">
            <v>6209.30007</v>
          </cell>
          <cell r="F63" t="str">
            <v>USA</v>
          </cell>
          <cell r="G63" t="str">
            <v>Viacom</v>
          </cell>
          <cell r="H63" t="str">
            <v>6209</v>
          </cell>
          <cell r="I63">
            <v>41144.647743055553</v>
          </cell>
          <cell r="J63" t="str">
            <v>DEFERIDO</v>
          </cell>
          <cell r="K63" t="str">
            <v>CANAL OFERTADO EM PACOTE</v>
          </cell>
          <cell r="L63">
            <v>4200000</v>
          </cell>
          <cell r="M63" t="str">
            <v>Canal de conteúdo em geral</v>
          </cell>
          <cell r="N63" t="str">
            <v>CEQ</v>
          </cell>
        </row>
        <row r="64">
          <cell r="A64" t="str">
            <v>COMEDY CENTRAL HD</v>
          </cell>
          <cell r="B64" t="str">
            <v>MTV NETWORKS LATIN AMERICA INC.</v>
          </cell>
          <cell r="C64">
            <v>40940</v>
          </cell>
          <cell r="D64" t="str">
            <v>Canal de espaço qualificado</v>
          </cell>
          <cell r="E64" t="str">
            <v>6209.30007</v>
          </cell>
          <cell r="F64" t="str">
            <v>USA</v>
          </cell>
          <cell r="G64" t="str">
            <v>Viacom</v>
          </cell>
          <cell r="H64" t="str">
            <v>6209</v>
          </cell>
          <cell r="I64">
            <v>41144.647743055553</v>
          </cell>
          <cell r="J64" t="str">
            <v>DEFERIDO</v>
          </cell>
          <cell r="K64" t="str">
            <v>CANAL OFERTADO EM PACOTE</v>
          </cell>
          <cell r="L64">
            <v>4200000</v>
          </cell>
          <cell r="M64" t="str">
            <v>Canal de conteúdo em geral</v>
          </cell>
          <cell r="N64" t="str">
            <v>CEQ</v>
          </cell>
        </row>
        <row r="65">
          <cell r="A65" t="str">
            <v>MAX HD</v>
          </cell>
          <cell r="B65" t="str">
            <v>BRASIL PRODUCTIONS, L.L.C</v>
          </cell>
          <cell r="C65">
            <v>40330</v>
          </cell>
          <cell r="D65" t="str">
            <v>Canal de espaço qualificado</v>
          </cell>
          <cell r="E65" t="str">
            <v>22429.30002</v>
          </cell>
          <cell r="F65" t="str">
            <v>USA</v>
          </cell>
          <cell r="G65" t="str">
            <v>Time Warner</v>
          </cell>
          <cell r="H65" t="str">
            <v>22429</v>
          </cell>
          <cell r="I65">
            <v>41172</v>
          </cell>
          <cell r="J65" t="str">
            <v>DEFERIDO</v>
          </cell>
          <cell r="K65" t="str">
            <v>CANAL OFERTADO EM PACOTE</v>
          </cell>
          <cell r="L65">
            <v>4737844</v>
          </cell>
          <cell r="M65" t="str">
            <v>Canal de conteúdo em geral</v>
          </cell>
          <cell r="N65" t="str">
            <v>CEQ</v>
          </cell>
        </row>
        <row r="66">
          <cell r="A66" t="str">
            <v>MAX HD (em SD)</v>
          </cell>
          <cell r="B66" t="str">
            <v>BRASIL PRODUCTIONS, L.L.C</v>
          </cell>
          <cell r="C66">
            <v>40330</v>
          </cell>
          <cell r="D66" t="str">
            <v>Canal de espaço qualificado</v>
          </cell>
          <cell r="E66" t="str">
            <v>22429.30002</v>
          </cell>
          <cell r="F66" t="str">
            <v>USA</v>
          </cell>
          <cell r="G66" t="str">
            <v>Time Warner</v>
          </cell>
          <cell r="H66" t="str">
            <v>22429</v>
          </cell>
          <cell r="I66">
            <v>41172</v>
          </cell>
          <cell r="J66" t="str">
            <v>DEFERIDO</v>
          </cell>
          <cell r="K66" t="str">
            <v>CANAL OFERTADO EM PACOTE</v>
          </cell>
          <cell r="L66">
            <v>4737844</v>
          </cell>
          <cell r="M66" t="str">
            <v>Canal de conteúdo em geral</v>
          </cell>
          <cell r="N66" t="str">
            <v>CEQ</v>
          </cell>
        </row>
        <row r="67">
          <cell r="A67" t="str">
            <v>Glitz* SD</v>
          </cell>
          <cell r="B67" t="str">
            <v>TURNER BROADCASTING SYSTEM LATIN AMERICA, INC.</v>
          </cell>
          <cell r="C67">
            <v>40664</v>
          </cell>
          <cell r="D67" t="str">
            <v>Canal de espaço qualificado</v>
          </cell>
          <cell r="E67" t="str">
            <v>6212.30008</v>
          </cell>
          <cell r="F67" t="str">
            <v>USA</v>
          </cell>
          <cell r="G67" t="str">
            <v>Time Warner</v>
          </cell>
          <cell r="H67" t="str">
            <v>6212</v>
          </cell>
          <cell r="I67">
            <v>41130.675717592596</v>
          </cell>
          <cell r="J67" t="str">
            <v>DEFERIDO</v>
          </cell>
          <cell r="K67" t="str">
            <v>CANAL OFERTADO EM PACOTE</v>
          </cell>
          <cell r="L67">
            <v>4766990</v>
          </cell>
          <cell r="M67" t="str">
            <v>Canal de conteúdo em geral</v>
          </cell>
          <cell r="N67" t="str">
            <v>CEQ</v>
          </cell>
        </row>
        <row r="68">
          <cell r="A68" t="str">
            <v>Sony Spin</v>
          </cell>
          <cell r="B68" t="str">
            <v>SET Brazil, LLC</v>
          </cell>
          <cell r="C68">
            <v>40664</v>
          </cell>
          <cell r="D68" t="str">
            <v>Canal de espaço qualificado</v>
          </cell>
          <cell r="E68" t="str">
            <v>22335.30005</v>
          </cell>
          <cell r="F68" t="str">
            <v>USA</v>
          </cell>
          <cell r="G68" t="str">
            <v>Sony Pictures Entertainment</v>
          </cell>
          <cell r="H68" t="str">
            <v>22335</v>
          </cell>
          <cell r="I68">
            <v>41162</v>
          </cell>
          <cell r="J68" t="str">
            <v>DEFERIDO</v>
          </cell>
          <cell r="K68" t="str">
            <v>CANAL OFERTADO EM PACOTE</v>
          </cell>
          <cell r="L68">
            <v>4869913</v>
          </cell>
          <cell r="M68" t="str">
            <v>Canal de conteúdo em geral</v>
          </cell>
          <cell r="N68" t="str">
            <v>CEQ</v>
          </cell>
        </row>
        <row r="69">
          <cell r="A69" t="str">
            <v>Play TV</v>
          </cell>
          <cell r="B69" t="str">
            <v>GAMECORP S/A</v>
          </cell>
          <cell r="C69">
            <v>0</v>
          </cell>
          <cell r="D69" t="str">
            <v>Canal brasileiro de espaço qualificado</v>
          </cell>
          <cell r="E69">
            <v>0</v>
          </cell>
          <cell r="F69" t="str">
            <v>BRA</v>
          </cell>
          <cell r="G69" t="str">
            <v>Gamecorp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4920798</v>
          </cell>
          <cell r="M69" t="str">
            <v>Canal de conteúdo em geral</v>
          </cell>
          <cell r="N69" t="str">
            <v>CBEQ</v>
          </cell>
        </row>
        <row r="70">
          <cell r="A70" t="str">
            <v>OFF (em SD)</v>
          </cell>
          <cell r="B70" t="str">
            <v>GLOBOSAT PROGRAMADORA LTDA</v>
          </cell>
          <cell r="C70">
            <v>0</v>
          </cell>
          <cell r="D70" t="str">
            <v>Canal brasileiro de espaço qualificado</v>
          </cell>
          <cell r="E70">
            <v>0</v>
          </cell>
          <cell r="F70" t="str">
            <v>BRA</v>
          </cell>
          <cell r="G70" t="str">
            <v>Globo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4969374</v>
          </cell>
          <cell r="M70" t="str">
            <v>Canal de conteúdo em geral</v>
          </cell>
          <cell r="N70" t="str">
            <v>CBEQ</v>
          </cell>
        </row>
        <row r="71">
          <cell r="A71" t="str">
            <v>OFF</v>
          </cell>
          <cell r="B71" t="str">
            <v>GLOBOSAT PROGRAMADORA LTDA</v>
          </cell>
          <cell r="C71">
            <v>0</v>
          </cell>
          <cell r="D71" t="str">
            <v>Canal brasileiro de espaço qualificado</v>
          </cell>
          <cell r="E71">
            <v>0</v>
          </cell>
          <cell r="F71" t="str">
            <v>BRA</v>
          </cell>
          <cell r="G71" t="str">
            <v>Globo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4969374</v>
          </cell>
          <cell r="M71" t="str">
            <v>Canal de conteúdo em geral</v>
          </cell>
          <cell r="N71" t="str">
            <v>CBEQ</v>
          </cell>
        </row>
        <row r="72">
          <cell r="A72" t="str">
            <v>FOX LIFE</v>
          </cell>
          <cell r="B72" t="str">
            <v>FOX LATIN AMERICAN CHANNEL, INC</v>
          </cell>
          <cell r="C72">
            <v>38353</v>
          </cell>
          <cell r="D72" t="str">
            <v>Canal de espaço qualificado</v>
          </cell>
          <cell r="E72" t="str">
            <v>6276.30010</v>
          </cell>
          <cell r="F72" t="str">
            <v>USA</v>
          </cell>
          <cell r="G72" t="str">
            <v xml:space="preserve">News Corp. </v>
          </cell>
          <cell r="H72" t="str">
            <v>6276</v>
          </cell>
          <cell r="I72">
            <v>40852.349942129629</v>
          </cell>
          <cell r="J72" t="str">
            <v>DEFERIDO</v>
          </cell>
          <cell r="K72" t="str">
            <v>CANAL OFERTADO EM PACOTE</v>
          </cell>
          <cell r="L72">
            <v>5000000</v>
          </cell>
          <cell r="M72" t="str">
            <v>Canal de conteúdo em geral</v>
          </cell>
          <cell r="N72" t="str">
            <v>CEQ</v>
          </cell>
        </row>
        <row r="73">
          <cell r="A73" t="str">
            <v>BIS</v>
          </cell>
          <cell r="B73" t="str">
            <v>GLOBOSAT PROGRAMADORA LTDA</v>
          </cell>
          <cell r="C73">
            <v>0</v>
          </cell>
          <cell r="D73" t="str">
            <v>Canal brasileiro de espaço qualificado</v>
          </cell>
          <cell r="E73">
            <v>0</v>
          </cell>
          <cell r="F73" t="str">
            <v>BRA</v>
          </cell>
          <cell r="G73" t="str">
            <v>Globo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5164308</v>
          </cell>
          <cell r="M73" t="str">
            <v>Canal de conteúdo videomusical</v>
          </cell>
          <cell r="N73" t="str">
            <v>CBEQ</v>
          </cell>
        </row>
        <row r="74">
          <cell r="A74" t="str">
            <v>BIS (HD)</v>
          </cell>
          <cell r="B74" t="str">
            <v>GLOBOSAT PROGRAMADORA LTDA</v>
          </cell>
          <cell r="C74">
            <v>0</v>
          </cell>
          <cell r="D74" t="str">
            <v>Canal brasileiro de espaço qualificado</v>
          </cell>
          <cell r="E74">
            <v>0</v>
          </cell>
          <cell r="F74" t="str">
            <v>BRA</v>
          </cell>
          <cell r="G74" t="str">
            <v>Globo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5164308</v>
          </cell>
          <cell r="M74" t="str">
            <v>Canal de conteúdo videomusical</v>
          </cell>
          <cell r="N74" t="str">
            <v>CBEQ</v>
          </cell>
        </row>
        <row r="75">
          <cell r="A75" t="str">
            <v>TCM</v>
          </cell>
          <cell r="B75" t="str">
            <v>TURNER BROADCASTING SYSTEM LATIN AMERICA, INC.</v>
          </cell>
          <cell r="C75">
            <v>39814</v>
          </cell>
          <cell r="D75" t="str">
            <v>Canal de espaço qualificado</v>
          </cell>
          <cell r="E75" t="str">
            <v>6212.30007</v>
          </cell>
          <cell r="F75" t="str">
            <v>USA</v>
          </cell>
          <cell r="G75" t="str">
            <v>Time Warner</v>
          </cell>
          <cell r="H75" t="str">
            <v>6212</v>
          </cell>
          <cell r="I75">
            <v>41130.675717592596</v>
          </cell>
          <cell r="J75" t="str">
            <v>DEFERIDO</v>
          </cell>
          <cell r="K75" t="str">
            <v>CANAL OFERTADO EM PACOTE</v>
          </cell>
          <cell r="L75">
            <v>5262677</v>
          </cell>
          <cell r="M75" t="str">
            <v>Canal de conteúdo em geral</v>
          </cell>
          <cell r="N75" t="str">
            <v>CEQ</v>
          </cell>
        </row>
        <row r="76">
          <cell r="A76" t="str">
            <v>Tru TV</v>
          </cell>
          <cell r="B76" t="str">
            <v>TURNER BROADCASTING SYSTEM LATIN AMERICA, INC.</v>
          </cell>
          <cell r="C76">
            <v>39904</v>
          </cell>
          <cell r="D76" t="str">
            <v>Canal de espaço qualificado</v>
          </cell>
          <cell r="E76" t="str">
            <v>6212.30010</v>
          </cell>
          <cell r="F76" t="str">
            <v>USA</v>
          </cell>
          <cell r="G76" t="str">
            <v>Time Warner</v>
          </cell>
          <cell r="H76" t="str">
            <v>6212</v>
          </cell>
          <cell r="I76">
            <v>41130.675717592596</v>
          </cell>
          <cell r="J76" t="str">
            <v>DEFERIDO</v>
          </cell>
          <cell r="K76" t="str">
            <v>CANAL OFERTADO EM PACOTE</v>
          </cell>
          <cell r="L76">
            <v>5286545</v>
          </cell>
          <cell r="M76" t="str">
            <v>Canal de conteúdo em geral</v>
          </cell>
          <cell r="N76" t="str">
            <v>CEQ</v>
          </cell>
        </row>
        <row r="77">
          <cell r="A77" t="str">
            <v>Tru TV HD</v>
          </cell>
          <cell r="B77" t="str">
            <v>TURNER BROADCASTING SYSTEM LATIN AMERICA, INC.</v>
          </cell>
          <cell r="C77">
            <v>39904</v>
          </cell>
          <cell r="D77" t="str">
            <v>Canal de espaço qualificado</v>
          </cell>
          <cell r="E77" t="str">
            <v>6212.30010</v>
          </cell>
          <cell r="F77" t="str">
            <v>USA</v>
          </cell>
          <cell r="G77" t="str">
            <v>Time Warner</v>
          </cell>
          <cell r="H77" t="str">
            <v>6212</v>
          </cell>
          <cell r="I77">
            <v>41130.675717592596</v>
          </cell>
          <cell r="J77" t="str">
            <v>DEFERIDO</v>
          </cell>
          <cell r="K77" t="str">
            <v>CANAL OFERTADO EM PACOTE</v>
          </cell>
          <cell r="L77">
            <v>5286545</v>
          </cell>
          <cell r="M77" t="str">
            <v>Canal de conteúdo em geral</v>
          </cell>
          <cell r="N77" t="str">
            <v>CEQ</v>
          </cell>
        </row>
        <row r="78">
          <cell r="A78" t="str">
            <v>+ GLOBOSAT</v>
          </cell>
          <cell r="B78" t="str">
            <v>GLOBOSAT PROGRAMADORA LTDA</v>
          </cell>
          <cell r="C78">
            <v>0</v>
          </cell>
          <cell r="D78" t="str">
            <v>Canal brasileiro de espaço qualificado</v>
          </cell>
          <cell r="E78">
            <v>0</v>
          </cell>
          <cell r="F78" t="str">
            <v>BRA</v>
          </cell>
          <cell r="G78" t="str">
            <v>Globo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5489148</v>
          </cell>
          <cell r="M78" t="str">
            <v>Canal de conteúdo em geral</v>
          </cell>
          <cell r="N78" t="str">
            <v>CBEQ</v>
          </cell>
        </row>
        <row r="79">
          <cell r="A79" t="str">
            <v>+ GLOBOSAT (HD)</v>
          </cell>
          <cell r="B79" t="str">
            <v>GLOBOSAT PROGRAMADORA LTDA</v>
          </cell>
          <cell r="C79">
            <v>0</v>
          </cell>
          <cell r="D79" t="str">
            <v>Canal brasileiro de espaço qualificado</v>
          </cell>
          <cell r="E79">
            <v>0</v>
          </cell>
          <cell r="F79" t="str">
            <v>BRA</v>
          </cell>
          <cell r="G79" t="str">
            <v>Globo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5489148</v>
          </cell>
          <cell r="M79" t="str">
            <v>Canal de conteúdo em geral</v>
          </cell>
          <cell r="N79" t="str">
            <v>CBEQ</v>
          </cell>
        </row>
        <row r="80">
          <cell r="A80" t="str">
            <v>CINEMAX</v>
          </cell>
          <cell r="B80" t="str">
            <v>BRASIL ADVERTISING, L.L.C</v>
          </cell>
          <cell r="C80">
            <v>40522</v>
          </cell>
          <cell r="D80" t="str">
            <v>Canal de espaço qualificado</v>
          </cell>
          <cell r="E80" t="str">
            <v>22427.30001</v>
          </cell>
          <cell r="F80" t="str">
            <v>USA</v>
          </cell>
          <cell r="G80" t="str">
            <v>Time Warner</v>
          </cell>
          <cell r="H80" t="str">
            <v>22427</v>
          </cell>
          <cell r="I80">
            <v>41172</v>
          </cell>
          <cell r="J80" t="str">
            <v>DEFERIDO</v>
          </cell>
          <cell r="K80" t="str">
            <v>CANAL OFERTADO EM PACOTE</v>
          </cell>
          <cell r="L80">
            <v>5524726</v>
          </cell>
          <cell r="M80" t="str">
            <v>Canal de conteúdo em geral</v>
          </cell>
          <cell r="N80" t="str">
            <v>CEQ</v>
          </cell>
        </row>
        <row r="81">
          <cell r="A81" t="str">
            <v>BEM SIMPLES</v>
          </cell>
          <cell r="B81" t="str">
            <v>FOX LATIN AMERICAN CHANNEL, INC</v>
          </cell>
          <cell r="C81">
            <v>40634</v>
          </cell>
          <cell r="D81" t="str">
            <v>Canal de espaço qualificado</v>
          </cell>
          <cell r="E81" t="str">
            <v>6276.30009</v>
          </cell>
          <cell r="F81" t="str">
            <v>USA</v>
          </cell>
          <cell r="G81" t="str">
            <v xml:space="preserve">News Corp. </v>
          </cell>
          <cell r="H81" t="str">
            <v>6276</v>
          </cell>
          <cell r="I81">
            <v>40852.349942129629</v>
          </cell>
          <cell r="J81" t="str">
            <v>DEFERIDO</v>
          </cell>
          <cell r="K81" t="str">
            <v>CANAL OFERTADO EM PACOTE</v>
          </cell>
          <cell r="L81">
            <v>6000000</v>
          </cell>
          <cell r="M81" t="str">
            <v>Canal de conteúdo em geral</v>
          </cell>
          <cell r="N81" t="str">
            <v>CEQ</v>
          </cell>
        </row>
        <row r="82">
          <cell r="A82" t="str">
            <v>FISHTV</v>
          </cell>
          <cell r="B82" t="str">
            <v>TUNNA ENTRETENIMENTO E AUDIOVISUAL LTDA</v>
          </cell>
          <cell r="C82">
            <v>0</v>
          </cell>
          <cell r="D82" t="str">
            <v>Canal brasileiro de espaço qualificado</v>
          </cell>
          <cell r="E82">
            <v>0</v>
          </cell>
          <cell r="F82" t="str">
            <v>BRA</v>
          </cell>
          <cell r="G82" t="str">
            <v>Tunna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6000000</v>
          </cell>
          <cell r="M82" t="str">
            <v>Canal de conteúdo em geral</v>
          </cell>
          <cell r="N82" t="str">
            <v>CBEQI</v>
          </cell>
        </row>
        <row r="83">
          <cell r="A83" t="str">
            <v>MGM</v>
          </cell>
          <cell r="B83" t="str">
            <v>MGM NETWORKS LATIN AMERICA, LLC</v>
          </cell>
          <cell r="C83">
            <v>35612</v>
          </cell>
          <cell r="D83" t="str">
            <v>Canal de espaço qualificado</v>
          </cell>
          <cell r="E83" t="str">
            <v>6211.30003</v>
          </cell>
          <cell r="F83" t="str">
            <v>USA</v>
          </cell>
          <cell r="G83" t="str">
            <v xml:space="preserve">Liberty </v>
          </cell>
          <cell r="H83" t="str">
            <v>6211</v>
          </cell>
          <cell r="I83">
            <v>41305.437986111108</v>
          </cell>
          <cell r="J83" t="str">
            <v>ENVIADO PARA ANÁLISE</v>
          </cell>
          <cell r="K83" t="str">
            <v>CANAL OFERTADO EM PACOTE</v>
          </cell>
          <cell r="L83">
            <v>6292682</v>
          </cell>
          <cell r="M83" t="str">
            <v>Canal de conteúdo em geral</v>
          </cell>
          <cell r="N83" t="str">
            <v>CEQ</v>
          </cell>
        </row>
        <row r="84">
          <cell r="A84" t="str">
            <v>MGM HD</v>
          </cell>
          <cell r="B84" t="str">
            <v>MGM NETWORKS LATIN AMERICA, LLC</v>
          </cell>
          <cell r="C84">
            <v>35612</v>
          </cell>
          <cell r="D84" t="str">
            <v>Canal de espaço qualificado</v>
          </cell>
          <cell r="E84" t="str">
            <v>6211.30003</v>
          </cell>
          <cell r="F84" t="str">
            <v>USA</v>
          </cell>
          <cell r="G84" t="str">
            <v xml:space="preserve">Liberty </v>
          </cell>
          <cell r="H84" t="str">
            <v>6211</v>
          </cell>
          <cell r="I84">
            <v>41305.437986111108</v>
          </cell>
          <cell r="J84" t="str">
            <v>ENVIADO PARA ANÁLISE</v>
          </cell>
          <cell r="K84" t="str">
            <v>CANAL OFERTADO EM PACOTE</v>
          </cell>
          <cell r="L84">
            <v>6292682</v>
          </cell>
          <cell r="M84" t="str">
            <v>Canal de conteúdo em geral</v>
          </cell>
          <cell r="N84" t="str">
            <v>CEQ</v>
          </cell>
        </row>
        <row r="85">
          <cell r="A85" t="str">
            <v>DISNEY XD</v>
          </cell>
          <cell r="B85" t="str">
            <v>BUENA VISTA INTERNATIONAL, INC</v>
          </cell>
          <cell r="C85">
            <v>39569</v>
          </cell>
          <cell r="D85" t="str">
            <v>Canal de espaço qualificado</v>
          </cell>
          <cell r="E85" t="str">
            <v>6222.30004</v>
          </cell>
          <cell r="F85" t="str">
            <v>USA</v>
          </cell>
          <cell r="G85" t="str">
            <v>Disney</v>
          </cell>
          <cell r="H85" t="str">
            <v>6222</v>
          </cell>
          <cell r="I85">
            <v>41187.649398148147</v>
          </cell>
          <cell r="J85" t="str">
            <v>DEFERIDO</v>
          </cell>
          <cell r="K85" t="str">
            <v>CANAL OFERTADO EM PACOTE</v>
          </cell>
          <cell r="L85">
            <v>6362028</v>
          </cell>
          <cell r="M85" t="str">
            <v>Canal de conteúdo infantil e adolescente</v>
          </cell>
          <cell r="N85" t="str">
            <v>CEQ</v>
          </cell>
        </row>
        <row r="86">
          <cell r="A86" t="str">
            <v>TLC</v>
          </cell>
          <cell r="B86" t="str">
            <v>DISCOVERY LATIN AMERICA, L.L.C</v>
          </cell>
          <cell r="C86">
            <v>40848</v>
          </cell>
          <cell r="D86" t="str">
            <v>Canal de espaço qualificado</v>
          </cell>
          <cell r="E86" t="str">
            <v>6208.30010</v>
          </cell>
          <cell r="F86" t="str">
            <v>USA</v>
          </cell>
          <cell r="G86" t="str">
            <v>Discovery</v>
          </cell>
          <cell r="H86" t="str">
            <v>6208</v>
          </cell>
          <cell r="I86">
            <v>41198.462488425925</v>
          </cell>
          <cell r="J86" t="str">
            <v>DEFERIDO</v>
          </cell>
          <cell r="K86" t="str">
            <v>CANAL OFERTADO EM PACOTE</v>
          </cell>
          <cell r="L86">
            <v>6724489</v>
          </cell>
          <cell r="M86" t="str">
            <v>Canal de conteúdo em geral</v>
          </cell>
          <cell r="N86" t="str">
            <v>CEQ</v>
          </cell>
        </row>
        <row r="87">
          <cell r="A87" t="str">
            <v>Boomerang</v>
          </cell>
          <cell r="B87" t="str">
            <v>TURNER BROADCASTING SYSTEM LATIN AMERICA, INC.</v>
          </cell>
          <cell r="C87">
            <v>37075</v>
          </cell>
          <cell r="D87" t="str">
            <v>Canal de espaço qualificado</v>
          </cell>
          <cell r="E87" t="str">
            <v>6212.30001</v>
          </cell>
          <cell r="F87" t="str">
            <v>USA</v>
          </cell>
          <cell r="G87" t="str">
            <v>Time Warner</v>
          </cell>
          <cell r="H87" t="str">
            <v>6212</v>
          </cell>
          <cell r="I87">
            <v>41130.675717592596</v>
          </cell>
          <cell r="J87" t="str">
            <v>DEFERIDO</v>
          </cell>
          <cell r="K87" t="str">
            <v>CANAL OFERTADO EM PACOTE</v>
          </cell>
          <cell r="L87">
            <v>7173385</v>
          </cell>
          <cell r="M87" t="str">
            <v>Canal de conteúdo infantil e adolescente</v>
          </cell>
          <cell r="N87" t="str">
            <v>CEQ</v>
          </cell>
        </row>
        <row r="88">
          <cell r="A88" t="str">
            <v>VH1</v>
          </cell>
          <cell r="B88" t="str">
            <v>MTV NETWORKS LATIN AMERICA INC.</v>
          </cell>
          <cell r="C88">
            <v>38681</v>
          </cell>
          <cell r="D88" t="str">
            <v>Canal de espaço qualificado</v>
          </cell>
          <cell r="E88" t="str">
            <v>6209.30004</v>
          </cell>
          <cell r="F88" t="str">
            <v>USA</v>
          </cell>
          <cell r="G88" t="str">
            <v>Viacom</v>
          </cell>
          <cell r="H88" t="str">
            <v>6209</v>
          </cell>
          <cell r="I88">
            <v>41144.647743055553</v>
          </cell>
          <cell r="J88" t="str">
            <v>DEFERIDO</v>
          </cell>
          <cell r="K88" t="str">
            <v>CANAL OFERTADO EM PACOTE</v>
          </cell>
          <cell r="L88">
            <v>7400000</v>
          </cell>
          <cell r="M88" t="str">
            <v>Canal de conteúdo em geral</v>
          </cell>
          <cell r="N88" t="str">
            <v>CEQ</v>
          </cell>
        </row>
        <row r="89">
          <cell r="A89" t="str">
            <v>ANIMAL PLANET</v>
          </cell>
          <cell r="B89" t="str">
            <v>DISCOVERY LATIN AMERICA, L.L.C</v>
          </cell>
          <cell r="C89">
            <v>36404</v>
          </cell>
          <cell r="D89" t="str">
            <v>Canal de espaço qualificado</v>
          </cell>
          <cell r="E89" t="str">
            <v>6208.30001</v>
          </cell>
          <cell r="F89" t="str">
            <v>USA</v>
          </cell>
          <cell r="G89" t="str">
            <v>Discovery</v>
          </cell>
          <cell r="H89" t="str">
            <v>6208</v>
          </cell>
          <cell r="I89">
            <v>41198.462488425925</v>
          </cell>
          <cell r="J89" t="str">
            <v>DEFERIDO</v>
          </cell>
          <cell r="K89" t="str">
            <v>CANAL OFERTADO EM PACOTE</v>
          </cell>
          <cell r="L89">
            <v>7734479</v>
          </cell>
          <cell r="M89" t="str">
            <v>Canal de conteúdo em geral</v>
          </cell>
          <cell r="N89" t="str">
            <v>CEQ</v>
          </cell>
        </row>
        <row r="90">
          <cell r="A90" t="str">
            <v>TBS muitodivertido SD</v>
          </cell>
          <cell r="B90" t="str">
            <v>TURNER BROADCASTING SYSTEM LATIN AMERICA, INC.</v>
          </cell>
          <cell r="C90">
            <v>40924</v>
          </cell>
          <cell r="D90" t="str">
            <v>Canal de espaço qualificado</v>
          </cell>
          <cell r="E90" t="str">
            <v>6212.30014</v>
          </cell>
          <cell r="F90" t="str">
            <v>USA</v>
          </cell>
          <cell r="G90" t="str">
            <v>Time Warner</v>
          </cell>
          <cell r="H90" t="str">
            <v>6212</v>
          </cell>
          <cell r="I90">
            <v>41130.675717592596</v>
          </cell>
          <cell r="J90" t="str">
            <v>DEFERIDO</v>
          </cell>
          <cell r="K90" t="str">
            <v>CANAL OFERTADO EM PACOTE</v>
          </cell>
          <cell r="L90">
            <v>8282026</v>
          </cell>
          <cell r="M90" t="str">
            <v>Canal de conteúdo em geral</v>
          </cell>
          <cell r="N90" t="str">
            <v>CEQ</v>
          </cell>
        </row>
        <row r="91">
          <cell r="A91" t="str">
            <v>TBS muitodivertido HD</v>
          </cell>
          <cell r="B91" t="str">
            <v>TURNER BROADCASTING SYSTEM LATIN AMERICA, INC.</v>
          </cell>
          <cell r="C91">
            <v>40924</v>
          </cell>
          <cell r="D91" t="str">
            <v>Canal de espaço qualificado</v>
          </cell>
          <cell r="E91" t="str">
            <v>6212.30014</v>
          </cell>
          <cell r="F91" t="str">
            <v>USA</v>
          </cell>
          <cell r="G91" t="str">
            <v>Time Warner</v>
          </cell>
          <cell r="H91" t="str">
            <v>6212</v>
          </cell>
          <cell r="I91">
            <v>41130.675717592596</v>
          </cell>
          <cell r="J91" t="str">
            <v>DEFERIDO</v>
          </cell>
          <cell r="K91" t="str">
            <v>CANAL OFERTADO EM PACOTE</v>
          </cell>
          <cell r="L91">
            <v>8282026</v>
          </cell>
          <cell r="M91" t="str">
            <v>Canal de conteúdo em geral</v>
          </cell>
          <cell r="N91" t="str">
            <v>CEQ</v>
          </cell>
        </row>
        <row r="92">
          <cell r="A92" t="str">
            <v>NICKELODEON</v>
          </cell>
          <cell r="B92" t="str">
            <v>MTV NETWORKS LATIN AMERICA INC.</v>
          </cell>
          <cell r="C92">
            <v>35400</v>
          </cell>
          <cell r="D92" t="str">
            <v>Canal de espaço qualificado</v>
          </cell>
          <cell r="E92" t="str">
            <v>6209.30001</v>
          </cell>
          <cell r="F92" t="str">
            <v>USA</v>
          </cell>
          <cell r="G92" t="str">
            <v>Viacom</v>
          </cell>
          <cell r="H92" t="str">
            <v>6209</v>
          </cell>
          <cell r="I92">
            <v>41144.647743055553</v>
          </cell>
          <cell r="J92" t="str">
            <v>DEFERIDO</v>
          </cell>
          <cell r="K92" t="str">
            <v>CANAL OFERTADO EM PACOTE</v>
          </cell>
          <cell r="L92">
            <v>8500000</v>
          </cell>
          <cell r="M92" t="str">
            <v>Canal de conteúdo infantil e adolescente</v>
          </cell>
          <cell r="N92" t="str">
            <v>CEQ</v>
          </cell>
        </row>
        <row r="93">
          <cell r="A93" t="str">
            <v>A&amp;E</v>
          </cell>
          <cell r="B93" t="str">
            <v>A&amp;E Brazil Distribution, LLC</v>
          </cell>
          <cell r="C93">
            <v>35582</v>
          </cell>
          <cell r="D93" t="str">
            <v>Canal de espaço qualificado</v>
          </cell>
          <cell r="E93" t="str">
            <v>22398.30001</v>
          </cell>
          <cell r="F93" t="str">
            <v>USA</v>
          </cell>
          <cell r="G93" t="str">
            <v>Time Warner</v>
          </cell>
          <cell r="H93" t="str">
            <v>22398</v>
          </cell>
          <cell r="I93">
            <v>41170.904305555552</v>
          </cell>
          <cell r="J93" t="str">
            <v>DEFERIDO</v>
          </cell>
          <cell r="K93" t="str">
            <v>CANAL OFERTADO EM PACOTE</v>
          </cell>
          <cell r="L93">
            <v>8780399</v>
          </cell>
          <cell r="M93" t="str">
            <v>Canal de conteúdo em geral</v>
          </cell>
          <cell r="N93" t="str">
            <v>CEQ</v>
          </cell>
        </row>
        <row r="94">
          <cell r="A94" t="str">
            <v>A&amp;E HD</v>
          </cell>
          <cell r="B94" t="str">
            <v>A&amp;E Brazil Distribution, LLC</v>
          </cell>
          <cell r="C94">
            <v>35582</v>
          </cell>
          <cell r="D94" t="str">
            <v>Canal de espaço qualificado</v>
          </cell>
          <cell r="E94" t="str">
            <v>22398.30001</v>
          </cell>
          <cell r="F94" t="str">
            <v>USA</v>
          </cell>
          <cell r="G94" t="str">
            <v>Time Warner</v>
          </cell>
          <cell r="H94" t="str">
            <v>22398</v>
          </cell>
          <cell r="I94">
            <v>41170.904305555552</v>
          </cell>
          <cell r="J94" t="str">
            <v>DEFERIDO</v>
          </cell>
          <cell r="K94" t="str">
            <v>CANAL OFERTADO EM PACOTE</v>
          </cell>
          <cell r="L94">
            <v>8780399</v>
          </cell>
          <cell r="M94" t="str">
            <v>Canal de conteúdo em geral</v>
          </cell>
          <cell r="N94" t="str">
            <v>CEQ</v>
          </cell>
        </row>
        <row r="95">
          <cell r="A95" t="str">
            <v>E! Entertainment Television</v>
          </cell>
          <cell r="B95" t="str">
            <v>E! Brazil Distribution, LLC</v>
          </cell>
          <cell r="C95">
            <v>35582</v>
          </cell>
          <cell r="D95" t="str">
            <v>Canal de espaço qualificado</v>
          </cell>
          <cell r="E95" t="str">
            <v>22407.30001</v>
          </cell>
          <cell r="F95" t="str">
            <v>USA</v>
          </cell>
          <cell r="G95" t="str">
            <v>Time Warner</v>
          </cell>
          <cell r="H95" t="str">
            <v>22407</v>
          </cell>
          <cell r="I95">
            <v>41171.595439814817</v>
          </cell>
          <cell r="J95" t="str">
            <v>DEFERIDO</v>
          </cell>
          <cell r="K95" t="str">
            <v>CANAL OFERTADO EM PACOTE</v>
          </cell>
          <cell r="L95">
            <v>8834677</v>
          </cell>
          <cell r="M95" t="str">
            <v>Canal de conteúdo em geral</v>
          </cell>
          <cell r="N95" t="str">
            <v>CEQ</v>
          </cell>
        </row>
        <row r="96">
          <cell r="A96" t="str">
            <v>Curta! O Canal Independente</v>
          </cell>
          <cell r="B96" t="str">
            <v>SYNAPSE PROGRAMADORA DE CANAIS DE TV LTDA</v>
          </cell>
          <cell r="C96">
            <v>0</v>
          </cell>
          <cell r="D96" t="str">
            <v>Canal brasileiro de espaço qualificado nos termos do art. 17, §5º da lei 12.485/2011</v>
          </cell>
          <cell r="E96">
            <v>0</v>
          </cell>
          <cell r="F96" t="str">
            <v>BRA</v>
          </cell>
          <cell r="G96" t="str">
            <v>Synapse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9000000</v>
          </cell>
          <cell r="M96" t="str">
            <v>Canal de conteúdo em geral</v>
          </cell>
          <cell r="N96" t="str">
            <v>SBSR</v>
          </cell>
        </row>
        <row r="97">
          <cell r="A97" t="str">
            <v>CANAL FX</v>
          </cell>
          <cell r="B97" t="str">
            <v>FOX LATIN AMERICAN CHANNEL, INC</v>
          </cell>
          <cell r="C97">
            <v>38353</v>
          </cell>
          <cell r="D97" t="str">
            <v>Canal de espaço qualificado</v>
          </cell>
          <cell r="E97" t="str">
            <v>6276.30002</v>
          </cell>
          <cell r="F97" t="str">
            <v>USA</v>
          </cell>
          <cell r="G97" t="str">
            <v xml:space="preserve">News Corp. </v>
          </cell>
          <cell r="H97" t="str">
            <v>6276</v>
          </cell>
          <cell r="I97">
            <v>40852.349942129629</v>
          </cell>
          <cell r="J97" t="str">
            <v>DEFERIDO</v>
          </cell>
          <cell r="K97" t="str">
            <v>CANAL OFERTADO EM PACOTE</v>
          </cell>
          <cell r="L97">
            <v>9500000</v>
          </cell>
          <cell r="M97" t="str">
            <v>Canal de conteúdo em geral</v>
          </cell>
          <cell r="N97" t="str">
            <v>CEQ</v>
          </cell>
        </row>
        <row r="98">
          <cell r="A98" t="str">
            <v>INVESTIGAÇÃO DISCOVERY</v>
          </cell>
          <cell r="B98" t="str">
            <v>DISCOVERY LATIN AMERICA, L.L.C</v>
          </cell>
          <cell r="C98">
            <v>41099</v>
          </cell>
          <cell r="D98" t="str">
            <v>Canal de espaço qualificado</v>
          </cell>
          <cell r="E98" t="str">
            <v>6208.30009</v>
          </cell>
          <cell r="F98" t="str">
            <v>USA</v>
          </cell>
          <cell r="G98" t="str">
            <v>Discovery</v>
          </cell>
          <cell r="H98" t="str">
            <v>6208</v>
          </cell>
          <cell r="I98">
            <v>41198.462488425925</v>
          </cell>
          <cell r="J98" t="str">
            <v>DEFERIDO</v>
          </cell>
          <cell r="K98" t="str">
            <v>CANAL OFERTADO EM PACOTE</v>
          </cell>
          <cell r="L98">
            <v>9637424</v>
          </cell>
          <cell r="M98" t="str">
            <v>Canal de conteúdo em geral</v>
          </cell>
          <cell r="N98" t="str">
            <v>CEQ</v>
          </cell>
        </row>
        <row r="99">
          <cell r="A99" t="str">
            <v>INVESTIGAÇÃO DISCOVERY HD</v>
          </cell>
          <cell r="B99" t="str">
            <v>DISCOVERY LATIN AMERICA, L.L.C</v>
          </cell>
          <cell r="C99">
            <v>41099</v>
          </cell>
          <cell r="D99" t="str">
            <v>Canal de espaço qualificado</v>
          </cell>
          <cell r="E99" t="str">
            <v>6208.30009</v>
          </cell>
          <cell r="F99" t="str">
            <v>USA</v>
          </cell>
          <cell r="G99" t="str">
            <v>Discovery</v>
          </cell>
          <cell r="H99" t="str">
            <v>6208</v>
          </cell>
          <cell r="I99">
            <v>41198.462488425925</v>
          </cell>
          <cell r="J99" t="str">
            <v>DEFERIDO</v>
          </cell>
          <cell r="K99" t="str">
            <v>CANAL OFERTADO EM PACOTE</v>
          </cell>
          <cell r="L99">
            <v>9637424</v>
          </cell>
          <cell r="M99" t="str">
            <v>Canal de conteúdo em geral</v>
          </cell>
          <cell r="N99" t="str">
            <v>CEQ</v>
          </cell>
        </row>
        <row r="100">
          <cell r="A100" t="str">
            <v>Warner Channel</v>
          </cell>
          <cell r="B100" t="str">
            <v>Warner Channel Brazil Inc.</v>
          </cell>
          <cell r="C100">
            <v>35370</v>
          </cell>
          <cell r="D100" t="str">
            <v>Canal de espaço qualificado</v>
          </cell>
          <cell r="E100" t="str">
            <v>22396.30001</v>
          </cell>
          <cell r="F100" t="str">
            <v>USA</v>
          </cell>
          <cell r="G100" t="str">
            <v>Time Warner</v>
          </cell>
          <cell r="H100" t="str">
            <v>22396</v>
          </cell>
          <cell r="I100">
            <v>41170.598113425927</v>
          </cell>
          <cell r="J100" t="str">
            <v>DEFERIDO</v>
          </cell>
          <cell r="K100" t="str">
            <v>CANAL OFERTADO EM PACOTE</v>
          </cell>
          <cell r="L100">
            <v>9685000</v>
          </cell>
          <cell r="M100" t="str">
            <v>Canal de conteúdo em geral</v>
          </cell>
          <cell r="N100" t="str">
            <v>CEQ</v>
          </cell>
        </row>
        <row r="101">
          <cell r="A101" t="str">
            <v>Warner Channel HD</v>
          </cell>
          <cell r="B101" t="str">
            <v>Warner Channel Brazil Inc.</v>
          </cell>
          <cell r="C101">
            <v>35370</v>
          </cell>
          <cell r="D101" t="str">
            <v>Canal de espaço qualificado</v>
          </cell>
          <cell r="E101" t="str">
            <v>22396.30001</v>
          </cell>
          <cell r="F101" t="str">
            <v>USA</v>
          </cell>
          <cell r="G101" t="str">
            <v>Time Warner</v>
          </cell>
          <cell r="H101" t="str">
            <v>22396</v>
          </cell>
          <cell r="I101">
            <v>41170.598113425927</v>
          </cell>
          <cell r="J101" t="str">
            <v>DEFERIDO</v>
          </cell>
          <cell r="K101" t="str">
            <v>CANAL OFERTADO EM PACOTE</v>
          </cell>
          <cell r="L101">
            <v>9685000</v>
          </cell>
          <cell r="M101" t="str">
            <v>Canal de conteúdo em geral</v>
          </cell>
          <cell r="N101" t="str">
            <v>CEQ</v>
          </cell>
        </row>
        <row r="102">
          <cell r="A102" t="str">
            <v>AXN</v>
          </cell>
          <cell r="B102" t="str">
            <v>SET Brazil, LLC</v>
          </cell>
          <cell r="C102">
            <v>36373</v>
          </cell>
          <cell r="D102" t="str">
            <v>Canal de espaço qualificado</v>
          </cell>
          <cell r="E102" t="str">
            <v>22335.30003</v>
          </cell>
          <cell r="F102" t="str">
            <v>USA</v>
          </cell>
          <cell r="G102" t="str">
            <v>Sony Pictures Entertainment</v>
          </cell>
          <cell r="H102" t="str">
            <v>22335</v>
          </cell>
          <cell r="I102">
            <v>41162</v>
          </cell>
          <cell r="J102" t="str">
            <v>DEFERIDO</v>
          </cell>
          <cell r="K102" t="str">
            <v>CANAL OFERTADO EM PACOTE</v>
          </cell>
          <cell r="L102">
            <v>9884175</v>
          </cell>
          <cell r="M102" t="str">
            <v>Canal de conteúdo em geral</v>
          </cell>
          <cell r="N102" t="str">
            <v>CEQ</v>
          </cell>
        </row>
        <row r="103">
          <cell r="A103" t="str">
            <v>AXN HD</v>
          </cell>
          <cell r="B103" t="str">
            <v>SET Brazil, LLC</v>
          </cell>
          <cell r="C103">
            <v>36373</v>
          </cell>
          <cell r="D103" t="str">
            <v>Canal de espaço qualificado</v>
          </cell>
          <cell r="E103" t="str">
            <v>22335.30003</v>
          </cell>
          <cell r="F103" t="str">
            <v>USA</v>
          </cell>
          <cell r="G103" t="str">
            <v>Sony Pictures Entertainment</v>
          </cell>
          <cell r="H103" t="str">
            <v>22335</v>
          </cell>
          <cell r="I103">
            <v>41162</v>
          </cell>
          <cell r="J103" t="str">
            <v>DEFERIDO</v>
          </cell>
          <cell r="K103" t="str">
            <v>CANAL OFERTADO EM PACOTE</v>
          </cell>
          <cell r="L103">
            <v>9884175</v>
          </cell>
          <cell r="M103" t="str">
            <v>Canal de conteúdo em geral</v>
          </cell>
          <cell r="N103" t="str">
            <v>CEQ</v>
          </cell>
        </row>
        <row r="104">
          <cell r="A104" t="str">
            <v>VIVA</v>
          </cell>
          <cell r="B104" t="str">
            <v>GLOBOSAT PROGRAMADORA LTDA</v>
          </cell>
          <cell r="C104">
            <v>0</v>
          </cell>
          <cell r="D104" t="str">
            <v>Canal de espaço qualificado</v>
          </cell>
          <cell r="E104">
            <v>0</v>
          </cell>
          <cell r="F104" t="str">
            <v>BRA</v>
          </cell>
          <cell r="G104" t="str">
            <v>Globo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10400000</v>
          </cell>
          <cell r="M104" t="str">
            <v>Canal de conteúdo em geral</v>
          </cell>
          <cell r="N104" t="str">
            <v>CEQ</v>
          </cell>
        </row>
        <row r="105">
          <cell r="A105" t="str">
            <v>GLOOB</v>
          </cell>
          <cell r="B105" t="str">
            <v>GLOBOSAT PROGRAMADORA LTDA</v>
          </cell>
          <cell r="C105">
            <v>0</v>
          </cell>
          <cell r="D105" t="str">
            <v>Canal de espaço qualificado</v>
          </cell>
          <cell r="E105">
            <v>0</v>
          </cell>
          <cell r="F105" t="str">
            <v>BRA</v>
          </cell>
          <cell r="G105" t="str">
            <v>Globo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10423096</v>
          </cell>
          <cell r="M105" t="str">
            <v>Canal de conteúdo infantil e adolescente</v>
          </cell>
          <cell r="N105" t="str">
            <v>CEQ</v>
          </cell>
        </row>
        <row r="106">
          <cell r="A106" t="str">
            <v>GLOOB (em HD)</v>
          </cell>
          <cell r="B106" t="str">
            <v>GLOBOSAT PROGRAMADORA LTDA</v>
          </cell>
          <cell r="C106">
            <v>0</v>
          </cell>
          <cell r="D106" t="str">
            <v>Canal de espaço qualificado</v>
          </cell>
          <cell r="E106">
            <v>0</v>
          </cell>
          <cell r="F106" t="str">
            <v>BRA</v>
          </cell>
          <cell r="G106" t="str">
            <v>Globo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10423096</v>
          </cell>
          <cell r="M106" t="str">
            <v>Canal de conteúdo infantil e adolescente</v>
          </cell>
          <cell r="N106" t="str">
            <v>CEQ</v>
          </cell>
        </row>
        <row r="107">
          <cell r="A107" t="str">
            <v>SPACE</v>
          </cell>
          <cell r="B107" t="str">
            <v>TURNER BROADCASTING SYSTEM LATIN AMERICA, INC.</v>
          </cell>
          <cell r="C107">
            <v>39630</v>
          </cell>
          <cell r="D107" t="str">
            <v>Canal de espaço qualificado</v>
          </cell>
          <cell r="E107" t="str">
            <v>6212.30004</v>
          </cell>
          <cell r="F107" t="str">
            <v>USA</v>
          </cell>
          <cell r="G107" t="str">
            <v>Time Warner</v>
          </cell>
          <cell r="H107" t="str">
            <v>6212</v>
          </cell>
          <cell r="I107">
            <v>41130.675717592596</v>
          </cell>
          <cell r="J107" t="str">
            <v>DEFERIDO</v>
          </cell>
          <cell r="K107" t="str">
            <v>CANAL OFERTADO EM PACOTE</v>
          </cell>
          <cell r="L107">
            <v>10450642</v>
          </cell>
          <cell r="M107" t="str">
            <v>Canal de conteúdo em geral</v>
          </cell>
          <cell r="N107" t="str">
            <v>CEQ</v>
          </cell>
        </row>
        <row r="108">
          <cell r="A108" t="str">
            <v>SPACE HD</v>
          </cell>
          <cell r="B108" t="str">
            <v>TURNER BROADCASTING SYSTEM LATIN AMERICA, INC.</v>
          </cell>
          <cell r="C108">
            <v>39630</v>
          </cell>
          <cell r="D108" t="str">
            <v>Canal de espaço qualificado</v>
          </cell>
          <cell r="E108" t="str">
            <v>6212.30004</v>
          </cell>
          <cell r="F108" t="str">
            <v>USA</v>
          </cell>
          <cell r="G108" t="str">
            <v>Time Warner</v>
          </cell>
          <cell r="H108" t="str">
            <v>6212</v>
          </cell>
          <cell r="I108">
            <v>41130.675717592596</v>
          </cell>
          <cell r="J108" t="str">
            <v>DEFERIDO</v>
          </cell>
          <cell r="K108" t="str">
            <v>CANAL OFERTADO EM PACOTE</v>
          </cell>
          <cell r="L108">
            <v>10450642</v>
          </cell>
          <cell r="M108" t="str">
            <v>Canal de conteúdo em geral</v>
          </cell>
          <cell r="N108" t="str">
            <v>CEQ</v>
          </cell>
        </row>
        <row r="109">
          <cell r="A109" t="str">
            <v>DISCOVERY HOME AND HEALTH</v>
          </cell>
          <cell r="B109" t="str">
            <v>DISCOVERY LATIN AMERICA, L.L.C</v>
          </cell>
          <cell r="C109">
            <v>36717</v>
          </cell>
          <cell r="D109" t="str">
            <v>Canal de espaço qualificado</v>
          </cell>
          <cell r="E109" t="str">
            <v>6208.30005</v>
          </cell>
          <cell r="F109" t="str">
            <v>USA</v>
          </cell>
          <cell r="G109" t="str">
            <v>Discovery</v>
          </cell>
          <cell r="H109" t="str">
            <v>6208</v>
          </cell>
          <cell r="I109">
            <v>41198.462488425925</v>
          </cell>
          <cell r="J109" t="str">
            <v>DEFERIDO</v>
          </cell>
          <cell r="K109" t="str">
            <v>CANAL OFERTADO EM PACOTE</v>
          </cell>
          <cell r="L109">
            <v>10656277</v>
          </cell>
          <cell r="M109" t="str">
            <v>Canal de conteúdo em geral</v>
          </cell>
          <cell r="N109" t="str">
            <v>CEQ</v>
          </cell>
        </row>
        <row r="110">
          <cell r="A110" t="str">
            <v>DISCOVERY HOME AND HEALTH HD</v>
          </cell>
          <cell r="B110" t="str">
            <v>DISCOVERY LATIN AMERICA, L.L.C</v>
          </cell>
          <cell r="C110">
            <v>36717</v>
          </cell>
          <cell r="D110" t="str">
            <v>Canal de espaço qualificado</v>
          </cell>
          <cell r="E110" t="str">
            <v>6208.30005</v>
          </cell>
          <cell r="F110" t="str">
            <v>USA</v>
          </cell>
          <cell r="G110" t="str">
            <v>Discovery</v>
          </cell>
          <cell r="H110" t="str">
            <v>6208</v>
          </cell>
          <cell r="I110">
            <v>41198.462488425925</v>
          </cell>
          <cell r="J110" t="str">
            <v>DEFERIDO</v>
          </cell>
          <cell r="K110" t="str">
            <v>CANAL OFERTADO EM PACOTE</v>
          </cell>
          <cell r="L110">
            <v>10656277</v>
          </cell>
          <cell r="M110" t="str">
            <v>Canal de conteúdo em geral</v>
          </cell>
          <cell r="N110" t="str">
            <v>CEQ</v>
          </cell>
        </row>
        <row r="111">
          <cell r="A111" t="str">
            <v>MEGAPIX</v>
          </cell>
          <cell r="B111" t="str">
            <v>TELECINE PROGRAMAÇÃO DE FILMES LTDA.</v>
          </cell>
          <cell r="C111">
            <v>0</v>
          </cell>
          <cell r="D111" t="str">
            <v>Canal de espaço qualificado</v>
          </cell>
          <cell r="E111">
            <v>0</v>
          </cell>
          <cell r="F111" t="str">
            <v>BRA</v>
          </cell>
          <cell r="G111" t="str">
            <v>Globo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10696237</v>
          </cell>
          <cell r="M111" t="str">
            <v>Canal de conteúdo em geral</v>
          </cell>
          <cell r="N111" t="str">
            <v>CEQ</v>
          </cell>
        </row>
        <row r="112">
          <cell r="A112" t="str">
            <v>MEGAPIX HD</v>
          </cell>
          <cell r="B112" t="str">
            <v>TELECINE PROGRAMAÇÃO DE FILMES LTDA.</v>
          </cell>
          <cell r="C112">
            <v>0</v>
          </cell>
          <cell r="D112" t="str">
            <v>Canal de espaço qualificado</v>
          </cell>
          <cell r="E112">
            <v>0</v>
          </cell>
          <cell r="F112" t="str">
            <v>BRA</v>
          </cell>
          <cell r="G112" t="str">
            <v>Globo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10696237</v>
          </cell>
          <cell r="M112" t="str">
            <v>Canal de conteúdo em geral</v>
          </cell>
          <cell r="N112" t="str">
            <v>CEQ</v>
          </cell>
        </row>
        <row r="113">
          <cell r="A113" t="str">
            <v>Cartoon Network</v>
          </cell>
          <cell r="B113" t="str">
            <v>TURNER BROADCASTING SYSTEM LATIN AMERICA, INC.</v>
          </cell>
          <cell r="C113">
            <v>34089</v>
          </cell>
          <cell r="D113" t="str">
            <v>Canal de espaço qualificado</v>
          </cell>
          <cell r="E113" t="str">
            <v>6212.30002</v>
          </cell>
          <cell r="F113" t="str">
            <v>USA</v>
          </cell>
          <cell r="G113" t="str">
            <v>Time Warner</v>
          </cell>
          <cell r="H113" t="str">
            <v>6212</v>
          </cell>
          <cell r="I113">
            <v>41130.675717592596</v>
          </cell>
          <cell r="J113" t="str">
            <v>DEFERIDO</v>
          </cell>
          <cell r="K113" t="str">
            <v>CANAL OFERTADO EM PACOTE</v>
          </cell>
          <cell r="L113">
            <v>11509386</v>
          </cell>
          <cell r="M113" t="str">
            <v>Canal de conteúdo infantil e adolescente</v>
          </cell>
          <cell r="N113" t="str">
            <v>CEQ</v>
          </cell>
        </row>
        <row r="114">
          <cell r="A114" t="str">
            <v>DISCOVERY KIDS</v>
          </cell>
          <cell r="B114" t="str">
            <v>DISCOVERY LATIN AMERICA, L.L.C</v>
          </cell>
          <cell r="C114">
            <v>35856</v>
          </cell>
          <cell r="D114" t="str">
            <v>Canal de espaço qualificado</v>
          </cell>
          <cell r="E114" t="str">
            <v>6208.30006</v>
          </cell>
          <cell r="F114" t="str">
            <v>USA</v>
          </cell>
          <cell r="G114" t="str">
            <v>Discovery</v>
          </cell>
          <cell r="H114" t="str">
            <v>6208</v>
          </cell>
          <cell r="I114">
            <v>41198.462488425925</v>
          </cell>
          <cell r="J114" t="str">
            <v>DEFERIDO</v>
          </cell>
          <cell r="K114" t="str">
            <v>CANAL OFERTADO EM PACOTE</v>
          </cell>
          <cell r="L114">
            <v>11609561</v>
          </cell>
          <cell r="M114" t="str">
            <v>Canal de conteúdo infantil e adolescente</v>
          </cell>
          <cell r="N114" t="str">
            <v>CEQ</v>
          </cell>
        </row>
        <row r="115">
          <cell r="A115" t="str">
            <v>THC - The History Channel</v>
          </cell>
          <cell r="B115" t="str">
            <v>History Channel Brazil Distribution, LLC</v>
          </cell>
          <cell r="C115">
            <v>37165</v>
          </cell>
          <cell r="D115" t="str">
            <v>Canal de espaço qualificado</v>
          </cell>
          <cell r="E115" t="str">
            <v>22399.30001</v>
          </cell>
          <cell r="F115" t="str">
            <v>USA</v>
          </cell>
          <cell r="G115" t="str">
            <v>Time Warner</v>
          </cell>
          <cell r="H115" t="str">
            <v>22399</v>
          </cell>
          <cell r="I115">
            <v>41170.913564814815</v>
          </cell>
          <cell r="J115" t="str">
            <v>DEFERIDO</v>
          </cell>
          <cell r="K115" t="str">
            <v>CANAL OFERTADO EM PACOTE</v>
          </cell>
          <cell r="L115">
            <v>11854956</v>
          </cell>
          <cell r="M115" t="str">
            <v>Canal de conteúdo em geral</v>
          </cell>
          <cell r="N115" t="str">
            <v>CEQ</v>
          </cell>
        </row>
        <row r="116">
          <cell r="A116" t="str">
            <v>THC - The History Channel HD</v>
          </cell>
          <cell r="B116" t="str">
            <v>History Channel Brazil Distribution, LLC</v>
          </cell>
          <cell r="C116">
            <v>37165</v>
          </cell>
          <cell r="D116" t="str">
            <v>Canal de espaço qualificado</v>
          </cell>
          <cell r="E116" t="str">
            <v>22399.30001</v>
          </cell>
          <cell r="F116" t="str">
            <v>USA</v>
          </cell>
          <cell r="G116" t="str">
            <v>Time Warner</v>
          </cell>
          <cell r="H116" t="str">
            <v>22399</v>
          </cell>
          <cell r="I116">
            <v>41170.913564814815</v>
          </cell>
          <cell r="J116" t="str">
            <v>DEFERIDO</v>
          </cell>
          <cell r="K116" t="str">
            <v>CANAL OFERTADO EM PACOTE</v>
          </cell>
          <cell r="L116">
            <v>11854956</v>
          </cell>
          <cell r="M116" t="str">
            <v>Canal de conteúdo em geral</v>
          </cell>
          <cell r="N116" t="str">
            <v>CEQ</v>
          </cell>
        </row>
        <row r="117">
          <cell r="A117" t="str">
            <v>FOX</v>
          </cell>
          <cell r="B117" t="str">
            <v>FOX LATIN AMERICAN CHANNEL, INC</v>
          </cell>
          <cell r="C117">
            <v>33970</v>
          </cell>
          <cell r="D117" t="str">
            <v>Canal de espaço qualificado</v>
          </cell>
          <cell r="E117" t="str">
            <v>6276.30003</v>
          </cell>
          <cell r="F117" t="str">
            <v>USA</v>
          </cell>
          <cell r="G117" t="str">
            <v xml:space="preserve">News Corp. </v>
          </cell>
          <cell r="H117" t="str">
            <v>6276</v>
          </cell>
          <cell r="I117">
            <v>40852.349942129629</v>
          </cell>
          <cell r="J117" t="str">
            <v>DEFERIDO</v>
          </cell>
          <cell r="K117" t="str">
            <v>CANAL OFERTADO EM PACOTE</v>
          </cell>
          <cell r="L117">
            <v>12000000</v>
          </cell>
          <cell r="M117" t="str">
            <v>Canal de conteúdo em geral</v>
          </cell>
          <cell r="N117" t="str">
            <v>CEQ</v>
          </cell>
        </row>
        <row r="118">
          <cell r="A118" t="str">
            <v>UNIVERSAL CHANNEL</v>
          </cell>
          <cell r="B118" t="str">
            <v>NBCUNIVERSAL NETWORKS INTERNATIONAL BRASIL PROGRAMADORA S/A</v>
          </cell>
          <cell r="C118">
            <v>0</v>
          </cell>
          <cell r="D118" t="str">
            <v>Canal de espaço qualificado</v>
          </cell>
          <cell r="E118">
            <v>0</v>
          </cell>
          <cell r="F118" t="str">
            <v>BRA</v>
          </cell>
          <cell r="G118" t="str">
            <v>NBC Universal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12073253</v>
          </cell>
          <cell r="M118" t="str">
            <v>Canal de conteúdo em geral</v>
          </cell>
          <cell r="N118" t="str">
            <v>CEQ</v>
          </cell>
        </row>
        <row r="119">
          <cell r="A119" t="str">
            <v>MULTISHOW</v>
          </cell>
          <cell r="B119" t="str">
            <v>GLOBOSAT PROGRAMADORA LTDA</v>
          </cell>
          <cell r="C119">
            <v>0</v>
          </cell>
          <cell r="D119" t="str">
            <v>Canal de espaço qualificado</v>
          </cell>
          <cell r="E119">
            <v>0</v>
          </cell>
          <cell r="F119" t="str">
            <v>BRA</v>
          </cell>
          <cell r="G119" t="str">
            <v>Globo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12101553</v>
          </cell>
          <cell r="M119" t="str">
            <v>Canal de conteúdo em geral</v>
          </cell>
          <cell r="N119" t="str">
            <v>CEQ</v>
          </cell>
        </row>
        <row r="120">
          <cell r="A120" t="str">
            <v>DISCOVERY CHANNEL</v>
          </cell>
          <cell r="B120" t="str">
            <v>DISCOVERY LATIN AMERICA, L.L.C</v>
          </cell>
          <cell r="C120">
            <v>35156</v>
          </cell>
          <cell r="D120" t="str">
            <v>Canal de espaço qualificado</v>
          </cell>
          <cell r="E120" t="str">
            <v>6208.30002</v>
          </cell>
          <cell r="F120" t="str">
            <v>USA</v>
          </cell>
          <cell r="G120" t="str">
            <v>Discovery</v>
          </cell>
          <cell r="H120" t="str">
            <v>6208</v>
          </cell>
          <cell r="I120">
            <v>41198.462488425925</v>
          </cell>
          <cell r="J120" t="str">
            <v>DEFERIDO</v>
          </cell>
          <cell r="K120" t="str">
            <v>CANAL OFERTADO EM PACOTE</v>
          </cell>
          <cell r="L120">
            <v>12464625</v>
          </cell>
          <cell r="M120" t="str">
            <v>Canal de conteúdo em geral</v>
          </cell>
          <cell r="N120" t="str">
            <v>CEQ</v>
          </cell>
        </row>
        <row r="121">
          <cell r="A121" t="str">
            <v>DISCOVERY CHANNEL HD</v>
          </cell>
          <cell r="B121" t="str">
            <v>DISCOVERY LATIN AMERICA, L.L.C</v>
          </cell>
          <cell r="C121">
            <v>35156</v>
          </cell>
          <cell r="D121" t="str">
            <v>Canal de espaço qualificado</v>
          </cell>
          <cell r="E121" t="str">
            <v>6208.30002</v>
          </cell>
          <cell r="F121" t="str">
            <v>USA</v>
          </cell>
          <cell r="G121" t="str">
            <v>Discovery</v>
          </cell>
          <cell r="H121" t="str">
            <v>6208</v>
          </cell>
          <cell r="I121">
            <v>41198.462488425925</v>
          </cell>
          <cell r="J121" t="str">
            <v>DEFERIDO</v>
          </cell>
          <cell r="K121" t="str">
            <v>CANAL OFERTADO EM PACOTE</v>
          </cell>
          <cell r="L121">
            <v>12464625</v>
          </cell>
          <cell r="M121" t="str">
            <v>Canal de conteúdo em geral</v>
          </cell>
          <cell r="N121" t="str">
            <v>CEQ</v>
          </cell>
        </row>
        <row r="122">
          <cell r="A122" t="str">
            <v>DISNEY CHANNEL</v>
          </cell>
          <cell r="B122" t="str">
            <v>BUENA VISTA INTERNATIONAL, INC</v>
          </cell>
          <cell r="C122">
            <v>36982</v>
          </cell>
          <cell r="D122" t="str">
            <v>Canal de espaço qualificado</v>
          </cell>
          <cell r="E122" t="str">
            <v>6222.30001</v>
          </cell>
          <cell r="F122" t="str">
            <v>USA</v>
          </cell>
          <cell r="G122" t="str">
            <v>Disney</v>
          </cell>
          <cell r="H122" t="str">
            <v>6222</v>
          </cell>
          <cell r="I122">
            <v>41187.649398148147</v>
          </cell>
          <cell r="J122" t="str">
            <v>DEFERIDO</v>
          </cell>
          <cell r="K122" t="str">
            <v>CANAL OFERTADO EM PACOTE</v>
          </cell>
          <cell r="L122">
            <v>12696203</v>
          </cell>
          <cell r="M122" t="str">
            <v>Canal de conteúdo infantil e adolescente</v>
          </cell>
          <cell r="N122" t="str">
            <v>CEQ</v>
          </cell>
        </row>
        <row r="123">
          <cell r="A123" t="str">
            <v>DISNEY CHANNEL HD</v>
          </cell>
          <cell r="B123" t="str">
            <v>BUENA VISTA INTERNATIONAL, INC</v>
          </cell>
          <cell r="C123">
            <v>36982</v>
          </cell>
          <cell r="D123" t="str">
            <v>Canal de espaço qualificado</v>
          </cell>
          <cell r="E123" t="str">
            <v>6222.30001</v>
          </cell>
          <cell r="F123" t="str">
            <v>USA</v>
          </cell>
          <cell r="G123" t="str">
            <v>Disney</v>
          </cell>
          <cell r="H123" t="str">
            <v>6222</v>
          </cell>
          <cell r="I123">
            <v>41187.649398148147</v>
          </cell>
          <cell r="J123" t="str">
            <v>DEFERIDO</v>
          </cell>
          <cell r="K123" t="str">
            <v>CANAL OFERTADO EM PACOTE</v>
          </cell>
          <cell r="L123">
            <v>12696203</v>
          </cell>
          <cell r="M123" t="str">
            <v>Canal de conteúdo infantil e adolescente</v>
          </cell>
          <cell r="N123" t="str">
            <v>CEQ</v>
          </cell>
        </row>
        <row r="124">
          <cell r="A124" t="str">
            <v>Sony Enterteinment Television</v>
          </cell>
          <cell r="B124" t="str">
            <v>SET Brazil, LLC</v>
          </cell>
          <cell r="C124">
            <v>34943</v>
          </cell>
          <cell r="D124" t="str">
            <v>Canal de espaço qualificado</v>
          </cell>
          <cell r="E124" t="str">
            <v>22335.30001</v>
          </cell>
          <cell r="F124" t="str">
            <v>USA</v>
          </cell>
          <cell r="G124" t="str">
            <v>Sony Pictures Entertainment</v>
          </cell>
          <cell r="H124" t="str">
            <v>22335</v>
          </cell>
          <cell r="I124">
            <v>41162</v>
          </cell>
          <cell r="J124" t="str">
            <v>DEFERIDO</v>
          </cell>
          <cell r="K124" t="str">
            <v>CANAL OFERTADO EM PACOTE</v>
          </cell>
          <cell r="L124">
            <v>12746893</v>
          </cell>
          <cell r="M124" t="str">
            <v>Canal de conteúdo em geral</v>
          </cell>
          <cell r="N124" t="str">
            <v>CEQ</v>
          </cell>
        </row>
        <row r="125">
          <cell r="A125" t="str">
            <v>Sony Entertainment Television HD</v>
          </cell>
          <cell r="B125" t="str">
            <v>SET Brazil, LLC</v>
          </cell>
          <cell r="C125">
            <v>34943</v>
          </cell>
          <cell r="D125" t="str">
            <v>Canal de espaço qualificado</v>
          </cell>
          <cell r="E125" t="str">
            <v>22335.30001</v>
          </cell>
          <cell r="F125" t="str">
            <v>USA</v>
          </cell>
          <cell r="G125" t="str">
            <v>Sony Pictures Entertainment</v>
          </cell>
          <cell r="H125" t="str">
            <v>22335</v>
          </cell>
          <cell r="I125">
            <v>41162</v>
          </cell>
          <cell r="J125" t="str">
            <v>DEFERIDO</v>
          </cell>
          <cell r="K125" t="str">
            <v>CANAL OFERTADO EM PACOTE</v>
          </cell>
          <cell r="L125">
            <v>12746893</v>
          </cell>
          <cell r="M125" t="str">
            <v>Canal de conteúdo em geral</v>
          </cell>
          <cell r="N125" t="str">
            <v>CEQ</v>
          </cell>
        </row>
        <row r="126">
          <cell r="A126" t="str">
            <v>NATIONAL GEOGRAPHIC</v>
          </cell>
          <cell r="B126" t="str">
            <v>FOX LATIN AMERICAN CHANNEL, INC</v>
          </cell>
          <cell r="C126">
            <v>36526</v>
          </cell>
          <cell r="D126" t="str">
            <v>Canal de espaço qualificado</v>
          </cell>
          <cell r="E126" t="str">
            <v>6276.30001</v>
          </cell>
          <cell r="F126" t="str">
            <v>USA</v>
          </cell>
          <cell r="G126" t="str">
            <v xml:space="preserve">News Corp. </v>
          </cell>
          <cell r="H126" t="str">
            <v>6276</v>
          </cell>
          <cell r="I126">
            <v>40852.349942129629</v>
          </cell>
          <cell r="J126" t="str">
            <v>DEFERIDO</v>
          </cell>
          <cell r="K126" t="str">
            <v>CANAL OFERTADO EM PACOTE</v>
          </cell>
          <cell r="L126">
            <v>13000000</v>
          </cell>
          <cell r="M126" t="str">
            <v>Canal de conteúdo em geral</v>
          </cell>
          <cell r="N126" t="str">
            <v>CEQ</v>
          </cell>
        </row>
        <row r="127">
          <cell r="A127" t="str">
            <v>TNT</v>
          </cell>
          <cell r="B127" t="str">
            <v>TURNER BROADCASTING SYSTEM LATIN AMERICA, INC.</v>
          </cell>
          <cell r="C127">
            <v>36404</v>
          </cell>
          <cell r="D127" t="str">
            <v>Canal de espaço qualificado</v>
          </cell>
          <cell r="E127" t="str">
            <v>6212.30003</v>
          </cell>
          <cell r="F127" t="str">
            <v>USA</v>
          </cell>
          <cell r="G127" t="str">
            <v>Time Warner</v>
          </cell>
          <cell r="H127" t="str">
            <v>6212</v>
          </cell>
          <cell r="I127">
            <v>41130.675717592596</v>
          </cell>
          <cell r="J127" t="str">
            <v>DEFERIDO</v>
          </cell>
          <cell r="K127" t="str">
            <v>CANAL OFERTADO EM PACOTE</v>
          </cell>
          <cell r="L127">
            <v>13797287</v>
          </cell>
          <cell r="M127" t="str">
            <v>Canal de conteúdo em geral</v>
          </cell>
          <cell r="N127" t="str">
            <v>CEQ</v>
          </cell>
        </row>
        <row r="128">
          <cell r="A128" t="str">
            <v>TNT HD</v>
          </cell>
          <cell r="B128" t="str">
            <v>TURNER BROADCASTING SYSTEM LATIN AMERICA, INC.</v>
          </cell>
          <cell r="C128">
            <v>36404</v>
          </cell>
          <cell r="D128" t="str">
            <v>Canal de espaço qualificado</v>
          </cell>
          <cell r="E128" t="str">
            <v>6212.30003</v>
          </cell>
          <cell r="F128" t="str">
            <v>USA</v>
          </cell>
          <cell r="G128" t="str">
            <v>Time Warner</v>
          </cell>
          <cell r="H128" t="str">
            <v>6212</v>
          </cell>
          <cell r="I128">
            <v>41130.675717592596</v>
          </cell>
          <cell r="J128" t="str">
            <v>DEFERIDO</v>
          </cell>
          <cell r="K128" t="str">
            <v>CANAL OFERTADO EM PACOTE</v>
          </cell>
          <cell r="L128">
            <v>13797287</v>
          </cell>
          <cell r="M128" t="str">
            <v>Canal de conteúdo em geral</v>
          </cell>
          <cell r="N128" t="str">
            <v>CEQ</v>
          </cell>
        </row>
        <row r="129">
          <cell r="A129" t="str">
            <v>GNT</v>
          </cell>
          <cell r="B129" t="str">
            <v>GLOBOSAT PROGRAMADORA LTDA</v>
          </cell>
          <cell r="C129">
            <v>0</v>
          </cell>
          <cell r="D129" t="str">
            <v>Canal brasileiro de espaço qualificado</v>
          </cell>
          <cell r="E129">
            <v>0</v>
          </cell>
          <cell r="F129" t="str">
            <v>BRA</v>
          </cell>
          <cell r="G129" t="str">
            <v>Globo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19750900</v>
          </cell>
          <cell r="M129" t="str">
            <v>Canal de conteúdo em geral</v>
          </cell>
          <cell r="N129" t="str">
            <v>CBEQ</v>
          </cell>
        </row>
        <row r="130">
          <cell r="A130" t="str">
            <v>GNT HD</v>
          </cell>
          <cell r="B130" t="str">
            <v>GLOBOSAT PROGRAMADORA LTDA</v>
          </cell>
          <cell r="C130">
            <v>0</v>
          </cell>
          <cell r="D130" t="str">
            <v>Canal brasileiro de espaço qualificado</v>
          </cell>
          <cell r="E130">
            <v>0</v>
          </cell>
          <cell r="F130" t="str">
            <v>BRA</v>
          </cell>
          <cell r="G130" t="str">
            <v>Globo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19750900</v>
          </cell>
          <cell r="M130" t="str">
            <v>Canal de conteúdo em geral</v>
          </cell>
          <cell r="N130" t="str">
            <v>CBEQ</v>
          </cell>
        </row>
        <row r="133">
          <cell r="A133" t="str">
            <v>CBEQ</v>
          </cell>
          <cell r="B133" t="str">
            <v>Brasileiro de Espaço Qualificado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A134" t="str">
            <v>CBEQI</v>
          </cell>
          <cell r="B134" t="str">
            <v>Brasileiro de Espaço Qualificado Programado por Programadora Independente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A135" t="str">
            <v>SB</v>
          </cell>
          <cell r="B135" t="str">
            <v>Super Brasileiro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SBSR</v>
          </cell>
          <cell r="B136" t="str">
            <v>Super Brasileiro Não Ligado a Radiodifusor.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A137" t="str">
            <v>CEQ</v>
          </cell>
          <cell r="B137" t="str">
            <v>Canal de Espaço Qualificado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A138" t="str">
            <v>CPC</v>
          </cell>
          <cell r="B138" t="str">
            <v>Canal de Programação Comum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>CJB</v>
          </cell>
          <cell r="B139" t="str">
            <v>Canal Jornalístico Brasileiro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>
        <row r="4">
          <cell r="H4">
            <v>1.0959660527375219</v>
          </cell>
        </row>
        <row r="5">
          <cell r="H5">
            <v>64.026400421027873</v>
          </cell>
        </row>
        <row r="6">
          <cell r="H6">
            <v>24</v>
          </cell>
        </row>
        <row r="7">
          <cell r="H7">
            <v>3.7187749645473516</v>
          </cell>
        </row>
        <row r="8">
          <cell r="H8">
            <v>12.5</v>
          </cell>
        </row>
        <row r="9">
          <cell r="H9">
            <v>1150</v>
          </cell>
        </row>
        <row r="10">
          <cell r="H10">
            <v>2.0738730679040258</v>
          </cell>
        </row>
      </sheetData>
      <sheetData sheetId="2">
        <row r="5">
          <cell r="A5">
            <v>40909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>
        <row r="4">
          <cell r="H4">
            <v>1.0959660527375219</v>
          </cell>
        </row>
        <row r="5">
          <cell r="H5">
            <v>64.026400421027873</v>
          </cell>
        </row>
        <row r="6">
          <cell r="H6">
            <v>24</v>
          </cell>
        </row>
        <row r="7">
          <cell r="H7">
            <v>3.7187749645473516</v>
          </cell>
        </row>
        <row r="8">
          <cell r="H8">
            <v>12.5</v>
          </cell>
        </row>
        <row r="9">
          <cell r="H9">
            <v>1150</v>
          </cell>
        </row>
        <row r="10">
          <cell r="H10">
            <v>2.0738730679040258</v>
          </cell>
        </row>
      </sheetData>
      <sheetData sheetId="2">
        <row r="5">
          <cell r="A5">
            <v>40909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anos_all"/>
      <sheetName val="1 ano_all"/>
      <sheetName val="1 ano_sem gnt cb e multi"/>
    </sheetNames>
    <sheetDataSet>
      <sheetData sheetId="0"/>
      <sheetData sheetId="1">
        <row r="4">
          <cell r="H4">
            <v>1.0959660527375219</v>
          </cell>
        </row>
        <row r="5">
          <cell r="H5">
            <v>64.026400421027873</v>
          </cell>
        </row>
        <row r="6">
          <cell r="H6">
            <v>24</v>
          </cell>
        </row>
        <row r="7">
          <cell r="H7">
            <v>3.7187749645473516</v>
          </cell>
        </row>
        <row r="8">
          <cell r="H8">
            <v>12.5</v>
          </cell>
        </row>
        <row r="9">
          <cell r="H9">
            <v>1150</v>
          </cell>
        </row>
        <row r="10">
          <cell r="H10">
            <v>2.0738730679040258</v>
          </cell>
        </row>
      </sheetData>
      <sheetData sheetId="2">
        <row r="5">
          <cell r="A5">
            <v>40909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s"/>
      <sheetName val="Linest"/>
      <sheetName val="Regression Tool"/>
      <sheetName val="Levine"/>
      <sheetName val="Levine2"/>
      <sheetName val="Walpole"/>
      <sheetName val="Sokal"/>
      <sheetName val="Cooper"/>
      <sheetName val="Levine3"/>
    </sheetNames>
    <sheetDataSet>
      <sheetData sheetId="0">
        <row r="8">
          <cell r="B8">
            <v>68</v>
          </cell>
          <cell r="C8">
            <v>112</v>
          </cell>
          <cell r="E8">
            <v>2128</v>
          </cell>
          <cell r="F8">
            <v>1292</v>
          </cell>
        </row>
      </sheetData>
      <sheetData sheetId="1"/>
      <sheetData sheetId="2" refreshError="1"/>
      <sheetData sheetId="3">
        <row r="2">
          <cell r="B2">
            <v>907</v>
          </cell>
          <cell r="C2">
            <v>11.2</v>
          </cell>
        </row>
        <row r="3">
          <cell r="B3">
            <v>926</v>
          </cell>
          <cell r="C3">
            <v>11.05</v>
          </cell>
        </row>
        <row r="4">
          <cell r="B4">
            <v>506</v>
          </cell>
          <cell r="C4">
            <v>6.84</v>
          </cell>
        </row>
        <row r="5">
          <cell r="B5">
            <v>741</v>
          </cell>
          <cell r="C5">
            <v>9.2100000000000009</v>
          </cell>
        </row>
        <row r="6">
          <cell r="B6">
            <v>789</v>
          </cell>
          <cell r="C6">
            <v>9.42</v>
          </cell>
        </row>
        <row r="7">
          <cell r="B7">
            <v>889</v>
          </cell>
          <cell r="C7">
            <v>10.08</v>
          </cell>
        </row>
        <row r="8">
          <cell r="B8">
            <v>874</v>
          </cell>
          <cell r="C8">
            <v>9.4499999999999993</v>
          </cell>
        </row>
        <row r="9">
          <cell r="B9">
            <v>510</v>
          </cell>
          <cell r="C9">
            <v>6.73</v>
          </cell>
        </row>
        <row r="10">
          <cell r="B10">
            <v>529</v>
          </cell>
          <cell r="C10">
            <v>7.24</v>
          </cell>
        </row>
        <row r="11">
          <cell r="B11">
            <v>420</v>
          </cell>
          <cell r="C11">
            <v>6.12</v>
          </cell>
        </row>
        <row r="12">
          <cell r="B12">
            <v>679</v>
          </cell>
          <cell r="C12">
            <v>7.63</v>
          </cell>
        </row>
        <row r="13">
          <cell r="B13">
            <v>872</v>
          </cell>
          <cell r="C13">
            <v>9.43</v>
          </cell>
        </row>
        <row r="14">
          <cell r="B14">
            <v>924</v>
          </cell>
          <cell r="C14">
            <v>9.4600000000000009</v>
          </cell>
        </row>
        <row r="15">
          <cell r="B15">
            <v>607</v>
          </cell>
          <cell r="C15">
            <v>7.64</v>
          </cell>
        </row>
        <row r="16">
          <cell r="B16">
            <v>452</v>
          </cell>
          <cell r="C16">
            <v>6.92</v>
          </cell>
        </row>
        <row r="17">
          <cell r="B17">
            <v>729</v>
          </cell>
          <cell r="C17">
            <v>8.9499999999999993</v>
          </cell>
        </row>
        <row r="18">
          <cell r="B18">
            <v>794</v>
          </cell>
          <cell r="C18">
            <v>9.33</v>
          </cell>
        </row>
        <row r="19">
          <cell r="B19">
            <v>844</v>
          </cell>
          <cell r="C19">
            <v>10.23</v>
          </cell>
        </row>
        <row r="20">
          <cell r="B20">
            <v>1010</v>
          </cell>
          <cell r="C20">
            <v>11.77</v>
          </cell>
        </row>
        <row r="21">
          <cell r="B21">
            <v>621</v>
          </cell>
          <cell r="C21">
            <v>7.41</v>
          </cell>
        </row>
      </sheetData>
      <sheetData sheetId="4" refreshError="1"/>
      <sheetData sheetId="5" refreshError="1"/>
      <sheetData sheetId="6">
        <row r="2">
          <cell r="D2">
            <v>-5.3222151581060639E-2</v>
          </cell>
          <cell r="E2">
            <v>8.7040273046678873</v>
          </cell>
        </row>
      </sheetData>
      <sheetData sheetId="7" refreshError="1"/>
      <sheetData sheetId="8">
        <row r="2">
          <cell r="A2">
            <v>4</v>
          </cell>
          <cell r="B2">
            <v>4.26</v>
          </cell>
        </row>
        <row r="3">
          <cell r="A3">
            <v>5</v>
          </cell>
          <cell r="B3">
            <v>5.68</v>
          </cell>
        </row>
        <row r="4">
          <cell r="A4">
            <v>6</v>
          </cell>
          <cell r="B4">
            <v>7.24</v>
          </cell>
        </row>
        <row r="5">
          <cell r="A5">
            <v>7</v>
          </cell>
          <cell r="B5">
            <v>4.82</v>
          </cell>
        </row>
        <row r="6">
          <cell r="A6">
            <v>8</v>
          </cell>
          <cell r="B6">
            <v>6.95</v>
          </cell>
        </row>
        <row r="7">
          <cell r="A7">
            <v>9</v>
          </cell>
          <cell r="B7">
            <v>8.81</v>
          </cell>
        </row>
        <row r="8">
          <cell r="A8">
            <v>10</v>
          </cell>
          <cell r="B8">
            <v>8.0399999999999991</v>
          </cell>
        </row>
        <row r="9">
          <cell r="A9">
            <v>11</v>
          </cell>
          <cell r="B9">
            <v>8.33</v>
          </cell>
        </row>
        <row r="10">
          <cell r="A10">
            <v>12</v>
          </cell>
          <cell r="B10">
            <v>10.84</v>
          </cell>
        </row>
        <row r="11">
          <cell r="A11">
            <v>13</v>
          </cell>
          <cell r="B11">
            <v>7.58</v>
          </cell>
        </row>
        <row r="12">
          <cell r="A12">
            <v>14</v>
          </cell>
          <cell r="B12">
            <v>9.9600000000000009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80" zoomScaleNormal="80" workbookViewId="0">
      <selection activeCell="A24" sqref="A24"/>
    </sheetView>
  </sheetViews>
  <sheetFormatPr defaultRowHeight="15" x14ac:dyDescent="0.25"/>
  <cols>
    <col min="1" max="1" width="10" style="289" customWidth="1"/>
    <col min="2" max="15" width="16.140625" style="289" bestFit="1" customWidth="1"/>
    <col min="16" max="256" width="9.140625" style="289"/>
    <col min="257" max="257" width="10" style="289" customWidth="1"/>
    <col min="258" max="512" width="9.140625" style="289"/>
    <col min="513" max="513" width="10" style="289" customWidth="1"/>
    <col min="514" max="768" width="9.140625" style="289"/>
    <col min="769" max="769" width="10" style="289" customWidth="1"/>
    <col min="770" max="1024" width="9.140625" style="289"/>
    <col min="1025" max="1025" width="10" style="289" customWidth="1"/>
    <col min="1026" max="1280" width="9.140625" style="289"/>
    <col min="1281" max="1281" width="10" style="289" customWidth="1"/>
    <col min="1282" max="1536" width="9.140625" style="289"/>
    <col min="1537" max="1537" width="10" style="289" customWidth="1"/>
    <col min="1538" max="1792" width="9.140625" style="289"/>
    <col min="1793" max="1793" width="10" style="289" customWidth="1"/>
    <col min="1794" max="2048" width="9.140625" style="289"/>
    <col min="2049" max="2049" width="10" style="289" customWidth="1"/>
    <col min="2050" max="2304" width="9.140625" style="289"/>
    <col min="2305" max="2305" width="10" style="289" customWidth="1"/>
    <col min="2306" max="2560" width="9.140625" style="289"/>
    <col min="2561" max="2561" width="10" style="289" customWidth="1"/>
    <col min="2562" max="2816" width="9.140625" style="289"/>
    <col min="2817" max="2817" width="10" style="289" customWidth="1"/>
    <col min="2818" max="3072" width="9.140625" style="289"/>
    <col min="3073" max="3073" width="10" style="289" customWidth="1"/>
    <col min="3074" max="3328" width="9.140625" style="289"/>
    <col min="3329" max="3329" width="10" style="289" customWidth="1"/>
    <col min="3330" max="3584" width="9.140625" style="289"/>
    <col min="3585" max="3585" width="10" style="289" customWidth="1"/>
    <col min="3586" max="3840" width="9.140625" style="289"/>
    <col min="3841" max="3841" width="10" style="289" customWidth="1"/>
    <col min="3842" max="4096" width="9.140625" style="289"/>
    <col min="4097" max="4097" width="10" style="289" customWidth="1"/>
    <col min="4098" max="4352" width="9.140625" style="289"/>
    <col min="4353" max="4353" width="10" style="289" customWidth="1"/>
    <col min="4354" max="4608" width="9.140625" style="289"/>
    <col min="4609" max="4609" width="10" style="289" customWidth="1"/>
    <col min="4610" max="4864" width="9.140625" style="289"/>
    <col min="4865" max="4865" width="10" style="289" customWidth="1"/>
    <col min="4866" max="5120" width="9.140625" style="289"/>
    <col min="5121" max="5121" width="10" style="289" customWidth="1"/>
    <col min="5122" max="5376" width="9.140625" style="289"/>
    <col min="5377" max="5377" width="10" style="289" customWidth="1"/>
    <col min="5378" max="5632" width="9.140625" style="289"/>
    <col min="5633" max="5633" width="10" style="289" customWidth="1"/>
    <col min="5634" max="5888" width="9.140625" style="289"/>
    <col min="5889" max="5889" width="10" style="289" customWidth="1"/>
    <col min="5890" max="6144" width="9.140625" style="289"/>
    <col min="6145" max="6145" width="10" style="289" customWidth="1"/>
    <col min="6146" max="6400" width="9.140625" style="289"/>
    <col min="6401" max="6401" width="10" style="289" customWidth="1"/>
    <col min="6402" max="6656" width="9.140625" style="289"/>
    <col min="6657" max="6657" width="10" style="289" customWidth="1"/>
    <col min="6658" max="6912" width="9.140625" style="289"/>
    <col min="6913" max="6913" width="10" style="289" customWidth="1"/>
    <col min="6914" max="7168" width="9.140625" style="289"/>
    <col min="7169" max="7169" width="10" style="289" customWidth="1"/>
    <col min="7170" max="7424" width="9.140625" style="289"/>
    <col min="7425" max="7425" width="10" style="289" customWidth="1"/>
    <col min="7426" max="7680" width="9.140625" style="289"/>
    <col min="7681" max="7681" width="10" style="289" customWidth="1"/>
    <col min="7682" max="7936" width="9.140625" style="289"/>
    <col min="7937" max="7937" width="10" style="289" customWidth="1"/>
    <col min="7938" max="8192" width="9.140625" style="289"/>
    <col min="8193" max="8193" width="10" style="289" customWidth="1"/>
    <col min="8194" max="8448" width="9.140625" style="289"/>
    <col min="8449" max="8449" width="10" style="289" customWidth="1"/>
    <col min="8450" max="8704" width="9.140625" style="289"/>
    <col min="8705" max="8705" width="10" style="289" customWidth="1"/>
    <col min="8706" max="8960" width="9.140625" style="289"/>
    <col min="8961" max="8961" width="10" style="289" customWidth="1"/>
    <col min="8962" max="9216" width="9.140625" style="289"/>
    <col min="9217" max="9217" width="10" style="289" customWidth="1"/>
    <col min="9218" max="9472" width="9.140625" style="289"/>
    <col min="9473" max="9473" width="10" style="289" customWidth="1"/>
    <col min="9474" max="9728" width="9.140625" style="289"/>
    <col min="9729" max="9729" width="10" style="289" customWidth="1"/>
    <col min="9730" max="9984" width="9.140625" style="289"/>
    <col min="9985" max="9985" width="10" style="289" customWidth="1"/>
    <col min="9986" max="10240" width="9.140625" style="289"/>
    <col min="10241" max="10241" width="10" style="289" customWidth="1"/>
    <col min="10242" max="10496" width="9.140625" style="289"/>
    <col min="10497" max="10497" width="10" style="289" customWidth="1"/>
    <col min="10498" max="10752" width="9.140625" style="289"/>
    <col min="10753" max="10753" width="10" style="289" customWidth="1"/>
    <col min="10754" max="11008" width="9.140625" style="289"/>
    <col min="11009" max="11009" width="10" style="289" customWidth="1"/>
    <col min="11010" max="11264" width="9.140625" style="289"/>
    <col min="11265" max="11265" width="10" style="289" customWidth="1"/>
    <col min="11266" max="11520" width="9.140625" style="289"/>
    <col min="11521" max="11521" width="10" style="289" customWidth="1"/>
    <col min="11522" max="11776" width="9.140625" style="289"/>
    <col min="11777" max="11777" width="10" style="289" customWidth="1"/>
    <col min="11778" max="12032" width="9.140625" style="289"/>
    <col min="12033" max="12033" width="10" style="289" customWidth="1"/>
    <col min="12034" max="12288" width="9.140625" style="289"/>
    <col min="12289" max="12289" width="10" style="289" customWidth="1"/>
    <col min="12290" max="12544" width="9.140625" style="289"/>
    <col min="12545" max="12545" width="10" style="289" customWidth="1"/>
    <col min="12546" max="12800" width="9.140625" style="289"/>
    <col min="12801" max="12801" width="10" style="289" customWidth="1"/>
    <col min="12802" max="13056" width="9.140625" style="289"/>
    <col min="13057" max="13057" width="10" style="289" customWidth="1"/>
    <col min="13058" max="13312" width="9.140625" style="289"/>
    <col min="13313" max="13313" width="10" style="289" customWidth="1"/>
    <col min="13314" max="13568" width="9.140625" style="289"/>
    <col min="13569" max="13569" width="10" style="289" customWidth="1"/>
    <col min="13570" max="13824" width="9.140625" style="289"/>
    <col min="13825" max="13825" width="10" style="289" customWidth="1"/>
    <col min="13826" max="14080" width="9.140625" style="289"/>
    <col min="14081" max="14081" width="10" style="289" customWidth="1"/>
    <col min="14082" max="14336" width="9.140625" style="289"/>
    <col min="14337" max="14337" width="10" style="289" customWidth="1"/>
    <col min="14338" max="14592" width="9.140625" style="289"/>
    <col min="14593" max="14593" width="10" style="289" customWidth="1"/>
    <col min="14594" max="14848" width="9.140625" style="289"/>
    <col min="14849" max="14849" width="10" style="289" customWidth="1"/>
    <col min="14850" max="15104" width="9.140625" style="289"/>
    <col min="15105" max="15105" width="10" style="289" customWidth="1"/>
    <col min="15106" max="15360" width="9.140625" style="289"/>
    <col min="15361" max="15361" width="10" style="289" customWidth="1"/>
    <col min="15362" max="15616" width="9.140625" style="289"/>
    <col min="15617" max="15617" width="10" style="289" customWidth="1"/>
    <col min="15618" max="15872" width="9.140625" style="289"/>
    <col min="15873" max="15873" width="10" style="289" customWidth="1"/>
    <col min="15874" max="16128" width="9.140625" style="289"/>
    <col min="16129" max="16129" width="10" style="289" customWidth="1"/>
    <col min="16130" max="16384" width="9.140625" style="289"/>
  </cols>
  <sheetData>
    <row r="1" spans="1:1" ht="16.5" x14ac:dyDescent="0.25">
      <c r="A1" s="341" t="s">
        <v>76</v>
      </c>
    </row>
    <row r="23" spans="1:13" s="343" customFormat="1" x14ac:dyDescent="0.25">
      <c r="A23" s="342" t="s">
        <v>323</v>
      </c>
    </row>
    <row r="24" spans="1:13" s="343" customFormat="1" x14ac:dyDescent="0.25">
      <c r="A24" s="342" t="s">
        <v>331</v>
      </c>
    </row>
    <row r="25" spans="1:13" s="343" customFormat="1" x14ac:dyDescent="0.25"/>
    <row r="26" spans="1:13" s="343" customFormat="1" x14ac:dyDescent="0.25">
      <c r="A26" s="344"/>
      <c r="B26" s="345">
        <v>2002</v>
      </c>
      <c r="C26" s="345">
        <v>2003</v>
      </c>
      <c r="D26" s="345">
        <v>2004</v>
      </c>
      <c r="E26" s="345">
        <v>2005</v>
      </c>
      <c r="F26" s="345">
        <v>2006</v>
      </c>
      <c r="G26" s="345">
        <v>2007</v>
      </c>
      <c r="H26" s="345">
        <v>2008</v>
      </c>
      <c r="I26" s="345">
        <v>2009</v>
      </c>
      <c r="J26" s="345">
        <v>2010</v>
      </c>
      <c r="K26" s="345">
        <v>2011</v>
      </c>
      <c r="L26" s="345">
        <v>2012</v>
      </c>
      <c r="M26" s="345">
        <v>2013</v>
      </c>
    </row>
    <row r="27" spans="1:13" s="343" customFormat="1" x14ac:dyDescent="0.3">
      <c r="A27" s="345" t="s">
        <v>77</v>
      </c>
      <c r="B27" s="346">
        <v>3520</v>
      </c>
      <c r="C27" s="346">
        <v>3548</v>
      </c>
      <c r="D27" s="346">
        <v>3768</v>
      </c>
      <c r="E27" s="346">
        <v>4101</v>
      </c>
      <c r="F27" s="346">
        <v>4719</v>
      </c>
      <c r="G27" s="346">
        <v>5336</v>
      </c>
      <c r="H27" s="346">
        <v>6298.7880000000005</v>
      </c>
      <c r="I27" s="346">
        <v>7449.155999999999</v>
      </c>
      <c r="J27" s="346">
        <v>9768.4490000000005</v>
      </c>
      <c r="K27" s="346">
        <v>12743.499000000002</v>
      </c>
      <c r="L27" s="346">
        <v>16185.361999999999</v>
      </c>
      <c r="M27" s="347">
        <v>18019.677</v>
      </c>
    </row>
    <row r="28" spans="1:13" s="343" customFormat="1" x14ac:dyDescent="0.25">
      <c r="A28" s="345" t="s">
        <v>78</v>
      </c>
      <c r="B28" s="345">
        <v>178276.128</v>
      </c>
      <c r="C28" s="345">
        <v>180619.10800000001</v>
      </c>
      <c r="D28" s="345">
        <v>182911.48699999999</v>
      </c>
      <c r="E28" s="345">
        <v>185150.80600000001</v>
      </c>
      <c r="F28" s="345">
        <v>187335.13699999999</v>
      </c>
      <c r="G28" s="345">
        <v>189462.755</v>
      </c>
      <c r="H28" s="345">
        <v>191532.43900000001</v>
      </c>
      <c r="I28" s="345">
        <v>193543.96900000001</v>
      </c>
      <c r="J28" s="345">
        <v>195497.79699999999</v>
      </c>
      <c r="K28" s="345">
        <v>197397.01800000001</v>
      </c>
      <c r="L28" s="345">
        <v>199242.462</v>
      </c>
      <c r="M28" s="348">
        <v>201032.71400000001</v>
      </c>
    </row>
    <row r="29" spans="1:13" x14ac:dyDescent="0.25">
      <c r="M29" s="349"/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workbookViewId="0">
      <selection activeCell="F28" sqref="F28"/>
    </sheetView>
  </sheetViews>
  <sheetFormatPr defaultRowHeight="15" x14ac:dyDescent="0.25"/>
  <cols>
    <col min="1" max="1" width="18.85546875" bestFit="1" customWidth="1"/>
    <col min="2" max="2" width="14.5703125" customWidth="1"/>
    <col min="3" max="3" width="14.7109375" customWidth="1"/>
    <col min="4" max="4" width="15.140625" customWidth="1"/>
  </cols>
  <sheetData>
    <row r="1" spans="1:5" ht="16.5" x14ac:dyDescent="0.3">
      <c r="A1" s="124" t="s">
        <v>295</v>
      </c>
    </row>
    <row r="3" spans="1:5" ht="40.5" x14ac:dyDescent="0.25">
      <c r="A3" s="128" t="s">
        <v>0</v>
      </c>
      <c r="B3" s="85" t="s">
        <v>72</v>
      </c>
      <c r="C3" s="85" t="s">
        <v>73</v>
      </c>
      <c r="D3" s="85" t="s">
        <v>74</v>
      </c>
      <c r="E3" s="126" t="s">
        <v>73</v>
      </c>
    </row>
    <row r="4" spans="1:5" x14ac:dyDescent="0.25">
      <c r="A4" s="167" t="s">
        <v>16</v>
      </c>
      <c r="B4" s="129">
        <v>43.176759259259228</v>
      </c>
      <c r="C4" s="130">
        <v>0.12594031413980197</v>
      </c>
      <c r="D4" s="129">
        <v>299.65833333333359</v>
      </c>
      <c r="E4" s="131">
        <v>0.87405968586019811</v>
      </c>
    </row>
    <row r="5" spans="1:5" x14ac:dyDescent="0.25">
      <c r="A5" s="168" t="s">
        <v>22</v>
      </c>
      <c r="B5" s="132">
        <v>52.478668981481484</v>
      </c>
      <c r="C5" s="133">
        <v>0.16194090490258581</v>
      </c>
      <c r="D5" s="132">
        <v>271.58194444444439</v>
      </c>
      <c r="E5" s="134">
        <v>0.83805909509741427</v>
      </c>
    </row>
    <row r="6" spans="1:5" x14ac:dyDescent="0.25">
      <c r="A6" s="167" t="s">
        <v>15</v>
      </c>
      <c r="B6" s="129">
        <v>55.617743055555557</v>
      </c>
      <c r="C6" s="130">
        <v>0.16399508523891579</v>
      </c>
      <c r="D6" s="129">
        <v>283.52500000000009</v>
      </c>
      <c r="E6" s="131">
        <v>0.83600491476108429</v>
      </c>
    </row>
    <row r="7" spans="1:5" x14ac:dyDescent="0.25">
      <c r="A7" s="167" t="s">
        <v>23</v>
      </c>
      <c r="B7" s="129">
        <v>116.19879629629624</v>
      </c>
      <c r="C7" s="130">
        <v>0.3355529785662163</v>
      </c>
      <c r="D7" s="129">
        <v>230.09166666666675</v>
      </c>
      <c r="E7" s="131">
        <v>0.66444702143378376</v>
      </c>
    </row>
    <row r="8" spans="1:5" x14ac:dyDescent="0.25">
      <c r="A8" s="167" t="s">
        <v>25</v>
      </c>
      <c r="B8" s="129">
        <v>109.523136574074</v>
      </c>
      <c r="C8" s="130">
        <v>0.35728361124557706</v>
      </c>
      <c r="D8" s="129">
        <v>197.02083333333337</v>
      </c>
      <c r="E8" s="131">
        <v>0.64271638875442294</v>
      </c>
    </row>
    <row r="9" spans="1:5" x14ac:dyDescent="0.25">
      <c r="A9" s="167" t="s">
        <v>21</v>
      </c>
      <c r="B9" s="129">
        <v>214.95083333333349</v>
      </c>
      <c r="C9" s="130">
        <v>0.6506021969152388</v>
      </c>
      <c r="D9" s="129">
        <v>115.43666666666658</v>
      </c>
      <c r="E9" s="131">
        <v>0.34939780308476126</v>
      </c>
    </row>
    <row r="10" spans="1:5" x14ac:dyDescent="0.25">
      <c r="A10" s="167" t="s">
        <v>19</v>
      </c>
      <c r="B10" s="129">
        <v>234.04336805555579</v>
      </c>
      <c r="C10" s="130">
        <v>0.65805232026581217</v>
      </c>
      <c r="D10" s="129">
        <v>121.61736111111112</v>
      </c>
      <c r="E10" s="131">
        <v>0.34194767973418783</v>
      </c>
    </row>
    <row r="11" spans="1:5" x14ac:dyDescent="0.25">
      <c r="A11" s="167" t="s">
        <v>2</v>
      </c>
      <c r="B11" s="129">
        <v>252.10872685185205</v>
      </c>
      <c r="C11" s="130">
        <v>0.7836250657631928</v>
      </c>
      <c r="D11" s="129">
        <v>69.612384259259244</v>
      </c>
      <c r="E11" s="131">
        <v>0.21637493423680718</v>
      </c>
    </row>
    <row r="12" spans="1:5" x14ac:dyDescent="0.25">
      <c r="A12" s="167" t="s">
        <v>4</v>
      </c>
      <c r="B12" s="129">
        <v>283.31399305555561</v>
      </c>
      <c r="C12" s="130">
        <v>0.84240021573525181</v>
      </c>
      <c r="D12" s="129">
        <v>53.003576388888902</v>
      </c>
      <c r="E12" s="131">
        <v>0.15759978426474813</v>
      </c>
    </row>
    <row r="13" spans="1:5" x14ac:dyDescent="0.25">
      <c r="A13" s="167" t="s">
        <v>3</v>
      </c>
      <c r="B13" s="129">
        <v>290.90405092592613</v>
      </c>
      <c r="C13" s="130">
        <v>0.85893548374970485</v>
      </c>
      <c r="D13" s="129">
        <v>47.775694444444461</v>
      </c>
      <c r="E13" s="131">
        <v>0.14106451625029515</v>
      </c>
    </row>
    <row r="14" spans="1:5" x14ac:dyDescent="0.25">
      <c r="A14" s="167" t="s">
        <v>5</v>
      </c>
      <c r="B14" s="129">
        <v>299.11981481481473</v>
      </c>
      <c r="C14" s="130">
        <v>0.88310943121209207</v>
      </c>
      <c r="D14" s="129">
        <v>39.592245370370371</v>
      </c>
      <c r="E14" s="131">
        <v>0.11689056878790786</v>
      </c>
    </row>
    <row r="15" spans="1:5" x14ac:dyDescent="0.25">
      <c r="A15" s="167" t="s">
        <v>6</v>
      </c>
      <c r="B15" s="129">
        <v>318.3260995370369</v>
      </c>
      <c r="C15" s="130">
        <v>0.94514007954766122</v>
      </c>
      <c r="D15" s="129">
        <v>18.476990740740735</v>
      </c>
      <c r="E15" s="131">
        <v>5.4859920452338715E-2</v>
      </c>
    </row>
    <row r="16" spans="1:5" x14ac:dyDescent="0.25">
      <c r="A16" s="169" t="s">
        <v>14</v>
      </c>
      <c r="B16" s="135">
        <v>316.43123842592507</v>
      </c>
      <c r="C16" s="136">
        <v>0.97459463184157291</v>
      </c>
      <c r="D16" s="135">
        <v>8.24861111111111</v>
      </c>
      <c r="E16" s="137">
        <v>2.5405368158427064E-2</v>
      </c>
    </row>
    <row r="17" spans="1:10" x14ac:dyDescent="0.25">
      <c r="A17" s="167" t="s">
        <v>7</v>
      </c>
      <c r="B17" s="129">
        <v>331.64652777777781</v>
      </c>
      <c r="C17" s="130">
        <v>0.99987438001302253</v>
      </c>
      <c r="D17" s="129">
        <v>4.1666666666666664E-2</v>
      </c>
      <c r="E17" s="131" t="s">
        <v>35</v>
      </c>
    </row>
    <row r="18" spans="1:10" x14ac:dyDescent="0.25">
      <c r="A18" s="167" t="s">
        <v>8</v>
      </c>
      <c r="B18" s="129">
        <v>325.94723379629681</v>
      </c>
      <c r="C18" s="130">
        <v>1</v>
      </c>
      <c r="D18" s="129">
        <v>0</v>
      </c>
      <c r="E18" s="131" t="s">
        <v>35</v>
      </c>
    </row>
    <row r="19" spans="1:10" x14ac:dyDescent="0.25">
      <c r="A19" s="167" t="s">
        <v>9</v>
      </c>
      <c r="B19" s="129">
        <v>336.85954861111111</v>
      </c>
      <c r="C19" s="130">
        <v>1</v>
      </c>
      <c r="D19" s="129">
        <v>0</v>
      </c>
      <c r="E19" s="131" t="s">
        <v>35</v>
      </c>
    </row>
    <row r="20" spans="1:10" x14ac:dyDescent="0.25">
      <c r="A20" s="167" t="s">
        <v>10</v>
      </c>
      <c r="B20" s="129">
        <v>329.10395833333405</v>
      </c>
      <c r="C20" s="130">
        <v>1</v>
      </c>
      <c r="D20" s="129">
        <v>0</v>
      </c>
      <c r="E20" s="131" t="s">
        <v>35</v>
      </c>
    </row>
    <row r="21" spans="1:10" x14ac:dyDescent="0.25">
      <c r="A21" s="167" t="s">
        <v>11</v>
      </c>
      <c r="B21" s="129">
        <v>317.73120370370356</v>
      </c>
      <c r="C21" s="130">
        <v>1</v>
      </c>
      <c r="D21" s="129">
        <v>0</v>
      </c>
      <c r="E21" s="131" t="s">
        <v>35</v>
      </c>
    </row>
    <row r="22" spans="1:10" x14ac:dyDescent="0.25">
      <c r="A22" s="167" t="s">
        <v>12</v>
      </c>
      <c r="B22" s="129">
        <v>323.77590277777875</v>
      </c>
      <c r="C22" s="130">
        <v>1</v>
      </c>
      <c r="D22" s="129">
        <v>0</v>
      </c>
      <c r="E22" s="131" t="s">
        <v>35</v>
      </c>
      <c r="J22" s="57"/>
    </row>
    <row r="23" spans="1:10" x14ac:dyDescent="0.25">
      <c r="A23" s="169" t="s">
        <v>13</v>
      </c>
      <c r="B23" s="135">
        <v>324.56643518518558</v>
      </c>
      <c r="C23" s="136">
        <v>1</v>
      </c>
      <c r="D23" s="135">
        <v>0</v>
      </c>
      <c r="E23" s="137" t="s">
        <v>35</v>
      </c>
    </row>
    <row r="24" spans="1:10" x14ac:dyDescent="0.25">
      <c r="A24" s="127" t="s">
        <v>251</v>
      </c>
      <c r="B24" s="93">
        <v>4875.8240393518545</v>
      </c>
      <c r="C24" s="94">
        <v>0.73525128287431951</v>
      </c>
      <c r="D24" s="93">
        <v>1755.6829745370376</v>
      </c>
      <c r="E24" s="95">
        <v>0.26474871712568071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S20" sqref="S20"/>
    </sheetView>
  </sheetViews>
  <sheetFormatPr defaultRowHeight="15" x14ac:dyDescent="0.25"/>
  <sheetData>
    <row r="1" spans="1:1" ht="16.5" x14ac:dyDescent="0.25">
      <c r="A1" s="112" t="s">
        <v>296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5"/>
  <sheetViews>
    <sheetView workbookViewId="0">
      <selection activeCell="A2" sqref="A2"/>
    </sheetView>
  </sheetViews>
  <sheetFormatPr defaultRowHeight="15" x14ac:dyDescent="0.25"/>
  <cols>
    <col min="1" max="1" width="41.7109375" customWidth="1"/>
    <col min="2" max="2" width="13.5703125" bestFit="1" customWidth="1"/>
  </cols>
  <sheetData>
    <row r="1" spans="1:3" ht="16.5" x14ac:dyDescent="0.3">
      <c r="A1" s="125" t="s">
        <v>298</v>
      </c>
    </row>
    <row r="2" spans="1:3" s="57" customFormat="1" x14ac:dyDescent="0.25">
      <c r="A2" s="63"/>
    </row>
    <row r="3" spans="1:3" s="57" customFormat="1" x14ac:dyDescent="0.25">
      <c r="A3" s="182" t="s">
        <v>27</v>
      </c>
      <c r="B3" s="412" t="s">
        <v>26</v>
      </c>
      <c r="C3" s="412"/>
    </row>
    <row r="4" spans="1:3" s="57" customFormat="1" ht="15.75" x14ac:dyDescent="0.3">
      <c r="A4" s="170" t="s">
        <v>30</v>
      </c>
      <c r="B4" s="171">
        <v>5466.0706944443255</v>
      </c>
      <c r="C4" s="172">
        <v>0.82425769632700385</v>
      </c>
    </row>
    <row r="5" spans="1:3" s="57" customFormat="1" ht="15.75" x14ac:dyDescent="0.3">
      <c r="A5" s="173" t="s">
        <v>31</v>
      </c>
      <c r="B5" s="174">
        <v>371.89305555555603</v>
      </c>
      <c r="C5" s="172">
        <v>5.6079719855031102E-2</v>
      </c>
    </row>
    <row r="6" spans="1:3" s="57" customFormat="1" ht="15.75" x14ac:dyDescent="0.3">
      <c r="A6" s="173" t="s">
        <v>29</v>
      </c>
      <c r="B6" s="174">
        <v>258.02802083333319</v>
      </c>
      <c r="C6" s="172">
        <v>3.8909409323239705E-2</v>
      </c>
    </row>
    <row r="7" spans="1:3" s="57" customFormat="1" ht="15.75" x14ac:dyDescent="0.3">
      <c r="A7" s="170" t="s">
        <v>28</v>
      </c>
      <c r="B7" s="171">
        <v>147.87791666666686</v>
      </c>
      <c r="C7" s="172">
        <v>2.2299292808852816E-2</v>
      </c>
    </row>
    <row r="8" spans="1:3" s="57" customFormat="1" ht="15.75" x14ac:dyDescent="0.3">
      <c r="A8" s="173" t="s">
        <v>39</v>
      </c>
      <c r="B8" s="174">
        <v>146.72361111111104</v>
      </c>
      <c r="C8" s="172">
        <v>2.2125228971909227E-2</v>
      </c>
    </row>
    <row r="9" spans="1:3" s="57" customFormat="1" ht="15.75" x14ac:dyDescent="0.3">
      <c r="A9" s="173" t="s">
        <v>37</v>
      </c>
      <c r="B9" s="174">
        <v>81.863020833333323</v>
      </c>
      <c r="C9" s="172">
        <v>1.2344557679254898E-2</v>
      </c>
    </row>
    <row r="10" spans="1:3" s="57" customFormat="1" ht="15.75" x14ac:dyDescent="0.3">
      <c r="A10" s="173" t="s">
        <v>34</v>
      </c>
      <c r="B10" s="174">
        <v>73.819444444444457</v>
      </c>
      <c r="C10" s="172">
        <v>1.113162427331222E-2</v>
      </c>
    </row>
    <row r="11" spans="1:3" s="57" customFormat="1" ht="15.75" x14ac:dyDescent="0.3">
      <c r="A11" s="173" t="s">
        <v>32</v>
      </c>
      <c r="B11" s="174">
        <v>60.308333333333287</v>
      </c>
      <c r="C11" s="172">
        <v>9.094212402554331E-3</v>
      </c>
    </row>
    <row r="12" spans="1:3" s="57" customFormat="1" ht="15.75" x14ac:dyDescent="0.3">
      <c r="A12" s="173" t="s">
        <v>38</v>
      </c>
      <c r="B12" s="174">
        <v>19.020833333333332</v>
      </c>
      <c r="C12" s="172">
        <v>2.8682520117217459E-3</v>
      </c>
    </row>
    <row r="13" spans="1:3" s="57" customFormat="1" ht="15.75" x14ac:dyDescent="0.3">
      <c r="A13" s="173" t="s">
        <v>33</v>
      </c>
      <c r="B13" s="174">
        <v>5.4854166666666666</v>
      </c>
      <c r="C13" s="172">
        <v>8.2717497775064159E-4</v>
      </c>
    </row>
    <row r="14" spans="1:3" s="57" customFormat="1" ht="15.75" x14ac:dyDescent="0.3">
      <c r="A14" s="175" t="s">
        <v>36</v>
      </c>
      <c r="B14" s="176">
        <v>0.41666666666666669</v>
      </c>
      <c r="C14" s="177">
        <v>6.2831369369589191E-5</v>
      </c>
    </row>
    <row r="15" spans="1:3" ht="15" customHeight="1" x14ac:dyDescent="0.25">
      <c r="A15" s="63"/>
    </row>
    <row r="16" spans="1:3" x14ac:dyDescent="0.25">
      <c r="A16" s="63"/>
    </row>
    <row r="17" spans="1:1" x14ac:dyDescent="0.25">
      <c r="A17" s="63"/>
    </row>
    <row r="18" spans="1:1" ht="15" customHeight="1" x14ac:dyDescent="0.25">
      <c r="A18" s="63"/>
    </row>
    <row r="19" spans="1:1" ht="15" customHeight="1" x14ac:dyDescent="0.25">
      <c r="A19" s="63"/>
    </row>
    <row r="20" spans="1:1" ht="15" customHeight="1" x14ac:dyDescent="0.25">
      <c r="A20" s="63"/>
    </row>
    <row r="21" spans="1:1" x14ac:dyDescent="0.25">
      <c r="A21" s="63"/>
    </row>
    <row r="22" spans="1:1" x14ac:dyDescent="0.25">
      <c r="A22" s="63"/>
    </row>
    <row r="23" spans="1:1" x14ac:dyDescent="0.25">
      <c r="A23" s="63"/>
    </row>
    <row r="24" spans="1:1" x14ac:dyDescent="0.25">
      <c r="A24" s="63"/>
    </row>
    <row r="25" spans="1:1" x14ac:dyDescent="0.25">
      <c r="A25" s="63"/>
    </row>
  </sheetData>
  <mergeCells count="1">
    <mergeCell ref="B3:C3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workbookViewId="0">
      <selection activeCell="C29" sqref="C29"/>
    </sheetView>
  </sheetViews>
  <sheetFormatPr defaultRowHeight="15" x14ac:dyDescent="0.25"/>
  <cols>
    <col min="1" max="1" width="43.42578125" bestFit="1" customWidth="1"/>
    <col min="2" max="2" width="12.42578125" bestFit="1" customWidth="1"/>
    <col min="3" max="3" width="6.7109375" bestFit="1" customWidth="1"/>
    <col min="4" max="4" width="12.42578125" bestFit="1" customWidth="1"/>
    <col min="5" max="5" width="6.7109375" bestFit="1" customWidth="1"/>
    <col min="6" max="6" width="11.28515625" bestFit="1" customWidth="1"/>
    <col min="7" max="7" width="6.7109375" bestFit="1" customWidth="1"/>
  </cols>
  <sheetData>
    <row r="1" spans="1:7" ht="16.5" x14ac:dyDescent="0.3">
      <c r="A1" s="125" t="s">
        <v>297</v>
      </c>
    </row>
    <row r="3" spans="1:7" x14ac:dyDescent="0.25">
      <c r="A3" s="65" t="s">
        <v>27</v>
      </c>
      <c r="B3" s="413" t="s">
        <v>20</v>
      </c>
      <c r="C3" s="414"/>
      <c r="D3" s="413" t="s">
        <v>24</v>
      </c>
      <c r="E3" s="414"/>
      <c r="F3" s="413" t="s">
        <v>75</v>
      </c>
      <c r="G3" s="414"/>
    </row>
    <row r="4" spans="1:7" ht="15.75" x14ac:dyDescent="0.3">
      <c r="A4" s="170" t="s">
        <v>30</v>
      </c>
      <c r="B4" s="171">
        <v>1233.8074074074061</v>
      </c>
      <c r="C4" s="178">
        <v>0.9375167015645175</v>
      </c>
      <c r="D4" s="171">
        <v>3887.4037847221052</v>
      </c>
      <c r="E4" s="178">
        <v>0.90687644500559528</v>
      </c>
      <c r="F4" s="171">
        <v>344.85950231481451</v>
      </c>
      <c r="G4" s="179">
        <v>0.33517843570945322</v>
      </c>
    </row>
    <row r="5" spans="1:7" ht="15.75" x14ac:dyDescent="0.3">
      <c r="A5" s="173" t="s">
        <v>31</v>
      </c>
      <c r="B5" s="174">
        <v>15.479166666666671</v>
      </c>
      <c r="C5" s="178">
        <v>1.1761946953126757E-2</v>
      </c>
      <c r="D5" s="174">
        <v>22.052777777777781</v>
      </c>
      <c r="E5" s="178">
        <v>5.1446018528376681E-3</v>
      </c>
      <c r="F5" s="174">
        <v>334.3611111111116</v>
      </c>
      <c r="G5" s="179">
        <v>0.32497476053883034</v>
      </c>
    </row>
    <row r="6" spans="1:7" ht="15.75" x14ac:dyDescent="0.3">
      <c r="A6" s="173" t="s">
        <v>29</v>
      </c>
      <c r="B6" s="174">
        <v>7.4798611111111093</v>
      </c>
      <c r="C6" s="178">
        <v>5.6836218318586018E-3</v>
      </c>
      <c r="D6" s="174">
        <v>114.11392361111096</v>
      </c>
      <c r="E6" s="178">
        <v>2.6621168034254579E-2</v>
      </c>
      <c r="F6" s="174">
        <v>136.43423611111112</v>
      </c>
      <c r="G6" s="179">
        <v>0.13260418671946786</v>
      </c>
    </row>
    <row r="7" spans="1:7" ht="15.75" x14ac:dyDescent="0.3">
      <c r="A7" s="170" t="s">
        <v>28</v>
      </c>
      <c r="B7" s="171">
        <v>7.3026041666666668</v>
      </c>
      <c r="C7" s="178">
        <v>5.5489319727385668E-3</v>
      </c>
      <c r="D7" s="171">
        <v>137.82531250000019</v>
      </c>
      <c r="E7" s="178">
        <v>3.2152700453451991E-2</v>
      </c>
      <c r="F7" s="171">
        <v>2.7499999999999996</v>
      </c>
      <c r="G7" s="179">
        <v>2.672800639141327E-3</v>
      </c>
    </row>
    <row r="8" spans="1:7" ht="15.75" x14ac:dyDescent="0.3">
      <c r="A8" s="173" t="s">
        <v>39</v>
      </c>
      <c r="B8" s="174">
        <v>0</v>
      </c>
      <c r="C8" s="178">
        <v>0</v>
      </c>
      <c r="D8" s="174">
        <v>13.961805555555557</v>
      </c>
      <c r="E8" s="178">
        <v>3.2570922109617494E-3</v>
      </c>
      <c r="F8" s="174">
        <v>132.7618055555555</v>
      </c>
      <c r="G8" s="179">
        <v>0.12903485045179833</v>
      </c>
    </row>
    <row r="9" spans="1:7" ht="15.75" x14ac:dyDescent="0.3">
      <c r="A9" s="173" t="s">
        <v>37</v>
      </c>
      <c r="B9" s="174">
        <v>0.20833333333333331</v>
      </c>
      <c r="C9" s="178">
        <v>1.5830345831933717E-4</v>
      </c>
      <c r="D9" s="174">
        <v>56.878298611111092</v>
      </c>
      <c r="E9" s="178">
        <v>1.3268904415109138E-2</v>
      </c>
      <c r="F9" s="174">
        <v>24.776388888888896</v>
      </c>
      <c r="G9" s="179">
        <v>2.4080853839213209E-2</v>
      </c>
    </row>
    <row r="10" spans="1:7" ht="15.75" x14ac:dyDescent="0.3">
      <c r="A10" s="173" t="s">
        <v>34</v>
      </c>
      <c r="B10" s="174">
        <v>32.739583333333336</v>
      </c>
      <c r="C10" s="178">
        <v>2.4877388474883841E-2</v>
      </c>
      <c r="D10" s="174">
        <v>2.638888888888888</v>
      </c>
      <c r="E10" s="178">
        <v>6.1561553850557782E-4</v>
      </c>
      <c r="F10" s="174">
        <v>38.440972222222229</v>
      </c>
      <c r="G10" s="179">
        <v>3.7361838227188943E-2</v>
      </c>
    </row>
    <row r="11" spans="1:7" ht="15.75" x14ac:dyDescent="0.3">
      <c r="A11" s="173" t="s">
        <v>32</v>
      </c>
      <c r="B11" s="174">
        <v>0</v>
      </c>
      <c r="C11" s="178">
        <v>0</v>
      </c>
      <c r="D11" s="174">
        <v>51.62777777777773</v>
      </c>
      <c r="E11" s="178">
        <v>1.2044031998594383E-2</v>
      </c>
      <c r="F11" s="174">
        <v>8.6805555555555554</v>
      </c>
      <c r="G11" s="179">
        <v>8.4368707043602515E-3</v>
      </c>
    </row>
    <row r="12" spans="1:7" ht="15.75" x14ac:dyDescent="0.3">
      <c r="A12" s="173" t="s">
        <v>38</v>
      </c>
      <c r="B12" s="174">
        <v>19.020833333333332</v>
      </c>
      <c r="C12" s="178">
        <v>1.4453105744555486E-2</v>
      </c>
      <c r="D12" s="174">
        <v>0</v>
      </c>
      <c r="E12" s="178">
        <v>0</v>
      </c>
      <c r="F12" s="174">
        <v>0</v>
      </c>
      <c r="G12" s="179">
        <v>0</v>
      </c>
    </row>
    <row r="13" spans="1:7" ht="15.75" x14ac:dyDescent="0.3">
      <c r="A13" s="173" t="s">
        <v>33</v>
      </c>
      <c r="B13" s="174">
        <v>0</v>
      </c>
      <c r="C13" s="178">
        <v>0</v>
      </c>
      <c r="D13" s="174">
        <v>8.3333333333333329E-2</v>
      </c>
      <c r="E13" s="178">
        <v>1.9440490689649832E-5</v>
      </c>
      <c r="F13" s="174">
        <v>5.4020833333333336</v>
      </c>
      <c r="G13" s="179">
        <v>5.2504333767374716E-3</v>
      </c>
    </row>
    <row r="14" spans="1:7" ht="15.75" x14ac:dyDescent="0.3">
      <c r="A14" s="175" t="s">
        <v>36</v>
      </c>
      <c r="B14" s="176">
        <v>0</v>
      </c>
      <c r="C14" s="180">
        <v>0</v>
      </c>
      <c r="D14" s="176">
        <v>0</v>
      </c>
      <c r="E14" s="180">
        <v>0</v>
      </c>
      <c r="F14" s="176">
        <v>0.41666666666666669</v>
      </c>
      <c r="G14" s="181">
        <v>4.0496979380929204E-4</v>
      </c>
    </row>
  </sheetData>
  <mergeCells count="3">
    <mergeCell ref="B3:C3"/>
    <mergeCell ref="D3:E3"/>
    <mergeCell ref="F3:G3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2"/>
  <sheetViews>
    <sheetView workbookViewId="0">
      <selection activeCell="M13" sqref="M13"/>
    </sheetView>
  </sheetViews>
  <sheetFormatPr defaultRowHeight="15" x14ac:dyDescent="0.25"/>
  <cols>
    <col min="1" max="2" width="11.7109375" customWidth="1"/>
    <col min="3" max="3" width="13.28515625" customWidth="1"/>
    <col min="4" max="4" width="11.7109375" customWidth="1"/>
    <col min="5" max="5" width="13.5703125" customWidth="1"/>
    <col min="6" max="6" width="13.42578125" customWidth="1"/>
    <col min="7" max="7" width="11.7109375" customWidth="1"/>
    <col min="8" max="8" width="14" customWidth="1"/>
    <col min="9" max="9" width="11.5703125" customWidth="1"/>
    <col min="10" max="10" width="11.7109375" customWidth="1"/>
  </cols>
  <sheetData>
    <row r="1" spans="1:1" ht="16.5" x14ac:dyDescent="0.25">
      <c r="A1" s="112" t="s">
        <v>108</v>
      </c>
    </row>
    <row r="26" spans="1:11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</row>
    <row r="27" spans="1:11" ht="67.5" x14ac:dyDescent="0.25">
      <c r="A27" s="72" t="s">
        <v>0</v>
      </c>
      <c r="B27" s="73" t="s">
        <v>28</v>
      </c>
      <c r="C27" s="73" t="s">
        <v>29</v>
      </c>
      <c r="D27" s="73" t="s">
        <v>30</v>
      </c>
      <c r="E27" s="73" t="s">
        <v>31</v>
      </c>
      <c r="F27" s="73" t="s">
        <v>34</v>
      </c>
      <c r="G27" s="73" t="s">
        <v>299</v>
      </c>
      <c r="H27" s="73" t="s">
        <v>40</v>
      </c>
      <c r="I27" s="74" t="s">
        <v>26</v>
      </c>
      <c r="K27" s="63"/>
    </row>
    <row r="28" spans="1:11" x14ac:dyDescent="0.25">
      <c r="A28" s="202" t="s">
        <v>15</v>
      </c>
      <c r="B28" s="203">
        <v>0</v>
      </c>
      <c r="C28" s="203">
        <v>1.96875</v>
      </c>
      <c r="D28" s="203">
        <v>323.54899305555551</v>
      </c>
      <c r="E28" s="203">
        <v>1.3125</v>
      </c>
      <c r="F28" s="203">
        <v>0</v>
      </c>
      <c r="G28" s="203">
        <v>0</v>
      </c>
      <c r="H28" s="203">
        <v>12.3125</v>
      </c>
      <c r="I28" s="204">
        <v>339.14274305555551</v>
      </c>
      <c r="K28" s="63"/>
    </row>
    <row r="29" spans="1:11" x14ac:dyDescent="0.25">
      <c r="A29" s="205" t="s">
        <v>22</v>
      </c>
      <c r="B29" s="206">
        <v>6.25E-2</v>
      </c>
      <c r="C29" s="206">
        <v>1.0722222222222222</v>
      </c>
      <c r="D29" s="206">
        <v>286.1446412037036</v>
      </c>
      <c r="E29" s="206">
        <v>3.9166666666666665</v>
      </c>
      <c r="F29" s="206">
        <v>32.739583333333336</v>
      </c>
      <c r="G29" s="206">
        <v>0.125</v>
      </c>
      <c r="H29" s="206">
        <v>0</v>
      </c>
      <c r="I29" s="207">
        <v>324.06061342592579</v>
      </c>
      <c r="K29" s="63"/>
    </row>
    <row r="30" spans="1:11" ht="27" x14ac:dyDescent="0.25">
      <c r="A30" s="205" t="s">
        <v>25</v>
      </c>
      <c r="B30" s="206">
        <v>7.1880208333333329</v>
      </c>
      <c r="C30" s="206">
        <v>9.722222222222221E-2</v>
      </c>
      <c r="D30" s="206">
        <v>289.25872685185215</v>
      </c>
      <c r="E30" s="206">
        <v>3.291666666666667</v>
      </c>
      <c r="F30" s="206">
        <v>0</v>
      </c>
      <c r="G30" s="206">
        <v>0</v>
      </c>
      <c r="H30" s="206">
        <v>6.708333333333333</v>
      </c>
      <c r="I30" s="207">
        <v>306.5439699074077</v>
      </c>
      <c r="K30" s="63"/>
    </row>
    <row r="31" spans="1:11" ht="27" x14ac:dyDescent="0.25">
      <c r="A31" s="208" t="s">
        <v>23</v>
      </c>
      <c r="B31" s="209">
        <v>5.2083333333333336E-2</v>
      </c>
      <c r="C31" s="209">
        <v>4.3416666666666668</v>
      </c>
      <c r="D31" s="209">
        <v>334.85504629629622</v>
      </c>
      <c r="E31" s="209">
        <v>6.9583333333333321</v>
      </c>
      <c r="F31" s="209">
        <v>0</v>
      </c>
      <c r="G31" s="209">
        <v>8.3333333333333329E-2</v>
      </c>
      <c r="H31" s="209">
        <v>0</v>
      </c>
      <c r="I31" s="210">
        <v>346.29046296296286</v>
      </c>
      <c r="K31" s="63"/>
    </row>
    <row r="32" spans="1:11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2"/>
  <sheetViews>
    <sheetView workbookViewId="0">
      <selection activeCell="M12" sqref="M12"/>
    </sheetView>
  </sheetViews>
  <sheetFormatPr defaultRowHeight="15" x14ac:dyDescent="0.25"/>
  <cols>
    <col min="1" max="11" width="13.5703125" customWidth="1"/>
  </cols>
  <sheetData>
    <row r="1" spans="1:1" ht="16.5" x14ac:dyDescent="0.25">
      <c r="A1" s="112" t="s">
        <v>300</v>
      </c>
    </row>
    <row r="24" spans="1:12" s="57" customFormat="1" x14ac:dyDescent="0.25"/>
    <row r="25" spans="1:12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6" spans="1:12" ht="54" x14ac:dyDescent="0.25">
      <c r="A26" s="72" t="s">
        <v>0</v>
      </c>
      <c r="B26" s="73" t="s">
        <v>28</v>
      </c>
      <c r="C26" s="73" t="s">
        <v>29</v>
      </c>
      <c r="D26" s="73" t="s">
        <v>30</v>
      </c>
      <c r="E26" s="73" t="s">
        <v>31</v>
      </c>
      <c r="F26" s="73" t="s">
        <v>32</v>
      </c>
      <c r="G26" s="73" t="s">
        <v>33</v>
      </c>
      <c r="H26" s="73" t="s">
        <v>34</v>
      </c>
      <c r="I26" s="73" t="s">
        <v>299</v>
      </c>
      <c r="J26" s="73" t="s">
        <v>39</v>
      </c>
      <c r="K26" s="74" t="s">
        <v>26</v>
      </c>
      <c r="L26" s="63"/>
    </row>
    <row r="27" spans="1:12" x14ac:dyDescent="0.25">
      <c r="A27" s="211" t="s">
        <v>2</v>
      </c>
      <c r="B27" s="203">
        <v>4.1067708333333321</v>
      </c>
      <c r="C27" s="203">
        <v>22.343090277777783</v>
      </c>
      <c r="D27" s="203">
        <v>291.2643055555564</v>
      </c>
      <c r="E27" s="203">
        <v>0.85069444444444453</v>
      </c>
      <c r="F27" s="203">
        <v>0.41319444444444448</v>
      </c>
      <c r="G27" s="203">
        <v>0</v>
      </c>
      <c r="H27" s="203">
        <v>0</v>
      </c>
      <c r="I27" s="203">
        <v>2.625</v>
      </c>
      <c r="J27" s="203">
        <v>0.11805555555555557</v>
      </c>
      <c r="K27" s="204">
        <v>321.72111111111195</v>
      </c>
      <c r="L27" s="63"/>
    </row>
    <row r="28" spans="1:12" x14ac:dyDescent="0.25">
      <c r="A28" s="212" t="s">
        <v>3</v>
      </c>
      <c r="B28" s="206">
        <v>6.6393865740740736</v>
      </c>
      <c r="C28" s="206">
        <v>27.963194444444451</v>
      </c>
      <c r="D28" s="206">
        <v>296.33271990740747</v>
      </c>
      <c r="E28" s="206">
        <v>2.7465277777777777</v>
      </c>
      <c r="F28" s="206">
        <v>0</v>
      </c>
      <c r="G28" s="206">
        <v>0</v>
      </c>
      <c r="H28" s="206">
        <v>0</v>
      </c>
      <c r="I28" s="206">
        <v>4.9979166666666668</v>
      </c>
      <c r="J28" s="206">
        <v>0</v>
      </c>
      <c r="K28" s="207">
        <v>338.67974537037037</v>
      </c>
      <c r="L28" s="63"/>
    </row>
    <row r="29" spans="1:12" x14ac:dyDescent="0.25">
      <c r="A29" s="212" t="s">
        <v>4</v>
      </c>
      <c r="B29" s="206">
        <v>36.562685185185202</v>
      </c>
      <c r="C29" s="206">
        <v>16.847708333333333</v>
      </c>
      <c r="D29" s="206">
        <v>279.06814814814805</v>
      </c>
      <c r="E29" s="206">
        <v>3.6277777777777773</v>
      </c>
      <c r="F29" s="206">
        <v>0</v>
      </c>
      <c r="G29" s="206">
        <v>0</v>
      </c>
      <c r="H29" s="206">
        <v>0</v>
      </c>
      <c r="I29" s="206">
        <v>0.21125000000000002</v>
      </c>
      <c r="J29" s="206">
        <v>0</v>
      </c>
      <c r="K29" s="207">
        <v>336.31756944444442</v>
      </c>
      <c r="L29" s="63"/>
    </row>
    <row r="30" spans="1:12" x14ac:dyDescent="0.25">
      <c r="A30" s="212" t="s">
        <v>5</v>
      </c>
      <c r="B30" s="206">
        <v>5.3825231481481479</v>
      </c>
      <c r="C30" s="206">
        <v>20.811157407407407</v>
      </c>
      <c r="D30" s="206">
        <v>237.95202546296275</v>
      </c>
      <c r="E30" s="206">
        <v>13.886805555555556</v>
      </c>
      <c r="F30" s="206">
        <v>0</v>
      </c>
      <c r="G30" s="206">
        <v>0</v>
      </c>
      <c r="H30" s="206">
        <v>2.638888888888888</v>
      </c>
      <c r="I30" s="206">
        <v>44.196909722222216</v>
      </c>
      <c r="J30" s="206">
        <v>13.843750000000002</v>
      </c>
      <c r="K30" s="207">
        <v>338.71206018518501</v>
      </c>
      <c r="L30" s="63"/>
    </row>
    <row r="31" spans="1:12" x14ac:dyDescent="0.25">
      <c r="A31" s="212" t="s">
        <v>6</v>
      </c>
      <c r="B31" s="206">
        <v>0.27777777777777779</v>
      </c>
      <c r="C31" s="206">
        <v>5.3618055555555548</v>
      </c>
      <c r="D31" s="206">
        <v>293.53295138888882</v>
      </c>
      <c r="E31" s="206">
        <v>0.9409722222222221</v>
      </c>
      <c r="F31" s="206">
        <v>33.411805555555539</v>
      </c>
      <c r="G31" s="206">
        <v>0</v>
      </c>
      <c r="H31" s="206">
        <v>0</v>
      </c>
      <c r="I31" s="206">
        <v>3.2777777777777777</v>
      </c>
      <c r="J31" s="206">
        <v>0</v>
      </c>
      <c r="K31" s="207">
        <v>336.8030902777777</v>
      </c>
      <c r="L31" s="63"/>
    </row>
    <row r="32" spans="1:12" x14ac:dyDescent="0.25">
      <c r="A32" s="212" t="s">
        <v>7</v>
      </c>
      <c r="B32" s="206">
        <v>6.747384259259257</v>
      </c>
      <c r="C32" s="206">
        <v>0.32152777777777775</v>
      </c>
      <c r="D32" s="206">
        <v>324.48733796296341</v>
      </c>
      <c r="E32" s="206">
        <v>0</v>
      </c>
      <c r="F32" s="206">
        <v>0.13194444444444445</v>
      </c>
      <c r="G32" s="206">
        <v>0</v>
      </c>
      <c r="H32" s="206">
        <v>0</v>
      </c>
      <c r="I32" s="206">
        <v>0</v>
      </c>
      <c r="J32" s="206">
        <v>0</v>
      </c>
      <c r="K32" s="207">
        <v>331.68819444444489</v>
      </c>
      <c r="L32" s="63"/>
    </row>
    <row r="33" spans="1:12" ht="27" x14ac:dyDescent="0.25">
      <c r="A33" s="212" t="s">
        <v>8</v>
      </c>
      <c r="B33" s="206">
        <v>0.2583333333333333</v>
      </c>
      <c r="C33" s="206">
        <v>4.645833333333333</v>
      </c>
      <c r="D33" s="206">
        <v>303.88681712963006</v>
      </c>
      <c r="E33" s="206">
        <v>0</v>
      </c>
      <c r="F33" s="206">
        <v>17.156249999999996</v>
      </c>
      <c r="G33" s="206">
        <v>0</v>
      </c>
      <c r="H33" s="206">
        <v>0</v>
      </c>
      <c r="I33" s="206">
        <v>0</v>
      </c>
      <c r="J33" s="206">
        <v>0</v>
      </c>
      <c r="K33" s="207">
        <v>325.9472337962967</v>
      </c>
      <c r="L33" s="63"/>
    </row>
    <row r="34" spans="1:12" x14ac:dyDescent="0.25">
      <c r="A34" s="212" t="s">
        <v>9</v>
      </c>
      <c r="B34" s="206">
        <v>2.3245949074074077</v>
      </c>
      <c r="C34" s="206">
        <v>4.1682175925925904</v>
      </c>
      <c r="D34" s="206">
        <v>330.36673611111144</v>
      </c>
      <c r="E34" s="206">
        <v>0</v>
      </c>
      <c r="F34" s="206">
        <v>0</v>
      </c>
      <c r="G34" s="206">
        <v>0</v>
      </c>
      <c r="H34" s="206">
        <v>0</v>
      </c>
      <c r="I34" s="206">
        <v>0</v>
      </c>
      <c r="J34" s="206">
        <v>0</v>
      </c>
      <c r="K34" s="207">
        <v>336.85954861111145</v>
      </c>
      <c r="L34" s="63"/>
    </row>
    <row r="35" spans="1:12" x14ac:dyDescent="0.25">
      <c r="A35" s="212" t="s">
        <v>10</v>
      </c>
      <c r="B35" s="206">
        <v>31.251504629629643</v>
      </c>
      <c r="C35" s="206">
        <v>1.0791666666666666</v>
      </c>
      <c r="D35" s="206">
        <v>296.77328703703751</v>
      </c>
      <c r="E35" s="206">
        <v>0</v>
      </c>
      <c r="F35" s="206">
        <v>0</v>
      </c>
      <c r="G35" s="206">
        <v>0</v>
      </c>
      <c r="H35" s="206">
        <v>0</v>
      </c>
      <c r="I35" s="206">
        <v>0</v>
      </c>
      <c r="J35" s="206">
        <v>0</v>
      </c>
      <c r="K35" s="207">
        <v>329.10395833333382</v>
      </c>
      <c r="L35" s="63"/>
    </row>
    <row r="36" spans="1:12" ht="27" x14ac:dyDescent="0.25">
      <c r="A36" s="212" t="s">
        <v>11</v>
      </c>
      <c r="B36" s="206">
        <v>14.350694444444441</v>
      </c>
      <c r="C36" s="206">
        <v>2.7687500000000003</v>
      </c>
      <c r="D36" s="206">
        <v>300.61175925925949</v>
      </c>
      <c r="E36" s="206">
        <v>0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7">
        <v>317.73120370370395</v>
      </c>
      <c r="L36" s="63"/>
    </row>
    <row r="37" spans="1:12" ht="27" x14ac:dyDescent="0.25">
      <c r="A37" s="212" t="s">
        <v>12</v>
      </c>
      <c r="B37" s="206">
        <v>10.771527777777772</v>
      </c>
      <c r="C37" s="206">
        <v>3.1215277777777781</v>
      </c>
      <c r="D37" s="206">
        <v>309.88284722222306</v>
      </c>
      <c r="E37" s="206">
        <v>0</v>
      </c>
      <c r="F37" s="206">
        <v>0</v>
      </c>
      <c r="G37" s="206">
        <v>0</v>
      </c>
      <c r="H37" s="206">
        <v>0</v>
      </c>
      <c r="I37" s="206">
        <v>0</v>
      </c>
      <c r="J37" s="206">
        <v>0</v>
      </c>
      <c r="K37" s="207">
        <v>323.77590277777864</v>
      </c>
      <c r="L37" s="63"/>
    </row>
    <row r="38" spans="1:12" ht="27" x14ac:dyDescent="0.25">
      <c r="A38" s="212" t="s">
        <v>13</v>
      </c>
      <c r="B38" s="206">
        <v>1.3576388888888888</v>
      </c>
      <c r="C38" s="206">
        <v>1.8027777777777776</v>
      </c>
      <c r="D38" s="206">
        <v>320.89143518518557</v>
      </c>
      <c r="E38" s="206">
        <v>0</v>
      </c>
      <c r="F38" s="206">
        <v>0.51458333333333328</v>
      </c>
      <c r="G38" s="206">
        <v>0</v>
      </c>
      <c r="H38" s="206">
        <v>0</v>
      </c>
      <c r="I38" s="206">
        <v>0</v>
      </c>
      <c r="J38" s="206">
        <v>0</v>
      </c>
      <c r="K38" s="207">
        <v>324.56643518518558</v>
      </c>
      <c r="L38" s="63"/>
    </row>
    <row r="39" spans="1:12" x14ac:dyDescent="0.25">
      <c r="A39" s="213" t="s">
        <v>14</v>
      </c>
      <c r="B39" s="209">
        <v>17.794490740740734</v>
      </c>
      <c r="C39" s="209">
        <v>2.8791666666666669</v>
      </c>
      <c r="D39" s="209">
        <v>302.3534143518512</v>
      </c>
      <c r="E39" s="209">
        <v>0</v>
      </c>
      <c r="F39" s="209">
        <v>0</v>
      </c>
      <c r="G39" s="209">
        <v>8.3333333333333329E-2</v>
      </c>
      <c r="H39" s="209">
        <v>0</v>
      </c>
      <c r="I39" s="209">
        <v>1.5694444444444446</v>
      </c>
      <c r="J39" s="209">
        <v>0</v>
      </c>
      <c r="K39" s="210">
        <v>324.67984953703638</v>
      </c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  <row r="41" spans="1:12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</row>
    <row r="42" spans="1:12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activeCell="L13" sqref="L13"/>
    </sheetView>
  </sheetViews>
  <sheetFormatPr defaultRowHeight="15" x14ac:dyDescent="0.25"/>
  <cols>
    <col min="1" max="1" width="13" customWidth="1"/>
    <col min="2" max="2" width="12.7109375" customWidth="1"/>
    <col min="3" max="3" width="17" customWidth="1"/>
    <col min="4" max="4" width="11.28515625" bestFit="1" customWidth="1"/>
    <col min="5" max="5" width="14" customWidth="1"/>
    <col min="6" max="6" width="15.140625" customWidth="1"/>
    <col min="7" max="7" width="15.5703125" customWidth="1"/>
    <col min="8" max="8" width="10.140625" bestFit="1" customWidth="1"/>
    <col min="9" max="9" width="14.85546875" customWidth="1"/>
    <col min="10" max="10" width="17.85546875" customWidth="1"/>
    <col min="11" max="11" width="15.140625" customWidth="1"/>
    <col min="12" max="12" width="11.28515625" bestFit="1" customWidth="1"/>
  </cols>
  <sheetData>
    <row r="1" spans="1:1" ht="16.5" x14ac:dyDescent="0.25">
      <c r="A1" s="112" t="s">
        <v>302</v>
      </c>
    </row>
    <row r="27" spans="1:13" ht="54" x14ac:dyDescent="0.25">
      <c r="A27" s="72" t="s">
        <v>0</v>
      </c>
      <c r="B27" s="73" t="s">
        <v>28</v>
      </c>
      <c r="C27" s="73" t="s">
        <v>29</v>
      </c>
      <c r="D27" s="73" t="s">
        <v>30</v>
      </c>
      <c r="E27" s="73" t="s">
        <v>31</v>
      </c>
      <c r="F27" s="73" t="s">
        <v>32</v>
      </c>
      <c r="G27" s="73" t="s">
        <v>33</v>
      </c>
      <c r="H27" s="73" t="s">
        <v>34</v>
      </c>
      <c r="I27" s="73" t="s">
        <v>301</v>
      </c>
      <c r="J27" s="73" t="s">
        <v>299</v>
      </c>
      <c r="K27" s="73" t="s">
        <v>39</v>
      </c>
      <c r="L27" s="74" t="s">
        <v>26</v>
      </c>
    </row>
    <row r="28" spans="1:13" ht="27" x14ac:dyDescent="0.25">
      <c r="A28" s="211" t="s">
        <v>19</v>
      </c>
      <c r="B28" s="203">
        <v>0.57291666666666663</v>
      </c>
      <c r="C28" s="203">
        <v>33.890972222222196</v>
      </c>
      <c r="D28" s="203">
        <v>207.26350694444446</v>
      </c>
      <c r="E28" s="203">
        <v>60.597222222222221</v>
      </c>
      <c r="F28" s="203">
        <v>0.25694444444444442</v>
      </c>
      <c r="G28" s="203">
        <v>4.3291666666666666</v>
      </c>
      <c r="H28" s="203">
        <v>0</v>
      </c>
      <c r="I28" s="203">
        <v>0</v>
      </c>
      <c r="J28" s="203">
        <v>5.9291666666666654</v>
      </c>
      <c r="K28" s="203">
        <v>42.820833333333319</v>
      </c>
      <c r="L28" s="204">
        <v>355.66072916666667</v>
      </c>
      <c r="M28" s="63"/>
    </row>
    <row r="29" spans="1:13" x14ac:dyDescent="0.25">
      <c r="A29" s="212" t="s">
        <v>16</v>
      </c>
      <c r="B29" s="206">
        <v>0</v>
      </c>
      <c r="C29" s="206">
        <v>75.074513888888831</v>
      </c>
      <c r="D29" s="206">
        <v>63.47932870370375</v>
      </c>
      <c r="E29" s="206">
        <v>188.71180555555532</v>
      </c>
      <c r="F29" s="206">
        <v>1.6388888888888886</v>
      </c>
      <c r="G29" s="206">
        <v>0</v>
      </c>
      <c r="H29" s="206">
        <v>13.774305555555555</v>
      </c>
      <c r="I29" s="206">
        <v>0</v>
      </c>
      <c r="J29" s="206">
        <v>0.15625</v>
      </c>
      <c r="K29" s="206">
        <v>0</v>
      </c>
      <c r="L29" s="207">
        <v>342.83509259259233</v>
      </c>
      <c r="M29" s="63"/>
    </row>
    <row r="30" spans="1:13" x14ac:dyDescent="0.25">
      <c r="A30" s="213" t="s">
        <v>21</v>
      </c>
      <c r="B30" s="209">
        <v>2.177083333333333</v>
      </c>
      <c r="C30" s="209">
        <v>27.468749999999989</v>
      </c>
      <c r="D30" s="209">
        <v>74.116666666666632</v>
      </c>
      <c r="E30" s="209">
        <v>85.052083333333343</v>
      </c>
      <c r="F30" s="209">
        <v>6.7847222222222223</v>
      </c>
      <c r="G30" s="209">
        <v>1.0729166666666667</v>
      </c>
      <c r="H30" s="209">
        <v>24.666666666666664</v>
      </c>
      <c r="I30" s="209">
        <v>0.41666666666666669</v>
      </c>
      <c r="J30" s="209">
        <v>18.690972222222218</v>
      </c>
      <c r="K30" s="209">
        <v>89.940972222222214</v>
      </c>
      <c r="L30" s="210">
        <v>330.38749999999993</v>
      </c>
      <c r="M30" s="63"/>
    </row>
    <row r="31" spans="1:13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</row>
    <row r="32" spans="1:13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"/>
  <sheetViews>
    <sheetView workbookViewId="0">
      <selection activeCell="E20" sqref="E20"/>
    </sheetView>
  </sheetViews>
  <sheetFormatPr defaultRowHeight="15" x14ac:dyDescent="0.25"/>
  <cols>
    <col min="1" max="1" width="26.5703125" customWidth="1"/>
    <col min="2" max="2" width="13.42578125" customWidth="1"/>
    <col min="3" max="3" width="22" customWidth="1"/>
    <col min="4" max="4" width="19.7109375" customWidth="1"/>
  </cols>
  <sheetData>
    <row r="1" spans="1:5" ht="16.5" x14ac:dyDescent="0.25">
      <c r="A1" s="112" t="s">
        <v>109</v>
      </c>
    </row>
    <row r="3" spans="1:5" x14ac:dyDescent="0.25">
      <c r="A3" s="72" t="s">
        <v>0</v>
      </c>
      <c r="B3" s="73">
        <v>2012</v>
      </c>
      <c r="C3" s="73">
        <v>2013</v>
      </c>
      <c r="D3" s="67" t="s">
        <v>71</v>
      </c>
    </row>
    <row r="4" spans="1:5" ht="15.75" x14ac:dyDescent="0.3">
      <c r="A4" s="75" t="s">
        <v>21</v>
      </c>
      <c r="B4" s="76">
        <v>273.23263888888857</v>
      </c>
      <c r="C4" s="76">
        <v>274.79861111111131</v>
      </c>
      <c r="D4" s="242">
        <f t="shared" ref="D4" si="0">C4/B4-1</f>
        <v>5.7312780368803384E-3</v>
      </c>
      <c r="E4" s="63"/>
    </row>
    <row r="5" spans="1:5" ht="15.75" x14ac:dyDescent="0.3">
      <c r="A5" s="77" t="s">
        <v>19</v>
      </c>
      <c r="B5" s="78">
        <v>343.41128472222329</v>
      </c>
      <c r="C5" s="78">
        <v>348.07449074074066</v>
      </c>
      <c r="D5" s="243">
        <f>C5/B5-1</f>
        <v>1.3579070420732808E-2</v>
      </c>
      <c r="E5" s="63"/>
    </row>
    <row r="6" spans="1:5" ht="15.75" x14ac:dyDescent="0.3">
      <c r="A6" s="77" t="s">
        <v>16</v>
      </c>
      <c r="B6" s="78">
        <v>127.19375000000004</v>
      </c>
      <c r="C6" s="78">
        <v>175.61458333333329</v>
      </c>
      <c r="D6" s="243">
        <f t="shared" ref="D6:D7" si="1">C6/B6-1</f>
        <v>0.38068563379358844</v>
      </c>
      <c r="E6" s="63"/>
    </row>
    <row r="7" spans="1:5" ht="15.75" x14ac:dyDescent="0.3">
      <c r="A7" s="214" t="s">
        <v>43</v>
      </c>
      <c r="B7" s="80">
        <v>108.76667824074076</v>
      </c>
      <c r="C7" s="80">
        <v>214.33138888888891</v>
      </c>
      <c r="D7" s="244">
        <f t="shared" si="1"/>
        <v>0.97056113467485439</v>
      </c>
      <c r="E7" s="63"/>
    </row>
    <row r="8" spans="1:5" x14ac:dyDescent="0.25">
      <c r="A8" s="81" t="s">
        <v>26</v>
      </c>
      <c r="B8" s="82">
        <v>852.60435185185258</v>
      </c>
      <c r="C8" s="82">
        <v>1012.8190740740741</v>
      </c>
      <c r="D8" s="84">
        <v>0.18791215629410751</v>
      </c>
      <c r="E8" s="63"/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6"/>
  <sheetViews>
    <sheetView workbookViewId="0">
      <selection activeCell="A2" sqref="A2"/>
    </sheetView>
  </sheetViews>
  <sheetFormatPr defaultRowHeight="15" x14ac:dyDescent="0.25"/>
  <cols>
    <col min="1" max="1" width="18.85546875" bestFit="1" customWidth="1"/>
    <col min="2" max="2" width="9.85546875" bestFit="1" customWidth="1"/>
    <col min="3" max="3" width="6.7109375" bestFit="1" customWidth="1"/>
    <col min="4" max="4" width="9.85546875" bestFit="1" customWidth="1"/>
    <col min="5" max="5" width="6.7109375" bestFit="1" customWidth="1"/>
    <col min="9" max="9" width="10.140625" bestFit="1" customWidth="1"/>
    <col min="11" max="11" width="10.140625" bestFit="1" customWidth="1"/>
  </cols>
  <sheetData>
    <row r="1" spans="1:11" s="417" customFormat="1" ht="16.5" x14ac:dyDescent="0.3">
      <c r="A1" s="417" t="s">
        <v>303</v>
      </c>
    </row>
    <row r="3" spans="1:11" x14ac:dyDescent="0.25">
      <c r="A3" s="218" t="s">
        <v>0</v>
      </c>
      <c r="B3" s="415" t="s">
        <v>41</v>
      </c>
      <c r="C3" s="415"/>
      <c r="D3" s="415" t="s">
        <v>42</v>
      </c>
      <c r="E3" s="416"/>
      <c r="F3" s="63"/>
    </row>
    <row r="4" spans="1:11" x14ac:dyDescent="0.25">
      <c r="A4" s="219" t="s">
        <v>19</v>
      </c>
      <c r="B4" s="220">
        <v>348.07449074074128</v>
      </c>
      <c r="C4" s="227">
        <v>0.9786700138536496</v>
      </c>
      <c r="D4" s="220">
        <v>7.5862384259259246</v>
      </c>
      <c r="E4" s="221">
        <v>2.1329986146350489E-2</v>
      </c>
      <c r="F4" s="63"/>
      <c r="I4" s="59"/>
      <c r="J4" s="59"/>
      <c r="K4" s="59"/>
    </row>
    <row r="5" spans="1:11" x14ac:dyDescent="0.25">
      <c r="A5" s="215" t="s">
        <v>21</v>
      </c>
      <c r="B5" s="216">
        <v>277.48611111111114</v>
      </c>
      <c r="C5" s="217">
        <v>0.83299999999999996</v>
      </c>
      <c r="D5" s="216">
        <v>55.588888888888896</v>
      </c>
      <c r="E5" s="222">
        <v>0.16700000000000001</v>
      </c>
      <c r="F5" s="63"/>
      <c r="I5" s="60"/>
      <c r="J5" s="60"/>
    </row>
    <row r="6" spans="1:11" x14ac:dyDescent="0.25">
      <c r="A6" s="215" t="s">
        <v>16</v>
      </c>
      <c r="B6" s="216">
        <v>177.15625</v>
      </c>
      <c r="C6" s="217">
        <v>0.51400000000000001</v>
      </c>
      <c r="D6" s="216">
        <v>167.22050925925927</v>
      </c>
      <c r="E6" s="222">
        <v>0.48599999999999999</v>
      </c>
      <c r="F6" s="63"/>
    </row>
    <row r="7" spans="1:11" x14ac:dyDescent="0.25">
      <c r="A7" s="215" t="s">
        <v>7</v>
      </c>
      <c r="B7" s="216">
        <v>24.835173611111113</v>
      </c>
      <c r="C7" s="217">
        <v>7.4999999999999997E-2</v>
      </c>
      <c r="D7" s="216">
        <v>306.85302083333335</v>
      </c>
      <c r="E7" s="222">
        <v>0.92500000000000004</v>
      </c>
      <c r="F7" s="63"/>
    </row>
    <row r="8" spans="1:11" x14ac:dyDescent="0.25">
      <c r="A8" s="215" t="s">
        <v>10</v>
      </c>
      <c r="B8" s="216">
        <v>24.432754629629628</v>
      </c>
      <c r="C8" s="217">
        <v>7.3999999999999996E-2</v>
      </c>
      <c r="D8" s="216">
        <v>304.67120370370372</v>
      </c>
      <c r="E8" s="222">
        <v>0.92600000000000005</v>
      </c>
      <c r="F8" s="63"/>
      <c r="J8" s="57"/>
    </row>
    <row r="9" spans="1:11" x14ac:dyDescent="0.25">
      <c r="A9" s="215" t="s">
        <v>11</v>
      </c>
      <c r="B9" s="216">
        <v>22.524224537037039</v>
      </c>
      <c r="C9" s="217">
        <v>7.0999999999999994E-2</v>
      </c>
      <c r="D9" s="216">
        <v>295.20697916666666</v>
      </c>
      <c r="E9" s="222">
        <v>0.92900000000000005</v>
      </c>
      <c r="F9" s="63"/>
    </row>
    <row r="10" spans="1:11" x14ac:dyDescent="0.25">
      <c r="A10" s="215" t="s">
        <v>12</v>
      </c>
      <c r="B10" s="216">
        <v>21.920138888888889</v>
      </c>
      <c r="C10" s="217">
        <v>6.8000000000000005E-2</v>
      </c>
      <c r="D10" s="216">
        <v>301.85576388888887</v>
      </c>
      <c r="E10" s="222">
        <v>0.93200000000000005</v>
      </c>
      <c r="F10" s="63"/>
    </row>
    <row r="11" spans="1:11" x14ac:dyDescent="0.25">
      <c r="A11" s="215" t="s">
        <v>8</v>
      </c>
      <c r="B11" s="216">
        <v>13.277592592592592</v>
      </c>
      <c r="C11" s="217">
        <v>4.1000000000000002E-2</v>
      </c>
      <c r="D11" s="216">
        <v>312.66964120370369</v>
      </c>
      <c r="E11" s="222">
        <v>0.95899999999999996</v>
      </c>
      <c r="F11" s="63"/>
    </row>
    <row r="12" spans="1:11" x14ac:dyDescent="0.25">
      <c r="A12" s="215" t="s">
        <v>22</v>
      </c>
      <c r="B12" s="216">
        <v>12.405868055555556</v>
      </c>
      <c r="C12" s="217">
        <v>3.6999999999999998E-2</v>
      </c>
      <c r="D12" s="216">
        <v>319.85350694444446</v>
      </c>
      <c r="E12" s="222">
        <v>0.96299999999999997</v>
      </c>
      <c r="F12" s="63"/>
    </row>
    <row r="13" spans="1:11" x14ac:dyDescent="0.25">
      <c r="A13" s="215" t="s">
        <v>2</v>
      </c>
      <c r="B13" s="216">
        <v>11.638194444444444</v>
      </c>
      <c r="C13" s="217">
        <v>3.5999999999999997E-2</v>
      </c>
      <c r="D13" s="216">
        <v>310.08291666666668</v>
      </c>
      <c r="E13" s="222">
        <v>0.96399999999999997</v>
      </c>
      <c r="F13" s="63"/>
    </row>
    <row r="14" spans="1:11" x14ac:dyDescent="0.25">
      <c r="A14" s="215" t="s">
        <v>15</v>
      </c>
      <c r="B14" s="216">
        <v>11.732627314814815</v>
      </c>
      <c r="C14" s="217">
        <v>3.4000000000000002E-2</v>
      </c>
      <c r="D14" s="216">
        <v>331.35178240740737</v>
      </c>
      <c r="E14" s="222">
        <v>0.96599999999999997</v>
      </c>
      <c r="F14" s="63"/>
    </row>
    <row r="15" spans="1:11" x14ac:dyDescent="0.25">
      <c r="A15" s="215" t="s">
        <v>3</v>
      </c>
      <c r="B15" s="216">
        <v>11.351041666666667</v>
      </c>
      <c r="C15" s="217">
        <v>3.4000000000000002E-2</v>
      </c>
      <c r="D15" s="216">
        <v>327.3287037037037</v>
      </c>
      <c r="E15" s="222">
        <v>0.96599999999999997</v>
      </c>
      <c r="F15" s="63"/>
    </row>
    <row r="16" spans="1:11" x14ac:dyDescent="0.25">
      <c r="A16" s="215" t="s">
        <v>13</v>
      </c>
      <c r="B16" s="216">
        <v>10.051967592592593</v>
      </c>
      <c r="C16" s="217">
        <v>3.1E-2</v>
      </c>
      <c r="D16" s="216">
        <v>314.51446759259261</v>
      </c>
      <c r="E16" s="222">
        <v>0.96899999999999997</v>
      </c>
      <c r="F16" s="63"/>
    </row>
    <row r="17" spans="1:6" x14ac:dyDescent="0.25">
      <c r="A17" s="215" t="s">
        <v>23</v>
      </c>
      <c r="B17" s="216">
        <v>9.6510879629629631</v>
      </c>
      <c r="C17" s="217">
        <v>2.8000000000000001E-2</v>
      </c>
      <c r="D17" s="216">
        <v>336.63937500000003</v>
      </c>
      <c r="E17" s="222">
        <v>0.97199999999999998</v>
      </c>
      <c r="F17" s="63"/>
    </row>
    <row r="18" spans="1:6" x14ac:dyDescent="0.25">
      <c r="A18" s="215" t="s">
        <v>6</v>
      </c>
      <c r="B18" s="216">
        <v>8.7243055555555546</v>
      </c>
      <c r="C18" s="217">
        <v>2.5999999999999999E-2</v>
      </c>
      <c r="D18" s="216">
        <v>328.07878472222222</v>
      </c>
      <c r="E18" s="222">
        <v>0.97399999999999998</v>
      </c>
      <c r="F18" s="63"/>
    </row>
    <row r="19" spans="1:6" x14ac:dyDescent="0.25">
      <c r="A19" s="215" t="s">
        <v>5</v>
      </c>
      <c r="B19" s="216">
        <v>8.0270833333333336</v>
      </c>
      <c r="C19" s="217">
        <v>2.4E-2</v>
      </c>
      <c r="D19" s="216">
        <v>330.68497685185184</v>
      </c>
      <c r="E19" s="222">
        <v>0.97599999999999998</v>
      </c>
      <c r="F19" s="63"/>
    </row>
    <row r="20" spans="1:6" x14ac:dyDescent="0.25">
      <c r="A20" s="215" t="s">
        <v>14</v>
      </c>
      <c r="B20" s="216">
        <v>7.6926157407407407</v>
      </c>
      <c r="C20" s="217">
        <v>2.4E-2</v>
      </c>
      <c r="D20" s="216">
        <v>316.98723379629627</v>
      </c>
      <c r="E20" s="222">
        <v>0.97599999999999998</v>
      </c>
      <c r="F20" s="63"/>
    </row>
    <row r="21" spans="1:6" x14ac:dyDescent="0.25">
      <c r="A21" s="215" t="s">
        <v>25</v>
      </c>
      <c r="B21" s="216">
        <v>6.2777777777777777</v>
      </c>
      <c r="C21" s="217">
        <v>0.02</v>
      </c>
      <c r="D21" s="216">
        <v>300.26619212962964</v>
      </c>
      <c r="E21" s="222">
        <v>0.98</v>
      </c>
      <c r="F21" s="63"/>
    </row>
    <row r="22" spans="1:6" x14ac:dyDescent="0.25">
      <c r="A22" s="215" t="s">
        <v>4</v>
      </c>
      <c r="B22" s="216">
        <v>6.5125000000000002</v>
      </c>
      <c r="C22" s="217">
        <v>1.9E-2</v>
      </c>
      <c r="D22" s="216">
        <v>329.80506944444443</v>
      </c>
      <c r="E22" s="222">
        <v>0.98099999999999998</v>
      </c>
      <c r="F22" s="63"/>
    </row>
    <row r="23" spans="1:6" x14ac:dyDescent="0.25">
      <c r="A23" s="223" t="s">
        <v>9</v>
      </c>
      <c r="B23" s="224">
        <v>6.3241087962962963</v>
      </c>
      <c r="C23" s="225">
        <v>1.9E-2</v>
      </c>
      <c r="D23" s="224">
        <v>330.53543981481482</v>
      </c>
      <c r="E23" s="226">
        <v>0.98099999999999998</v>
      </c>
      <c r="F23" s="63"/>
    </row>
    <row r="24" spans="1:6" x14ac:dyDescent="0.25">
      <c r="A24" s="63"/>
      <c r="B24" s="63"/>
      <c r="C24" s="63"/>
      <c r="D24" s="63"/>
      <c r="E24" s="63"/>
      <c r="F24" s="63"/>
    </row>
    <row r="25" spans="1:6" x14ac:dyDescent="0.25">
      <c r="A25" s="63"/>
      <c r="B25" s="63"/>
      <c r="C25" s="63"/>
      <c r="D25" s="63"/>
      <c r="E25" s="63"/>
      <c r="F25" s="63"/>
    </row>
    <row r="26" spans="1:6" x14ac:dyDescent="0.25">
      <c r="A26" s="63"/>
      <c r="B26" s="63"/>
      <c r="C26" s="63"/>
      <c r="D26" s="63"/>
      <c r="E26" s="63"/>
      <c r="F26" s="63"/>
    </row>
  </sheetData>
  <mergeCells count="3">
    <mergeCell ref="B3:C3"/>
    <mergeCell ref="D3:E3"/>
    <mergeCell ref="A1:XFD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4"/>
  <sheetViews>
    <sheetView workbookViewId="0">
      <selection activeCell="M23" sqref="M23"/>
    </sheetView>
  </sheetViews>
  <sheetFormatPr defaultRowHeight="15" x14ac:dyDescent="0.25"/>
  <cols>
    <col min="1" max="3" width="19.140625" customWidth="1"/>
  </cols>
  <sheetData>
    <row r="1" spans="1:4" s="83" customFormat="1" ht="16.5" x14ac:dyDescent="0.25">
      <c r="A1" s="231" t="s">
        <v>304</v>
      </c>
    </row>
    <row r="2" spans="1:4" ht="12.75" customHeight="1" x14ac:dyDescent="0.25"/>
    <row r="3" spans="1:4" ht="14.25" customHeight="1" x14ac:dyDescent="0.25">
      <c r="D3" s="64"/>
    </row>
    <row r="4" spans="1:4" ht="14.25" customHeight="1" x14ac:dyDescent="0.25">
      <c r="D4" s="64"/>
    </row>
    <row r="5" spans="1:4" ht="14.25" customHeight="1" x14ac:dyDescent="0.25">
      <c r="D5" s="64"/>
    </row>
    <row r="6" spans="1:4" ht="14.25" customHeight="1" x14ac:dyDescent="0.25">
      <c r="D6" s="64"/>
    </row>
    <row r="7" spans="1:4" ht="14.25" customHeight="1" x14ac:dyDescent="0.25">
      <c r="D7" s="64"/>
    </row>
    <row r="8" spans="1:4" ht="14.25" customHeight="1" x14ac:dyDescent="0.25">
      <c r="D8" s="64"/>
    </row>
    <row r="9" spans="1:4" ht="14.25" customHeight="1" x14ac:dyDescent="0.25">
      <c r="D9" s="64"/>
    </row>
    <row r="10" spans="1:4" ht="14.25" customHeight="1" x14ac:dyDescent="0.25">
      <c r="D10" s="64"/>
    </row>
    <row r="11" spans="1:4" ht="14.25" customHeight="1" x14ac:dyDescent="0.25">
      <c r="D11" s="64"/>
    </row>
    <row r="12" spans="1:4" ht="14.25" customHeight="1" x14ac:dyDescent="0.25">
      <c r="D12" s="64"/>
    </row>
    <row r="13" spans="1:4" ht="14.25" customHeight="1" x14ac:dyDescent="0.25">
      <c r="D13" s="64"/>
    </row>
    <row r="14" spans="1:4" ht="14.25" customHeight="1" x14ac:dyDescent="0.25">
      <c r="D14" s="64"/>
    </row>
    <row r="15" spans="1:4" ht="14.25" customHeight="1" x14ac:dyDescent="0.25">
      <c r="D15" s="64"/>
    </row>
    <row r="16" spans="1:4" ht="14.25" customHeight="1" x14ac:dyDescent="0.25">
      <c r="D16" s="64"/>
    </row>
    <row r="17" spans="1:4" ht="14.25" customHeight="1" x14ac:dyDescent="0.25">
      <c r="D17" s="64"/>
    </row>
    <row r="18" spans="1:4" ht="14.25" customHeight="1" x14ac:dyDescent="0.25">
      <c r="D18" s="64"/>
    </row>
    <row r="19" spans="1:4" ht="14.25" customHeight="1" x14ac:dyDescent="0.25">
      <c r="D19" s="64"/>
    </row>
    <row r="20" spans="1:4" ht="14.25" customHeight="1" x14ac:dyDescent="0.25">
      <c r="D20" s="64"/>
    </row>
    <row r="21" spans="1:4" x14ac:dyDescent="0.25">
      <c r="C21" s="63"/>
      <c r="D21" s="64"/>
    </row>
    <row r="22" spans="1:4" x14ac:dyDescent="0.25">
      <c r="D22" s="63"/>
    </row>
    <row r="27" spans="1:4" x14ac:dyDescent="0.25">
      <c r="A27" s="72" t="s">
        <v>0</v>
      </c>
      <c r="B27" s="73">
        <v>2012</v>
      </c>
      <c r="C27" s="67">
        <v>2013</v>
      </c>
    </row>
    <row r="28" spans="1:4" ht="15.75" x14ac:dyDescent="0.3">
      <c r="A28" s="75" t="s">
        <v>25</v>
      </c>
      <c r="B28" s="76">
        <v>0.70138888888888884</v>
      </c>
      <c r="C28" s="228">
        <v>6.2777777777777768</v>
      </c>
    </row>
    <row r="29" spans="1:4" ht="15.75" x14ac:dyDescent="0.3">
      <c r="A29" s="77" t="s">
        <v>9</v>
      </c>
      <c r="B29" s="78">
        <v>4.3166782407407425</v>
      </c>
      <c r="C29" s="229">
        <v>6.3241087962962972</v>
      </c>
    </row>
    <row r="30" spans="1:4" ht="15.75" x14ac:dyDescent="0.3">
      <c r="A30" s="77" t="s">
        <v>4</v>
      </c>
      <c r="B30" s="78">
        <v>1.7279166666666668</v>
      </c>
      <c r="C30" s="229">
        <v>6.5125000000000011</v>
      </c>
    </row>
    <row r="31" spans="1:4" ht="15.75" x14ac:dyDescent="0.3">
      <c r="A31" s="77" t="s">
        <v>14</v>
      </c>
      <c r="B31" s="78">
        <v>3.0063773148148143</v>
      </c>
      <c r="C31" s="229">
        <v>7.6926157407407434</v>
      </c>
    </row>
    <row r="32" spans="1:4" ht="15.75" x14ac:dyDescent="0.3">
      <c r="A32" s="77" t="s">
        <v>5</v>
      </c>
      <c r="B32" s="78">
        <v>1.6909722222222223</v>
      </c>
      <c r="C32" s="229">
        <v>8.0270833333333336</v>
      </c>
    </row>
    <row r="33" spans="1:3" ht="15.75" x14ac:dyDescent="0.3">
      <c r="A33" s="77" t="s">
        <v>6</v>
      </c>
      <c r="B33" s="78">
        <v>1.9027777777777777</v>
      </c>
      <c r="C33" s="229">
        <v>8.7243055555555546</v>
      </c>
    </row>
    <row r="34" spans="1:3" ht="15.75" x14ac:dyDescent="0.3">
      <c r="A34" s="77" t="s">
        <v>23</v>
      </c>
      <c r="B34" s="78">
        <v>1.6991666666666665</v>
      </c>
      <c r="C34" s="229">
        <v>9.6510879629629631</v>
      </c>
    </row>
    <row r="35" spans="1:3" ht="15.75" x14ac:dyDescent="0.3">
      <c r="A35" s="77" t="s">
        <v>13</v>
      </c>
      <c r="B35" s="78">
        <v>10.011469907407408</v>
      </c>
      <c r="C35" s="229">
        <v>10.051967592592593</v>
      </c>
    </row>
    <row r="36" spans="1:3" ht="15.75" x14ac:dyDescent="0.3">
      <c r="A36" s="77" t="s">
        <v>15</v>
      </c>
      <c r="B36" s="78">
        <v>4.0398726851851867</v>
      </c>
      <c r="C36" s="229">
        <v>10.545127314814817</v>
      </c>
    </row>
    <row r="37" spans="1:3" ht="15.75" x14ac:dyDescent="0.3">
      <c r="A37" s="77" t="s">
        <v>22</v>
      </c>
      <c r="B37" s="78">
        <v>2.9963310185185197</v>
      </c>
      <c r="C37" s="229">
        <v>10.545694444444447</v>
      </c>
    </row>
    <row r="38" spans="1:3" ht="15.75" x14ac:dyDescent="0.3">
      <c r="A38" s="77" t="s">
        <v>3</v>
      </c>
      <c r="B38" s="78">
        <v>5.55</v>
      </c>
      <c r="C38" s="229">
        <v>11.351041666666667</v>
      </c>
    </row>
    <row r="39" spans="1:3" ht="15.75" x14ac:dyDescent="0.3">
      <c r="A39" s="77" t="s">
        <v>2</v>
      </c>
      <c r="B39" s="78">
        <v>2.4951388888888886</v>
      </c>
      <c r="C39" s="229">
        <v>11.638194444444443</v>
      </c>
    </row>
    <row r="40" spans="1:3" ht="15.75" x14ac:dyDescent="0.3">
      <c r="A40" s="77" t="s">
        <v>8</v>
      </c>
      <c r="B40" s="78">
        <v>5.1166666666666663</v>
      </c>
      <c r="C40" s="229">
        <v>13.277592592592592</v>
      </c>
    </row>
    <row r="41" spans="1:3" ht="15.75" x14ac:dyDescent="0.3">
      <c r="A41" s="77" t="s">
        <v>12</v>
      </c>
      <c r="B41" s="78">
        <v>21.260000000000012</v>
      </c>
      <c r="C41" s="229">
        <v>21.920138888888893</v>
      </c>
    </row>
    <row r="42" spans="1:3" ht="15.75" x14ac:dyDescent="0.3">
      <c r="A42" s="77" t="s">
        <v>11</v>
      </c>
      <c r="B42" s="78">
        <v>17.786562499999999</v>
      </c>
      <c r="C42" s="229">
        <v>22.524224537037043</v>
      </c>
    </row>
    <row r="43" spans="1:3" ht="15.75" x14ac:dyDescent="0.3">
      <c r="A43" s="77" t="s">
        <v>10</v>
      </c>
      <c r="B43" s="78">
        <v>10.544641203703705</v>
      </c>
      <c r="C43" s="229">
        <v>24.432754629629628</v>
      </c>
    </row>
    <row r="44" spans="1:3" ht="15.75" x14ac:dyDescent="0.3">
      <c r="A44" s="79" t="s">
        <v>7</v>
      </c>
      <c r="B44" s="80">
        <v>13.920717592592595</v>
      </c>
      <c r="C44" s="230">
        <v>24.835173611111106</v>
      </c>
    </row>
  </sheetData>
  <sortState xmlns:xlrd2="http://schemas.microsoft.com/office/spreadsheetml/2017/richdata2" ref="A4:D20">
    <sortCondition ref="C4"/>
  </sortState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J8" sqref="J8"/>
    </sheetView>
  </sheetViews>
  <sheetFormatPr defaultRowHeight="15" x14ac:dyDescent="0.25"/>
  <cols>
    <col min="1" max="1" width="14.140625" style="57" customWidth="1"/>
    <col min="2" max="2" width="16" style="57" bestFit="1" customWidth="1"/>
    <col min="3" max="3" width="11.42578125" style="57" bestFit="1" customWidth="1"/>
    <col min="4" max="16384" width="9.140625" style="57"/>
  </cols>
  <sheetData>
    <row r="1" spans="1:1" ht="16.5" x14ac:dyDescent="0.25">
      <c r="A1" s="112" t="s">
        <v>104</v>
      </c>
    </row>
    <row r="21" spans="1:3" x14ac:dyDescent="0.25">
      <c r="A21" s="111" t="s">
        <v>98</v>
      </c>
      <c r="B21" s="106" t="s">
        <v>99</v>
      </c>
      <c r="C21" s="107" t="s">
        <v>100</v>
      </c>
    </row>
    <row r="22" spans="1:3" x14ac:dyDescent="0.25">
      <c r="A22" s="102" t="s">
        <v>86</v>
      </c>
      <c r="B22" s="103">
        <v>39.799999999999997</v>
      </c>
      <c r="C22" s="108">
        <f>100-B22</f>
        <v>60.2</v>
      </c>
    </row>
    <row r="23" spans="1:3" x14ac:dyDescent="0.25">
      <c r="A23" s="104" t="s">
        <v>101</v>
      </c>
      <c r="B23" s="105">
        <v>27.69</v>
      </c>
      <c r="C23" s="109">
        <f t="shared" ref="C23:C26" si="0">100-B23</f>
        <v>72.31</v>
      </c>
    </row>
    <row r="24" spans="1:3" ht="15" customHeight="1" x14ac:dyDescent="0.25">
      <c r="A24" s="104" t="s">
        <v>102</v>
      </c>
      <c r="B24" s="105">
        <v>25.47</v>
      </c>
      <c r="C24" s="109">
        <f t="shared" si="0"/>
        <v>74.53</v>
      </c>
    </row>
    <row r="25" spans="1:3" x14ac:dyDescent="0.25">
      <c r="A25" s="104" t="s">
        <v>103</v>
      </c>
      <c r="B25" s="105">
        <v>16.82</v>
      </c>
      <c r="C25" s="109">
        <f t="shared" si="0"/>
        <v>83.18</v>
      </c>
    </row>
    <row r="26" spans="1:3" x14ac:dyDescent="0.25">
      <c r="A26" s="100" t="s">
        <v>87</v>
      </c>
      <c r="B26" s="101">
        <v>12.68</v>
      </c>
      <c r="C26" s="110">
        <f t="shared" si="0"/>
        <v>87.32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9"/>
  <sheetViews>
    <sheetView workbookViewId="0">
      <selection activeCell="N17" sqref="N17"/>
    </sheetView>
  </sheetViews>
  <sheetFormatPr defaultRowHeight="15" x14ac:dyDescent="0.25"/>
  <cols>
    <col min="1" max="1" width="15.140625" bestFit="1" customWidth="1"/>
    <col min="3" max="3" width="10.42578125" bestFit="1" customWidth="1"/>
  </cols>
  <sheetData>
    <row r="1" spans="1:1" s="417" customFormat="1" ht="16.5" x14ac:dyDescent="0.3">
      <c r="A1" s="417" t="s">
        <v>306</v>
      </c>
    </row>
    <row r="25" spans="1:3" x14ac:dyDescent="0.25">
      <c r="A25" s="191" t="s">
        <v>69</v>
      </c>
      <c r="B25" s="191" t="s">
        <v>41</v>
      </c>
      <c r="C25" s="192" t="s">
        <v>42</v>
      </c>
    </row>
    <row r="26" spans="1:3" ht="15.75" x14ac:dyDescent="0.3">
      <c r="A26" s="236" t="s">
        <v>19</v>
      </c>
      <c r="B26" s="237">
        <v>0.97899999999999998</v>
      </c>
      <c r="C26" s="238">
        <v>2.1000000000000001E-2</v>
      </c>
    </row>
    <row r="27" spans="1:3" ht="15.75" x14ac:dyDescent="0.3">
      <c r="A27" s="239" t="s">
        <v>21</v>
      </c>
      <c r="B27" s="240">
        <v>0.83310398892475024</v>
      </c>
      <c r="C27" s="241">
        <v>0.16689601107524982</v>
      </c>
    </row>
    <row r="28" spans="1:3" ht="15.75" x14ac:dyDescent="0.3">
      <c r="A28" s="239" t="s">
        <v>16</v>
      </c>
      <c r="B28" s="237">
        <v>0.51442568418686618</v>
      </c>
      <c r="C28" s="241">
        <v>0.48557431581313371</v>
      </c>
    </row>
    <row r="29" spans="1:3" ht="15.75" x14ac:dyDescent="0.3">
      <c r="A29" s="234" t="s">
        <v>43</v>
      </c>
      <c r="B29" s="235">
        <v>5.6698680768529838E-2</v>
      </c>
      <c r="C29" s="233">
        <v>0.94330131923147009</v>
      </c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3"/>
  <sheetViews>
    <sheetView workbookViewId="0">
      <selection activeCell="P20" sqref="P20"/>
    </sheetView>
  </sheetViews>
  <sheetFormatPr defaultRowHeight="15" x14ac:dyDescent="0.25"/>
  <cols>
    <col min="1" max="1" width="13.5703125" bestFit="1" customWidth="1"/>
    <col min="2" max="13" width="10.140625" bestFit="1" customWidth="1"/>
  </cols>
  <sheetData>
    <row r="1" spans="1:1" s="417" customFormat="1" ht="16.5" x14ac:dyDescent="0.3">
      <c r="A1" s="417" t="s">
        <v>305</v>
      </c>
    </row>
    <row r="27" spans="1:14" ht="15.75" x14ac:dyDescent="0.3">
      <c r="A27" s="232"/>
      <c r="B27" s="166" t="s">
        <v>45</v>
      </c>
      <c r="C27" s="62" t="s">
        <v>46</v>
      </c>
      <c r="D27" s="62" t="s">
        <v>47</v>
      </c>
      <c r="E27" s="62" t="s">
        <v>48</v>
      </c>
      <c r="F27" s="62" t="s">
        <v>49</v>
      </c>
      <c r="G27" s="62" t="s">
        <v>50</v>
      </c>
      <c r="H27" s="62" t="s">
        <v>51</v>
      </c>
      <c r="I27" s="62" t="s">
        <v>52</v>
      </c>
      <c r="J27" s="62" t="s">
        <v>53</v>
      </c>
      <c r="K27" s="62" t="s">
        <v>54</v>
      </c>
      <c r="L27" s="62" t="s">
        <v>55</v>
      </c>
      <c r="M27" s="66" t="s">
        <v>56</v>
      </c>
      <c r="N27" s="63"/>
    </row>
    <row r="28" spans="1:14" ht="15.75" x14ac:dyDescent="0.3">
      <c r="A28" s="245" t="s">
        <v>18</v>
      </c>
      <c r="B28" s="251">
        <v>28.706145833333338</v>
      </c>
      <c r="C28" s="251">
        <v>25.934027777777796</v>
      </c>
      <c r="D28" s="251">
        <v>28.884641203703712</v>
      </c>
      <c r="E28" s="251">
        <v>29.331192129629617</v>
      </c>
      <c r="F28" s="251">
        <v>30.142280092592603</v>
      </c>
      <c r="G28" s="251">
        <v>28.747222222222238</v>
      </c>
      <c r="H28" s="251">
        <v>30.980555555555561</v>
      </c>
      <c r="I28" s="251">
        <v>30.234780092592572</v>
      </c>
      <c r="J28" s="251">
        <v>29.603472222222241</v>
      </c>
      <c r="K28" s="251">
        <v>29.129166666666691</v>
      </c>
      <c r="L28" s="251">
        <v>29.747916666666669</v>
      </c>
      <c r="M28" s="252">
        <v>30.193749999999994</v>
      </c>
      <c r="N28" s="63"/>
    </row>
    <row r="29" spans="1:14" ht="15.75" x14ac:dyDescent="0.3">
      <c r="A29" s="245" t="s">
        <v>16</v>
      </c>
      <c r="B29" s="246">
        <v>17.318055555555556</v>
      </c>
      <c r="C29" s="246">
        <v>13.224305555555555</v>
      </c>
      <c r="D29" s="246">
        <v>14.995138888888889</v>
      </c>
      <c r="E29" s="246">
        <v>15.755555555555556</v>
      </c>
      <c r="F29" s="246">
        <v>14.588888888888887</v>
      </c>
      <c r="G29" s="246">
        <v>16.590277777777775</v>
      </c>
      <c r="H29" s="246">
        <v>12.720833333333331</v>
      </c>
      <c r="I29" s="246">
        <v>14.131249999999998</v>
      </c>
      <c r="J29" s="246">
        <v>14.643749999999999</v>
      </c>
      <c r="K29" s="246">
        <v>14.072916666666666</v>
      </c>
      <c r="L29" s="246">
        <v>14.460416666666667</v>
      </c>
      <c r="M29" s="247">
        <v>14.65486111111111</v>
      </c>
      <c r="N29" s="63"/>
    </row>
    <row r="30" spans="1:14" ht="15.75" x14ac:dyDescent="0.3">
      <c r="A30" s="245" t="s">
        <v>17</v>
      </c>
      <c r="B30" s="246">
        <v>21.072916666666664</v>
      </c>
      <c r="C30" s="246">
        <v>20.90625</v>
      </c>
      <c r="D30" s="246">
        <v>25.083333333333336</v>
      </c>
      <c r="E30" s="246">
        <v>18.062499999999996</v>
      </c>
      <c r="F30" s="246">
        <v>18.531250000000004</v>
      </c>
      <c r="G30" s="246">
        <v>22.170138888888889</v>
      </c>
      <c r="H30" s="246">
        <v>24.163194444444443</v>
      </c>
      <c r="I30" s="246">
        <v>26.395833333333339</v>
      </c>
      <c r="J30" s="246">
        <v>22.663194444444443</v>
      </c>
      <c r="K30" s="246">
        <v>25.739583333333336</v>
      </c>
      <c r="L30" s="246">
        <v>26.739583333333325</v>
      </c>
      <c r="M30" s="247">
        <v>25.958333333333336</v>
      </c>
      <c r="N30" s="63"/>
    </row>
    <row r="31" spans="1:14" ht="15.75" x14ac:dyDescent="0.3">
      <c r="A31" s="248" t="s">
        <v>44</v>
      </c>
      <c r="B31" s="249">
        <v>18.749004629629624</v>
      </c>
      <c r="C31" s="249">
        <v>15.552256944444443</v>
      </c>
      <c r="D31" s="249">
        <v>17.772800925925928</v>
      </c>
      <c r="E31" s="249">
        <v>16.102939814814814</v>
      </c>
      <c r="F31" s="249">
        <v>17.691469907407409</v>
      </c>
      <c r="G31" s="249">
        <v>14.754618055555554</v>
      </c>
      <c r="H31" s="249">
        <v>20.231400462962959</v>
      </c>
      <c r="I31" s="249">
        <v>14.23908564814815</v>
      </c>
      <c r="J31" s="249">
        <v>17.543541666666666</v>
      </c>
      <c r="K31" s="249">
        <v>21.524826388888883</v>
      </c>
      <c r="L31" s="249">
        <v>22.476388888888884</v>
      </c>
      <c r="M31" s="250">
        <v>20.740729166666664</v>
      </c>
      <c r="N31" s="63"/>
    </row>
    <row r="32" spans="1:1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3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8"/>
  <sheetViews>
    <sheetView workbookViewId="0">
      <selection activeCell="Q12" sqref="Q12"/>
    </sheetView>
  </sheetViews>
  <sheetFormatPr defaultRowHeight="15" x14ac:dyDescent="0.25"/>
  <cols>
    <col min="2" max="11" width="9.28515625" bestFit="1" customWidth="1"/>
    <col min="12" max="13" width="10.140625" bestFit="1" customWidth="1"/>
  </cols>
  <sheetData>
    <row r="1" spans="1:1" s="417" customFormat="1" ht="16.5" x14ac:dyDescent="0.3">
      <c r="A1" s="417" t="s">
        <v>308</v>
      </c>
    </row>
    <row r="29" spans="1:14" ht="15.75" x14ac:dyDescent="0.3">
      <c r="A29" s="232"/>
      <c r="B29" s="166" t="s">
        <v>45</v>
      </c>
      <c r="C29" s="62" t="s">
        <v>46</v>
      </c>
      <c r="D29" s="62" t="s">
        <v>47</v>
      </c>
      <c r="E29" s="62" t="s">
        <v>48</v>
      </c>
      <c r="F29" s="62" t="s">
        <v>49</v>
      </c>
      <c r="G29" s="62" t="s">
        <v>50</v>
      </c>
      <c r="H29" s="62" t="s">
        <v>51</v>
      </c>
      <c r="I29" s="62" t="s">
        <v>52</v>
      </c>
      <c r="J29" s="62" t="s">
        <v>53</v>
      </c>
      <c r="K29" s="62" t="s">
        <v>54</v>
      </c>
      <c r="L29" s="62" t="s">
        <v>55</v>
      </c>
      <c r="M29" s="66" t="s">
        <v>56</v>
      </c>
      <c r="N29" s="63"/>
    </row>
    <row r="30" spans="1:14" ht="15.75" x14ac:dyDescent="0.3">
      <c r="A30" s="245" t="s">
        <v>15</v>
      </c>
      <c r="B30" s="251">
        <v>0.59488425925925925</v>
      </c>
      <c r="C30" s="251">
        <v>0.84788194444444442</v>
      </c>
      <c r="D30" s="251">
        <v>0.72136574074074067</v>
      </c>
      <c r="E30" s="251">
        <v>0.9555555555555556</v>
      </c>
      <c r="F30" s="251">
        <v>1.0381944444444444</v>
      </c>
      <c r="G30" s="251">
        <v>1.4402083333333333</v>
      </c>
      <c r="H30" s="251">
        <v>1.3333333333333335</v>
      </c>
      <c r="I30" s="251">
        <v>0.4199074074074074</v>
      </c>
      <c r="J30" s="251">
        <v>0.60532407407407418</v>
      </c>
      <c r="K30" s="251">
        <v>0.58611111111111103</v>
      </c>
      <c r="L30" s="251">
        <v>0.9884722222222222</v>
      </c>
      <c r="M30" s="252">
        <v>1.0138888888888888</v>
      </c>
      <c r="N30" s="63"/>
    </row>
    <row r="31" spans="1:14" ht="15.75" x14ac:dyDescent="0.3">
      <c r="A31" s="245" t="s">
        <v>2</v>
      </c>
      <c r="B31" s="246">
        <v>1.4791666666666667</v>
      </c>
      <c r="C31" s="246">
        <v>0.66666666666666663</v>
      </c>
      <c r="D31" s="246">
        <v>0.33333333333333331</v>
      </c>
      <c r="E31" s="246">
        <v>0.375</v>
      </c>
      <c r="F31" s="246">
        <v>1.192361111111111</v>
      </c>
      <c r="G31" s="246">
        <v>1.1305555555555555</v>
      </c>
      <c r="H31" s="246">
        <v>1.317361111111111</v>
      </c>
      <c r="I31" s="246">
        <v>1.0687500000000001</v>
      </c>
      <c r="J31" s="246">
        <v>1</v>
      </c>
      <c r="K31" s="246">
        <v>1.1666666666666665</v>
      </c>
      <c r="L31" s="246">
        <v>1.1076388888888888</v>
      </c>
      <c r="M31" s="247">
        <v>0.8006944444444446</v>
      </c>
      <c r="N31" s="63"/>
    </row>
    <row r="32" spans="1:14" ht="15.75" x14ac:dyDescent="0.3">
      <c r="A32" s="245" t="s">
        <v>3</v>
      </c>
      <c r="B32" s="246">
        <v>1.0625</v>
      </c>
      <c r="C32" s="246">
        <v>0.625</v>
      </c>
      <c r="D32" s="246">
        <v>0.71875</v>
      </c>
      <c r="E32" s="246">
        <v>0.70833333333333337</v>
      </c>
      <c r="F32" s="246">
        <v>0.56354166666666672</v>
      </c>
      <c r="G32" s="246">
        <v>0.71805555555555545</v>
      </c>
      <c r="H32" s="246">
        <v>0.60902777777777772</v>
      </c>
      <c r="I32" s="246">
        <v>0.95833333333333326</v>
      </c>
      <c r="J32" s="246">
        <v>1.9486111111111111</v>
      </c>
      <c r="K32" s="246">
        <v>1.3333333333333335</v>
      </c>
      <c r="L32" s="246">
        <v>1.2083333333333333</v>
      </c>
      <c r="M32" s="247">
        <v>0.89722222222222225</v>
      </c>
      <c r="N32" s="63"/>
    </row>
    <row r="33" spans="1:14" ht="15.75" x14ac:dyDescent="0.3">
      <c r="A33" s="245" t="s">
        <v>4</v>
      </c>
      <c r="B33" s="246">
        <v>0.58333333333333337</v>
      </c>
      <c r="C33" s="246">
        <v>0.5</v>
      </c>
      <c r="D33" s="246">
        <v>0.5</v>
      </c>
      <c r="E33" s="246">
        <v>0.54166666666666663</v>
      </c>
      <c r="F33" s="246">
        <v>0.95833333333333337</v>
      </c>
      <c r="G33" s="246">
        <v>0.5</v>
      </c>
      <c r="H33" s="246">
        <v>0.58333333333333337</v>
      </c>
      <c r="I33" s="246">
        <v>0.54166666666666663</v>
      </c>
      <c r="J33" s="246">
        <v>0.29583333333333334</v>
      </c>
      <c r="K33" s="246">
        <v>0.125</v>
      </c>
      <c r="L33" s="246">
        <v>0.76944444444444438</v>
      </c>
      <c r="M33" s="247">
        <v>0.61388888888888893</v>
      </c>
      <c r="N33" s="63"/>
    </row>
    <row r="34" spans="1:14" ht="15.75" x14ac:dyDescent="0.3">
      <c r="A34" s="245" t="s">
        <v>5</v>
      </c>
      <c r="B34" s="246">
        <v>0.875</v>
      </c>
      <c r="C34" s="246">
        <v>0.75</v>
      </c>
      <c r="D34" s="246">
        <v>0.65625</v>
      </c>
      <c r="E34" s="246">
        <v>0.54166666666666663</v>
      </c>
      <c r="F34" s="246">
        <v>0.54166666666666663</v>
      </c>
      <c r="G34" s="246">
        <v>0.54166666666666674</v>
      </c>
      <c r="H34" s="246">
        <v>0.54166666666666663</v>
      </c>
      <c r="I34" s="246">
        <v>0.58333333333333337</v>
      </c>
      <c r="J34" s="246">
        <v>0.83263888888888882</v>
      </c>
      <c r="K34" s="246">
        <v>0.58333333333333337</v>
      </c>
      <c r="L34" s="246">
        <v>0.9027777777777779</v>
      </c>
      <c r="M34" s="247">
        <v>0.67708333333333326</v>
      </c>
      <c r="N34" s="63"/>
    </row>
    <row r="35" spans="1:14" ht="15.75" x14ac:dyDescent="0.3">
      <c r="A35" s="245" t="s">
        <v>6</v>
      </c>
      <c r="B35" s="246">
        <v>0.54166666666666663</v>
      </c>
      <c r="C35" s="246">
        <v>0.52083333333333326</v>
      </c>
      <c r="D35" s="246">
        <v>0.80208333333333337</v>
      </c>
      <c r="E35" s="246">
        <v>0.8125</v>
      </c>
      <c r="F35" s="246">
        <v>0.73958333333333337</v>
      </c>
      <c r="G35" s="246">
        <v>0.54166666666666663</v>
      </c>
      <c r="H35" s="246">
        <v>0.58333333333333337</v>
      </c>
      <c r="I35" s="246">
        <v>0.54166666666666663</v>
      </c>
      <c r="J35" s="246">
        <v>0.81874999999999998</v>
      </c>
      <c r="K35" s="246">
        <v>0.95833333333333326</v>
      </c>
      <c r="L35" s="246">
        <v>1.0444444444444443</v>
      </c>
      <c r="M35" s="247">
        <v>0.81944444444444442</v>
      </c>
      <c r="N35" s="63"/>
    </row>
    <row r="36" spans="1:14" ht="15.75" x14ac:dyDescent="0.3">
      <c r="A36" s="245" t="s">
        <v>7</v>
      </c>
      <c r="B36" s="246">
        <v>1.4236689814814814</v>
      </c>
      <c r="C36" s="246">
        <v>1.0826967592592591</v>
      </c>
      <c r="D36" s="246">
        <v>1.2542245370370371</v>
      </c>
      <c r="E36" s="246">
        <v>1.1569444444444446</v>
      </c>
      <c r="F36" s="246">
        <v>1.0979166666666667</v>
      </c>
      <c r="G36" s="246">
        <v>1.0285300925925926</v>
      </c>
      <c r="H36" s="246">
        <v>3.127951388888889</v>
      </c>
      <c r="I36" s="246">
        <v>1.2611689814814815</v>
      </c>
      <c r="J36" s="246">
        <v>1.4627314814814814</v>
      </c>
      <c r="K36" s="246">
        <v>3.3324652777777777</v>
      </c>
      <c r="L36" s="246">
        <v>4.3668402777777784</v>
      </c>
      <c r="M36" s="247">
        <v>4.2400347222222212</v>
      </c>
      <c r="N36" s="63"/>
    </row>
    <row r="37" spans="1:14" ht="15.75" x14ac:dyDescent="0.3">
      <c r="A37" s="245" t="s">
        <v>22</v>
      </c>
      <c r="B37" s="246">
        <v>0.54081018518518509</v>
      </c>
      <c r="C37" s="246">
        <v>0.54081018518518509</v>
      </c>
      <c r="D37" s="246">
        <v>0.54081018518518509</v>
      </c>
      <c r="E37" s="246">
        <v>0.54081018518518509</v>
      </c>
      <c r="F37" s="246">
        <v>0.54081018518518509</v>
      </c>
      <c r="G37" s="246">
        <v>1.2958333333333332</v>
      </c>
      <c r="H37" s="246">
        <v>2.0685069444444446</v>
      </c>
      <c r="I37" s="246">
        <v>0.20833333333333331</v>
      </c>
      <c r="J37" s="246">
        <v>1.1234722222222222</v>
      </c>
      <c r="K37" s="246">
        <v>0.70833333333333326</v>
      </c>
      <c r="L37" s="246">
        <v>1.4385532407407406</v>
      </c>
      <c r="M37" s="247">
        <v>0.99861111111111112</v>
      </c>
      <c r="N37" s="63"/>
    </row>
    <row r="38" spans="1:14" ht="15.75" x14ac:dyDescent="0.3">
      <c r="A38" s="245" t="s">
        <v>8</v>
      </c>
      <c r="B38" s="246">
        <v>1.802060185185185</v>
      </c>
      <c r="C38" s="246">
        <v>0.91319444444444442</v>
      </c>
      <c r="D38" s="246">
        <v>1.6520833333333333</v>
      </c>
      <c r="E38" s="246">
        <v>1.0027546296296297</v>
      </c>
      <c r="F38" s="246">
        <v>0.92569444444444438</v>
      </c>
      <c r="G38" s="246">
        <v>0.76249999999999996</v>
      </c>
      <c r="H38" s="246">
        <v>0.76249999999999996</v>
      </c>
      <c r="I38" s="246">
        <v>1.0680324074074075</v>
      </c>
      <c r="J38" s="246">
        <v>0.90164351851851854</v>
      </c>
      <c r="K38" s="246">
        <v>1.0949537037037038</v>
      </c>
      <c r="L38" s="246">
        <v>1.1551157407407406</v>
      </c>
      <c r="M38" s="247">
        <v>1.2370601851851852</v>
      </c>
      <c r="N38" s="63"/>
    </row>
    <row r="39" spans="1:14" ht="15.75" x14ac:dyDescent="0.3">
      <c r="A39" s="245" t="s">
        <v>9</v>
      </c>
      <c r="B39" s="246">
        <v>0.4942361111111111</v>
      </c>
      <c r="C39" s="246">
        <v>0.46715277777777781</v>
      </c>
      <c r="D39" s="246">
        <v>0.33184027777777775</v>
      </c>
      <c r="E39" s="246">
        <v>0.66565972222222225</v>
      </c>
      <c r="F39" s="246">
        <v>0.25684027777777774</v>
      </c>
      <c r="G39" s="246">
        <v>0.49225694444444446</v>
      </c>
      <c r="H39" s="246">
        <v>0.35197916666666662</v>
      </c>
      <c r="I39" s="246">
        <v>0.54493055555555558</v>
      </c>
      <c r="J39" s="246">
        <v>0.55792824074074077</v>
      </c>
      <c r="K39" s="246">
        <v>0.71793981481481484</v>
      </c>
      <c r="L39" s="246">
        <v>0.65266203703703707</v>
      </c>
      <c r="M39" s="247">
        <v>0.79068287037037033</v>
      </c>
      <c r="N39" s="63"/>
    </row>
    <row r="40" spans="1:14" ht="15.75" x14ac:dyDescent="0.3">
      <c r="A40" s="245" t="s">
        <v>10</v>
      </c>
      <c r="B40" s="246">
        <v>1.6257407407407407</v>
      </c>
      <c r="C40" s="246">
        <v>1.6392592592592594</v>
      </c>
      <c r="D40" s="246">
        <v>2.6066666666666669</v>
      </c>
      <c r="E40" s="246">
        <v>1.8100925925925926</v>
      </c>
      <c r="F40" s="246">
        <v>1.9922453703703704</v>
      </c>
      <c r="G40" s="246">
        <v>1.4888425925925926</v>
      </c>
      <c r="H40" s="246">
        <v>1.4888425925925926</v>
      </c>
      <c r="I40" s="246">
        <v>2.0139583333333335</v>
      </c>
      <c r="J40" s="246">
        <v>2.0579398148148145</v>
      </c>
      <c r="K40" s="246">
        <v>2.6176620370370367</v>
      </c>
      <c r="L40" s="246">
        <v>2.6310532407407408</v>
      </c>
      <c r="M40" s="247">
        <v>2.460451388888889</v>
      </c>
      <c r="N40" s="63"/>
    </row>
    <row r="41" spans="1:14" ht="15.75" x14ac:dyDescent="0.3">
      <c r="A41" s="245" t="s">
        <v>11</v>
      </c>
      <c r="B41" s="246">
        <v>2.4184606481481481</v>
      </c>
      <c r="C41" s="246">
        <v>2.2823958333333332</v>
      </c>
      <c r="D41" s="246">
        <v>1.7444444444444447</v>
      </c>
      <c r="E41" s="246">
        <v>2.6573958333333332</v>
      </c>
      <c r="F41" s="246">
        <v>3.2145833333333336</v>
      </c>
      <c r="G41" s="246">
        <v>1.5805555555555557</v>
      </c>
      <c r="H41" s="246">
        <v>1.4944444444444445</v>
      </c>
      <c r="I41" s="246">
        <v>1.5097222222222222</v>
      </c>
      <c r="J41" s="246">
        <v>1.21875</v>
      </c>
      <c r="K41" s="246">
        <v>1.7986111111111112</v>
      </c>
      <c r="L41" s="246">
        <v>1.175</v>
      </c>
      <c r="M41" s="247">
        <v>1.4298611111111112</v>
      </c>
      <c r="N41" s="63"/>
    </row>
    <row r="42" spans="1:14" ht="15.75" x14ac:dyDescent="0.3">
      <c r="A42" s="245" t="s">
        <v>12</v>
      </c>
      <c r="B42" s="246">
        <v>2.5736111111111111</v>
      </c>
      <c r="C42" s="246">
        <v>2.1729166666666666</v>
      </c>
      <c r="D42" s="246">
        <v>3.177777777777778</v>
      </c>
      <c r="E42" s="246">
        <v>1.4513888888888891</v>
      </c>
      <c r="F42" s="246">
        <v>1.5034722222222223</v>
      </c>
      <c r="G42" s="246">
        <v>1.3458333333333332</v>
      </c>
      <c r="H42" s="246">
        <v>1.4805555555555554</v>
      </c>
      <c r="I42" s="246">
        <v>1.3062500000000001</v>
      </c>
      <c r="J42" s="246">
        <v>1.65625</v>
      </c>
      <c r="K42" s="246">
        <v>2.1958333333333329</v>
      </c>
      <c r="L42" s="246">
        <v>1.6319444444444442</v>
      </c>
      <c r="M42" s="247">
        <v>1.4243055555555555</v>
      </c>
      <c r="N42" s="63"/>
    </row>
    <row r="43" spans="1:14" ht="15.75" x14ac:dyDescent="0.3">
      <c r="A43" s="245" t="s">
        <v>13</v>
      </c>
      <c r="B43" s="246">
        <v>0.99930555555555545</v>
      </c>
      <c r="C43" s="246">
        <v>0.77916666666666656</v>
      </c>
      <c r="D43" s="246">
        <v>0.77916666666666656</v>
      </c>
      <c r="E43" s="246">
        <v>0.77916666666666656</v>
      </c>
      <c r="F43" s="246">
        <v>0.94166666666666665</v>
      </c>
      <c r="G43" s="246">
        <v>0.67847222222222214</v>
      </c>
      <c r="H43" s="246">
        <v>0.67847222222222214</v>
      </c>
      <c r="I43" s="246">
        <v>0.71319444444444446</v>
      </c>
      <c r="J43" s="246">
        <v>1.1061921296296295</v>
      </c>
      <c r="K43" s="246">
        <v>1.0604166666666666</v>
      </c>
      <c r="L43" s="246">
        <v>0.88744212962962954</v>
      </c>
      <c r="M43" s="247">
        <v>0.64930555555555558</v>
      </c>
      <c r="N43" s="63"/>
    </row>
    <row r="44" spans="1:14" ht="15.75" x14ac:dyDescent="0.3">
      <c r="A44" s="245" t="s">
        <v>14</v>
      </c>
      <c r="B44" s="246">
        <v>0.60400462962962964</v>
      </c>
      <c r="C44" s="246">
        <v>0.58108796296296295</v>
      </c>
      <c r="D44" s="246">
        <v>0.60400462962962964</v>
      </c>
      <c r="E44" s="246">
        <v>0.69567129629629632</v>
      </c>
      <c r="F44" s="246">
        <v>0.59844907407407411</v>
      </c>
      <c r="G44" s="246">
        <v>0.6790856481481482</v>
      </c>
      <c r="H44" s="246">
        <v>0.6790856481481482</v>
      </c>
      <c r="I44" s="246">
        <v>0.59428240740740745</v>
      </c>
      <c r="J44" s="246">
        <v>0.80833333333333335</v>
      </c>
      <c r="K44" s="246">
        <v>0.65972222222222232</v>
      </c>
      <c r="L44" s="246">
        <v>0.60138888888888897</v>
      </c>
      <c r="M44" s="247">
        <v>0.58750000000000002</v>
      </c>
      <c r="N44" s="63"/>
    </row>
    <row r="45" spans="1:14" ht="15.75" x14ac:dyDescent="0.3">
      <c r="A45" s="245" t="s">
        <v>25</v>
      </c>
      <c r="B45" s="246">
        <v>0.70833333333333337</v>
      </c>
      <c r="C45" s="246">
        <v>0.70833333333333337</v>
      </c>
      <c r="D45" s="246">
        <v>0.625</v>
      </c>
      <c r="E45" s="246">
        <v>0.625</v>
      </c>
      <c r="F45" s="246">
        <v>0.625</v>
      </c>
      <c r="G45" s="246">
        <v>0</v>
      </c>
      <c r="H45" s="246">
        <v>0</v>
      </c>
      <c r="I45" s="246">
        <v>0</v>
      </c>
      <c r="J45" s="246">
        <v>0.36597222222222214</v>
      </c>
      <c r="K45" s="246">
        <v>1.1458333333333333</v>
      </c>
      <c r="L45" s="246">
        <v>0.64444444444444449</v>
      </c>
      <c r="M45" s="247">
        <v>0.82986111111111116</v>
      </c>
      <c r="N45" s="63"/>
    </row>
    <row r="46" spans="1:14" ht="15.75" x14ac:dyDescent="0.3">
      <c r="A46" s="253" t="s">
        <v>23</v>
      </c>
      <c r="B46" s="254">
        <v>0.42222222222222228</v>
      </c>
      <c r="C46" s="254">
        <v>0.47486111111111112</v>
      </c>
      <c r="D46" s="254">
        <v>0.72500000000000009</v>
      </c>
      <c r="E46" s="254">
        <v>0.78333333333333333</v>
      </c>
      <c r="F46" s="254">
        <v>0.96111111111111114</v>
      </c>
      <c r="G46" s="254">
        <v>0.53055555555555556</v>
      </c>
      <c r="H46" s="254">
        <v>8.3333333333333329E-2</v>
      </c>
      <c r="I46" s="254">
        <v>0.90555555555555556</v>
      </c>
      <c r="J46" s="254">
        <v>0.78317129629629634</v>
      </c>
      <c r="K46" s="254">
        <v>1.4402777777777778</v>
      </c>
      <c r="L46" s="254">
        <v>1.2708333333333333</v>
      </c>
      <c r="M46" s="255">
        <v>1.2708333333333333</v>
      </c>
      <c r="N46" s="63"/>
    </row>
    <row r="47" spans="1:14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spans="1:14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49"/>
  <sheetViews>
    <sheetView workbookViewId="0">
      <selection activeCell="O7" sqref="O7"/>
    </sheetView>
  </sheetViews>
  <sheetFormatPr defaultRowHeight="15" x14ac:dyDescent="0.25"/>
  <cols>
    <col min="1" max="1" width="20" bestFit="1" customWidth="1"/>
    <col min="2" max="2" width="16" bestFit="1" customWidth="1"/>
    <col min="3" max="3" width="12.5703125" bestFit="1" customWidth="1"/>
    <col min="4" max="4" width="11.28515625" bestFit="1" customWidth="1"/>
    <col min="5" max="5" width="16" bestFit="1" customWidth="1"/>
    <col min="6" max="6" width="12.5703125" bestFit="1" customWidth="1"/>
    <col min="8" max="11" width="10.140625" bestFit="1" customWidth="1"/>
    <col min="12" max="12" width="11.140625" bestFit="1" customWidth="1"/>
    <col min="13" max="13" width="10.140625" bestFit="1" customWidth="1"/>
  </cols>
  <sheetData>
    <row r="1" spans="1:1" s="417" customFormat="1" ht="16.5" x14ac:dyDescent="0.3">
      <c r="A1" s="417" t="s">
        <v>307</v>
      </c>
    </row>
    <row r="25" spans="1:8" x14ac:dyDescent="0.25">
      <c r="A25" s="256"/>
      <c r="B25" s="256"/>
      <c r="C25" s="256"/>
    </row>
    <row r="26" spans="1:8" x14ac:dyDescent="0.25">
      <c r="A26" s="64"/>
      <c r="B26" s="257"/>
      <c r="C26" s="257"/>
      <c r="D26" s="59"/>
      <c r="E26" s="57"/>
      <c r="G26" s="57"/>
      <c r="H26" s="59"/>
    </row>
    <row r="27" spans="1:8" x14ac:dyDescent="0.25">
      <c r="A27" s="192" t="s">
        <v>0</v>
      </c>
      <c r="B27" s="166" t="s">
        <v>66</v>
      </c>
      <c r="C27" s="62" t="s">
        <v>1</v>
      </c>
      <c r="D27" s="62" t="s">
        <v>60</v>
      </c>
      <c r="E27" s="62" t="s">
        <v>66</v>
      </c>
      <c r="F27" s="62" t="s">
        <v>1</v>
      </c>
      <c r="G27" s="57"/>
      <c r="H27" s="59"/>
    </row>
    <row r="28" spans="1:8" ht="15.75" x14ac:dyDescent="0.3">
      <c r="A28" s="245" t="s">
        <v>21</v>
      </c>
      <c r="B28" s="251">
        <v>1.9855555555555555</v>
      </c>
      <c r="C28" s="261">
        <v>328.40194444444421</v>
      </c>
      <c r="D28" s="251">
        <f>SUM(B28:C28)</f>
        <v>330.38749999999976</v>
      </c>
      <c r="E28" s="263">
        <f>B28/D28</f>
        <v>6.0097780804526709E-3</v>
      </c>
      <c r="F28" s="262">
        <f>C28/D28</f>
        <v>0.99399022191954733</v>
      </c>
      <c r="G28" s="63"/>
      <c r="H28" s="59"/>
    </row>
    <row r="29" spans="1:8" ht="15.75" x14ac:dyDescent="0.3">
      <c r="A29" s="245" t="s">
        <v>16</v>
      </c>
      <c r="B29" s="246">
        <v>23.519814814814819</v>
      </c>
      <c r="C29" s="258">
        <v>319.31527777777802</v>
      </c>
      <c r="D29" s="246">
        <f t="shared" ref="D29:D47" si="0">SUM(B29:C29)</f>
        <v>342.83509259259284</v>
      </c>
      <c r="E29" s="264">
        <f t="shared" ref="E29:E47" si="1">B29/D29</f>
        <v>6.8603872015997283E-2</v>
      </c>
      <c r="F29" s="241">
        <f t="shared" ref="F29:F47" si="2">C29/D29</f>
        <v>0.93139612798400273</v>
      </c>
      <c r="G29" s="63"/>
      <c r="H29" s="59"/>
    </row>
    <row r="30" spans="1:8" ht="15.75" x14ac:dyDescent="0.3">
      <c r="A30" s="245" t="s">
        <v>15</v>
      </c>
      <c r="B30" s="246">
        <v>41.992743055555557</v>
      </c>
      <c r="C30" s="258">
        <v>297.15000000000009</v>
      </c>
      <c r="D30" s="246">
        <f t="shared" si="0"/>
        <v>339.14274305555563</v>
      </c>
      <c r="E30" s="264">
        <f t="shared" si="1"/>
        <v>0.12382026127764334</v>
      </c>
      <c r="F30" s="241">
        <f t="shared" si="2"/>
        <v>0.87617973872235677</v>
      </c>
      <c r="G30" s="63"/>
      <c r="H30" s="59"/>
    </row>
    <row r="31" spans="1:8" ht="15.75" x14ac:dyDescent="0.3">
      <c r="A31" s="245" t="s">
        <v>22</v>
      </c>
      <c r="B31" s="246">
        <v>50.780752314814805</v>
      </c>
      <c r="C31" s="258">
        <v>273.27986111111102</v>
      </c>
      <c r="D31" s="246">
        <f t="shared" si="0"/>
        <v>324.06061342592579</v>
      </c>
      <c r="E31" s="264">
        <f t="shared" si="1"/>
        <v>0.15670140156178633</v>
      </c>
      <c r="F31" s="241">
        <f t="shared" si="2"/>
        <v>0.84329859843821375</v>
      </c>
      <c r="G31" s="63"/>
      <c r="H31" s="59"/>
    </row>
    <row r="32" spans="1:8" ht="15.75" x14ac:dyDescent="0.3">
      <c r="A32" s="245" t="s">
        <v>25</v>
      </c>
      <c r="B32" s="246">
        <v>99.38424768518513</v>
      </c>
      <c r="C32" s="258">
        <v>207.15972222222223</v>
      </c>
      <c r="D32" s="246">
        <f t="shared" si="0"/>
        <v>306.54396990740736</v>
      </c>
      <c r="E32" s="264">
        <f t="shared" si="1"/>
        <v>0.32420878386615948</v>
      </c>
      <c r="F32" s="241">
        <f t="shared" si="2"/>
        <v>0.67579121613384052</v>
      </c>
      <c r="G32" s="63"/>
      <c r="H32" s="59"/>
    </row>
    <row r="33" spans="1:13" ht="15.75" x14ac:dyDescent="0.3">
      <c r="A33" s="245" t="s">
        <v>23</v>
      </c>
      <c r="B33" s="246">
        <v>102.21268518518515</v>
      </c>
      <c r="C33" s="258">
        <v>244.0777777777779</v>
      </c>
      <c r="D33" s="246">
        <f t="shared" si="0"/>
        <v>346.29046296296303</v>
      </c>
      <c r="E33" s="264">
        <f t="shared" si="1"/>
        <v>0.29516459769242087</v>
      </c>
      <c r="F33" s="241">
        <f t="shared" si="2"/>
        <v>0.70483540230757913</v>
      </c>
      <c r="G33" s="63"/>
      <c r="H33" s="59"/>
    </row>
    <row r="34" spans="1:13" ht="15.75" x14ac:dyDescent="0.3">
      <c r="A34" s="245" t="s">
        <v>19</v>
      </c>
      <c r="B34" s="246">
        <v>182.7974421296295</v>
      </c>
      <c r="C34" s="258">
        <v>172.86328703703705</v>
      </c>
      <c r="D34" s="246">
        <f t="shared" si="0"/>
        <v>355.66072916666656</v>
      </c>
      <c r="E34" s="264">
        <f t="shared" si="1"/>
        <v>0.51396577451194669</v>
      </c>
      <c r="F34" s="241">
        <f t="shared" si="2"/>
        <v>0.48603422548805325</v>
      </c>
      <c r="G34" s="63"/>
      <c r="H34" s="59"/>
    </row>
    <row r="35" spans="1:13" ht="15.75" x14ac:dyDescent="0.3">
      <c r="A35" s="245" t="s">
        <v>5</v>
      </c>
      <c r="B35" s="246">
        <v>230.86873842592581</v>
      </c>
      <c r="C35" s="258">
        <v>107.8433217592592</v>
      </c>
      <c r="D35" s="246">
        <f t="shared" si="0"/>
        <v>338.71206018518501</v>
      </c>
      <c r="E35" s="264">
        <f t="shared" si="1"/>
        <v>0.6816076708331622</v>
      </c>
      <c r="F35" s="241">
        <f t="shared" si="2"/>
        <v>0.3183923291668378</v>
      </c>
      <c r="G35" s="63"/>
      <c r="H35" s="59"/>
    </row>
    <row r="36" spans="1:13" ht="15.75" x14ac:dyDescent="0.3">
      <c r="A36" s="245" t="s">
        <v>2</v>
      </c>
      <c r="B36" s="246">
        <v>243.61112268518531</v>
      </c>
      <c r="C36" s="258">
        <v>78.109988425925962</v>
      </c>
      <c r="D36" s="246">
        <f t="shared" si="0"/>
        <v>321.72111111111127</v>
      </c>
      <c r="E36" s="264">
        <f t="shared" si="1"/>
        <v>0.75721211406935152</v>
      </c>
      <c r="F36" s="241">
        <f t="shared" si="2"/>
        <v>0.24278788593064846</v>
      </c>
      <c r="G36" s="63"/>
      <c r="H36" s="59"/>
    </row>
    <row r="37" spans="1:13" ht="15.75" x14ac:dyDescent="0.3">
      <c r="A37" s="245" t="s">
        <v>4</v>
      </c>
      <c r="B37" s="246">
        <v>270.43420138888894</v>
      </c>
      <c r="C37" s="258">
        <v>65.883368055555593</v>
      </c>
      <c r="D37" s="246">
        <f t="shared" si="0"/>
        <v>336.31756944444453</v>
      </c>
      <c r="E37" s="264">
        <f t="shared" si="1"/>
        <v>0.80410369828615602</v>
      </c>
      <c r="F37" s="241">
        <f t="shared" si="2"/>
        <v>0.19589630171384401</v>
      </c>
      <c r="G37" s="63"/>
      <c r="H37" s="59"/>
    </row>
    <row r="38" spans="1:13" ht="15.75" x14ac:dyDescent="0.3">
      <c r="A38" s="245" t="s">
        <v>3</v>
      </c>
      <c r="B38" s="246">
        <v>282.10613425925931</v>
      </c>
      <c r="C38" s="258">
        <v>56.57361111111112</v>
      </c>
      <c r="D38" s="246">
        <f t="shared" si="0"/>
        <v>338.67974537037043</v>
      </c>
      <c r="E38" s="264">
        <f t="shared" si="1"/>
        <v>0.83295838654524834</v>
      </c>
      <c r="F38" s="241">
        <f t="shared" si="2"/>
        <v>0.1670416134547516</v>
      </c>
      <c r="G38" s="63"/>
      <c r="H38" s="59"/>
    </row>
    <row r="39" spans="1:13" ht="15.75" x14ac:dyDescent="0.3">
      <c r="A39" s="245" t="s">
        <v>6</v>
      </c>
      <c r="B39" s="246">
        <v>302.3825462962962</v>
      </c>
      <c r="C39" s="258">
        <v>34.420543981481501</v>
      </c>
      <c r="D39" s="246">
        <f t="shared" si="0"/>
        <v>336.8030902777777</v>
      </c>
      <c r="E39" s="264">
        <f t="shared" si="1"/>
        <v>0.89780217291624842</v>
      </c>
      <c r="F39" s="241">
        <f t="shared" si="2"/>
        <v>0.10219782708375159</v>
      </c>
      <c r="G39" s="63"/>
      <c r="H39" s="59"/>
    </row>
    <row r="40" spans="1:13" ht="15.75" x14ac:dyDescent="0.3">
      <c r="A40" s="245" t="s">
        <v>14</v>
      </c>
      <c r="B40" s="246">
        <v>312.0791550925918</v>
      </c>
      <c r="C40" s="258">
        <v>12.600694444444457</v>
      </c>
      <c r="D40" s="246">
        <f t="shared" si="0"/>
        <v>324.67984953703626</v>
      </c>
      <c r="E40" s="264">
        <f t="shared" si="1"/>
        <v>0.96119040198394856</v>
      </c>
      <c r="F40" s="241">
        <f t="shared" si="2"/>
        <v>3.8809598016051487E-2</v>
      </c>
      <c r="G40" s="63"/>
      <c r="H40" s="59"/>
    </row>
    <row r="41" spans="1:13" ht="15.75" x14ac:dyDescent="0.3">
      <c r="A41" s="245" t="s">
        <v>11</v>
      </c>
      <c r="B41" s="246">
        <v>315.77564814814804</v>
      </c>
      <c r="C41" s="258">
        <v>1.955555555555577</v>
      </c>
      <c r="D41" s="246">
        <f t="shared" si="0"/>
        <v>317.73120370370361</v>
      </c>
      <c r="E41" s="264">
        <f t="shared" si="1"/>
        <v>0.99384525179535343</v>
      </c>
      <c r="F41" s="241">
        <f t="shared" si="2"/>
        <v>6.1547482046466128E-3</v>
      </c>
      <c r="G41" s="63"/>
      <c r="H41" s="59"/>
    </row>
    <row r="42" spans="1:13" ht="15.75" x14ac:dyDescent="0.3">
      <c r="A42" s="245" t="s">
        <v>8</v>
      </c>
      <c r="B42" s="246">
        <v>322.12987268518555</v>
      </c>
      <c r="C42" s="258">
        <v>3.8173611111110972</v>
      </c>
      <c r="D42" s="246">
        <f t="shared" si="0"/>
        <v>325.94723379629664</v>
      </c>
      <c r="E42" s="264">
        <f t="shared" si="1"/>
        <v>0.98828840770743653</v>
      </c>
      <c r="F42" s="241">
        <f t="shared" si="2"/>
        <v>1.1711592292563489E-2</v>
      </c>
      <c r="G42" s="63"/>
      <c r="H42" s="59"/>
    </row>
    <row r="43" spans="1:13" ht="15.75" x14ac:dyDescent="0.3">
      <c r="A43" s="245" t="s">
        <v>12</v>
      </c>
      <c r="B43" s="246">
        <v>322.18770833333411</v>
      </c>
      <c r="C43" s="258">
        <v>1.5881944444444684</v>
      </c>
      <c r="D43" s="246">
        <f t="shared" si="0"/>
        <v>323.77590277777858</v>
      </c>
      <c r="E43" s="264">
        <f t="shared" si="1"/>
        <v>0.9950947725546625</v>
      </c>
      <c r="F43" s="241">
        <f t="shared" si="2"/>
        <v>4.9052274453374473E-3</v>
      </c>
      <c r="G43" s="63"/>
      <c r="H43" s="59"/>
    </row>
    <row r="44" spans="1:13" ht="15.75" x14ac:dyDescent="0.3">
      <c r="A44" s="245" t="s">
        <v>13</v>
      </c>
      <c r="B44" s="246">
        <v>322.76296296296334</v>
      </c>
      <c r="C44" s="258">
        <v>1.8034722222221831</v>
      </c>
      <c r="D44" s="246">
        <f t="shared" si="0"/>
        <v>324.56643518518553</v>
      </c>
      <c r="E44" s="264">
        <f t="shared" si="1"/>
        <v>0.99444344199919132</v>
      </c>
      <c r="F44" s="241">
        <f t="shared" si="2"/>
        <v>5.5565580008086445E-3</v>
      </c>
      <c r="G44" s="63"/>
      <c r="H44" s="59"/>
    </row>
    <row r="45" spans="1:13" ht="15.75" x14ac:dyDescent="0.3">
      <c r="A45" s="245" t="s">
        <v>7</v>
      </c>
      <c r="B45" s="246">
        <v>327.10763888888891</v>
      </c>
      <c r="C45" s="258">
        <v>4.580555555555577</v>
      </c>
      <c r="D45" s="246">
        <f t="shared" si="0"/>
        <v>331.68819444444449</v>
      </c>
      <c r="E45" s="264">
        <f t="shared" si="1"/>
        <v>0.98619017609828497</v>
      </c>
      <c r="F45" s="241">
        <f t="shared" si="2"/>
        <v>1.3809823901714985E-2</v>
      </c>
      <c r="G45" s="63"/>
      <c r="H45" s="59"/>
      <c r="I45" s="59"/>
      <c r="K45" s="57"/>
      <c r="L45" s="59"/>
      <c r="M45" s="59"/>
    </row>
    <row r="46" spans="1:13" ht="15.75" x14ac:dyDescent="0.3">
      <c r="A46" s="245" t="s">
        <v>10</v>
      </c>
      <c r="B46" s="246">
        <v>327.83312500000062</v>
      </c>
      <c r="C46" s="258">
        <v>1.2708333333333144</v>
      </c>
      <c r="D46" s="246">
        <f t="shared" si="0"/>
        <v>329.10395833333394</v>
      </c>
      <c r="E46" s="264">
        <f t="shared" si="1"/>
        <v>0.99613850486706657</v>
      </c>
      <c r="F46" s="241">
        <f t="shared" si="2"/>
        <v>3.8614951329334879E-3</v>
      </c>
      <c r="G46" s="63"/>
    </row>
    <row r="47" spans="1:13" ht="15.75" x14ac:dyDescent="0.3">
      <c r="A47" s="253" t="s">
        <v>9</v>
      </c>
      <c r="B47" s="254">
        <v>334.03612268518538</v>
      </c>
      <c r="C47" s="259">
        <v>2.8234259259259034</v>
      </c>
      <c r="D47" s="254">
        <f t="shared" si="0"/>
        <v>336.85954861111128</v>
      </c>
      <c r="E47" s="265">
        <f t="shared" si="1"/>
        <v>0.99161838832365878</v>
      </c>
      <c r="F47" s="260">
        <f t="shared" si="2"/>
        <v>8.3816116763411608E-3</v>
      </c>
      <c r="G47" s="63"/>
    </row>
    <row r="48" spans="1:13" x14ac:dyDescent="0.25">
      <c r="A48" s="63"/>
      <c r="B48" s="63"/>
      <c r="C48" s="63"/>
      <c r="D48" s="63"/>
      <c r="E48" s="63"/>
      <c r="F48" s="63"/>
      <c r="G48" s="63"/>
    </row>
    <row r="49" spans="1:6" x14ac:dyDescent="0.25">
      <c r="A49" s="63"/>
      <c r="B49" s="63"/>
      <c r="C49" s="63"/>
      <c r="D49" s="63"/>
      <c r="E49" s="63"/>
      <c r="F49" s="63"/>
    </row>
  </sheetData>
  <sortState xmlns:xlrd2="http://schemas.microsoft.com/office/spreadsheetml/2017/richdata2" ref="A28:C47">
    <sortCondition ref="B24"/>
  </sortState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topLeftCell="C1" workbookViewId="0">
      <selection activeCell="G30" sqref="G30"/>
    </sheetView>
  </sheetViews>
  <sheetFormatPr defaultRowHeight="15" x14ac:dyDescent="0.25"/>
  <cols>
    <col min="1" max="1" width="18.85546875" style="289" bestFit="1" customWidth="1"/>
    <col min="2" max="2" width="9.28515625" style="289" bestFit="1" customWidth="1"/>
    <col min="3" max="3" width="9.28515625" style="289" customWidth="1"/>
    <col min="4" max="4" width="10.85546875" style="289" bestFit="1" customWidth="1"/>
    <col min="5" max="5" width="10.85546875" style="289" customWidth="1"/>
    <col min="6" max="6" width="10.140625" style="289" bestFit="1" customWidth="1"/>
    <col min="7" max="16384" width="9.140625" style="289"/>
  </cols>
  <sheetData>
    <row r="1" spans="1:10" s="393" customFormat="1" ht="16.5" x14ac:dyDescent="0.3">
      <c r="A1" s="393" t="s">
        <v>309</v>
      </c>
    </row>
    <row r="2" spans="1:10" x14ac:dyDescent="0.25">
      <c r="A2" s="292"/>
      <c r="B2" s="292"/>
      <c r="C2" s="292"/>
      <c r="D2" s="292"/>
      <c r="E2" s="292"/>
      <c r="F2" s="292"/>
      <c r="G2" s="292"/>
    </row>
    <row r="3" spans="1:10" x14ac:dyDescent="0.25">
      <c r="A3" s="324" t="s">
        <v>0</v>
      </c>
      <c r="B3" s="418" t="s">
        <v>58</v>
      </c>
      <c r="C3" s="419"/>
      <c r="D3" s="418" t="s">
        <v>59</v>
      </c>
      <c r="E3" s="419"/>
      <c r="F3" s="322" t="s">
        <v>26</v>
      </c>
      <c r="G3" s="292"/>
    </row>
    <row r="4" spans="1:10" x14ac:dyDescent="0.25">
      <c r="A4" s="339" t="s">
        <v>19</v>
      </c>
      <c r="B4" s="394">
        <v>762</v>
      </c>
      <c r="C4" s="395">
        <f>B4/F4</f>
        <v>0.95131086142322097</v>
      </c>
      <c r="D4" s="338">
        <v>39</v>
      </c>
      <c r="E4" s="396">
        <f>D4/F4</f>
        <v>4.8689138576779027E-2</v>
      </c>
      <c r="F4" s="397">
        <v>801</v>
      </c>
      <c r="G4" s="292"/>
    </row>
    <row r="5" spans="1:10" x14ac:dyDescent="0.25">
      <c r="A5" s="335" t="s">
        <v>11</v>
      </c>
      <c r="B5" s="398">
        <v>41</v>
      </c>
      <c r="C5" s="395">
        <f t="shared" ref="C5:C23" si="0">B5/F5</f>
        <v>6.9256756756756757E-2</v>
      </c>
      <c r="D5" s="334">
        <v>551</v>
      </c>
      <c r="E5" s="396">
        <f t="shared" ref="E5:E23" si="1">D5/F5</f>
        <v>0.9307432432432432</v>
      </c>
      <c r="F5" s="399">
        <v>592</v>
      </c>
      <c r="G5" s="292"/>
    </row>
    <row r="6" spans="1:10" x14ac:dyDescent="0.25">
      <c r="A6" s="335" t="s">
        <v>7</v>
      </c>
      <c r="B6" s="398">
        <v>39</v>
      </c>
      <c r="C6" s="395">
        <f t="shared" si="0"/>
        <v>4.0414507772020727E-2</v>
      </c>
      <c r="D6" s="334">
        <v>926</v>
      </c>
      <c r="E6" s="396">
        <f t="shared" si="1"/>
        <v>0.95958549222797929</v>
      </c>
      <c r="F6" s="399">
        <v>965</v>
      </c>
      <c r="G6" s="292"/>
    </row>
    <row r="7" spans="1:10" x14ac:dyDescent="0.25">
      <c r="A7" s="335" t="s">
        <v>15</v>
      </c>
      <c r="B7" s="398">
        <v>38</v>
      </c>
      <c r="C7" s="395">
        <f t="shared" si="0"/>
        <v>0.20430107526881722</v>
      </c>
      <c r="D7" s="334">
        <v>148</v>
      </c>
      <c r="E7" s="396">
        <f t="shared" si="1"/>
        <v>0.79569892473118276</v>
      </c>
      <c r="F7" s="399">
        <v>186</v>
      </c>
      <c r="G7" s="292"/>
    </row>
    <row r="8" spans="1:10" x14ac:dyDescent="0.25">
      <c r="A8" s="335" t="s">
        <v>12</v>
      </c>
      <c r="B8" s="398">
        <v>29</v>
      </c>
      <c r="C8" s="395">
        <f t="shared" si="0"/>
        <v>6.118143459915612E-2</v>
      </c>
      <c r="D8" s="334">
        <v>445</v>
      </c>
      <c r="E8" s="396">
        <f t="shared" si="1"/>
        <v>0.93881856540084385</v>
      </c>
      <c r="F8" s="399">
        <v>474</v>
      </c>
      <c r="G8" s="292"/>
    </row>
    <row r="9" spans="1:10" x14ac:dyDescent="0.25">
      <c r="A9" s="335" t="s">
        <v>10</v>
      </c>
      <c r="B9" s="398">
        <v>29</v>
      </c>
      <c r="C9" s="395">
        <f t="shared" si="0"/>
        <v>6.3043478260869562E-2</v>
      </c>
      <c r="D9" s="334">
        <v>431</v>
      </c>
      <c r="E9" s="396">
        <f t="shared" si="1"/>
        <v>0.93695652173913047</v>
      </c>
      <c r="F9" s="399">
        <v>460</v>
      </c>
      <c r="G9" s="292"/>
    </row>
    <row r="10" spans="1:10" x14ac:dyDescent="0.25">
      <c r="A10" s="335" t="s">
        <v>22</v>
      </c>
      <c r="B10" s="398">
        <v>27</v>
      </c>
      <c r="C10" s="395">
        <f t="shared" si="0"/>
        <v>0.1588235294117647</v>
      </c>
      <c r="D10" s="334">
        <v>143</v>
      </c>
      <c r="E10" s="396">
        <f t="shared" si="1"/>
        <v>0.8411764705882353</v>
      </c>
      <c r="F10" s="399">
        <v>170</v>
      </c>
      <c r="G10" s="292"/>
    </row>
    <row r="11" spans="1:10" x14ac:dyDescent="0.25">
      <c r="A11" s="335" t="s">
        <v>13</v>
      </c>
      <c r="B11" s="398">
        <v>26</v>
      </c>
      <c r="C11" s="395">
        <f t="shared" si="0"/>
        <v>5.0980392156862744E-2</v>
      </c>
      <c r="D11" s="334">
        <v>484</v>
      </c>
      <c r="E11" s="396">
        <f t="shared" si="1"/>
        <v>0.94901960784313721</v>
      </c>
      <c r="F11" s="399">
        <v>510</v>
      </c>
      <c r="G11" s="292"/>
    </row>
    <row r="12" spans="1:10" x14ac:dyDescent="0.25">
      <c r="A12" s="335" t="s">
        <v>14</v>
      </c>
      <c r="B12" s="398">
        <v>21</v>
      </c>
      <c r="C12" s="395">
        <f t="shared" si="0"/>
        <v>3.5836177474402729E-2</v>
      </c>
      <c r="D12" s="334">
        <v>565</v>
      </c>
      <c r="E12" s="396">
        <f t="shared" si="1"/>
        <v>0.96416382252559729</v>
      </c>
      <c r="F12" s="399">
        <v>586</v>
      </c>
      <c r="G12" s="292"/>
    </row>
    <row r="13" spans="1:10" x14ac:dyDescent="0.25">
      <c r="A13" s="335" t="s">
        <v>8</v>
      </c>
      <c r="B13" s="398">
        <v>21</v>
      </c>
      <c r="C13" s="395">
        <f t="shared" si="0"/>
        <v>3.0882352941176472E-2</v>
      </c>
      <c r="D13" s="334">
        <v>659</v>
      </c>
      <c r="E13" s="396">
        <f t="shared" si="1"/>
        <v>0.96911764705882353</v>
      </c>
      <c r="F13" s="399">
        <v>680</v>
      </c>
      <c r="G13" s="292"/>
    </row>
    <row r="14" spans="1:10" x14ac:dyDescent="0.25">
      <c r="A14" s="335" t="s">
        <v>16</v>
      </c>
      <c r="B14" s="398">
        <v>15</v>
      </c>
      <c r="C14" s="395">
        <f t="shared" si="0"/>
        <v>0.18072289156626506</v>
      </c>
      <c r="D14" s="334">
        <v>68</v>
      </c>
      <c r="E14" s="396">
        <f t="shared" si="1"/>
        <v>0.81927710843373491</v>
      </c>
      <c r="F14" s="399">
        <v>83</v>
      </c>
      <c r="G14" s="292"/>
      <c r="J14" s="292"/>
    </row>
    <row r="15" spans="1:10" x14ac:dyDescent="0.25">
      <c r="A15" s="335" t="s">
        <v>9</v>
      </c>
      <c r="B15" s="398">
        <v>14</v>
      </c>
      <c r="C15" s="395">
        <f t="shared" si="0"/>
        <v>2.1116138763197588E-2</v>
      </c>
      <c r="D15" s="334">
        <v>649</v>
      </c>
      <c r="E15" s="396">
        <f t="shared" si="1"/>
        <v>0.97888386123680238</v>
      </c>
      <c r="F15" s="399">
        <v>663</v>
      </c>
      <c r="G15" s="292"/>
    </row>
    <row r="16" spans="1:10" x14ac:dyDescent="0.25">
      <c r="A16" s="335" t="s">
        <v>23</v>
      </c>
      <c r="B16" s="398">
        <v>11</v>
      </c>
      <c r="C16" s="395">
        <f t="shared" si="0"/>
        <v>4.3824701195219126E-2</v>
      </c>
      <c r="D16" s="334">
        <v>240</v>
      </c>
      <c r="E16" s="396">
        <f t="shared" si="1"/>
        <v>0.95617529880478092</v>
      </c>
      <c r="F16" s="399">
        <v>251</v>
      </c>
      <c r="G16" s="292"/>
    </row>
    <row r="17" spans="1:7" x14ac:dyDescent="0.25">
      <c r="A17" s="335" t="s">
        <v>2</v>
      </c>
      <c r="B17" s="398">
        <v>7</v>
      </c>
      <c r="C17" s="395">
        <f t="shared" si="0"/>
        <v>7.3068893528183713E-3</v>
      </c>
      <c r="D17" s="334">
        <v>951</v>
      </c>
      <c r="E17" s="396">
        <f t="shared" si="1"/>
        <v>0.99269311064718158</v>
      </c>
      <c r="F17" s="399">
        <v>958</v>
      </c>
      <c r="G17" s="292"/>
    </row>
    <row r="18" spans="1:7" x14ac:dyDescent="0.25">
      <c r="A18" s="335" t="s">
        <v>6</v>
      </c>
      <c r="B18" s="398">
        <v>7</v>
      </c>
      <c r="C18" s="395">
        <f t="shared" si="0"/>
        <v>1.4462809917355372E-2</v>
      </c>
      <c r="D18" s="334">
        <v>477</v>
      </c>
      <c r="E18" s="396">
        <f t="shared" si="1"/>
        <v>0.98553719008264462</v>
      </c>
      <c r="F18" s="399">
        <v>484</v>
      </c>
      <c r="G18" s="292"/>
    </row>
    <row r="19" spans="1:7" x14ac:dyDescent="0.25">
      <c r="A19" s="335" t="s">
        <v>3</v>
      </c>
      <c r="B19" s="398">
        <v>7</v>
      </c>
      <c r="C19" s="395">
        <f t="shared" si="0"/>
        <v>1.1764705882352941E-2</v>
      </c>
      <c r="D19" s="334">
        <v>588</v>
      </c>
      <c r="E19" s="396">
        <f t="shared" si="1"/>
        <v>0.9882352941176471</v>
      </c>
      <c r="F19" s="399">
        <v>595</v>
      </c>
      <c r="G19" s="292"/>
    </row>
    <row r="20" spans="1:7" x14ac:dyDescent="0.25">
      <c r="A20" s="335" t="s">
        <v>5</v>
      </c>
      <c r="B20" s="398">
        <v>5</v>
      </c>
      <c r="C20" s="395">
        <f t="shared" si="0"/>
        <v>1.1441647597254004E-2</v>
      </c>
      <c r="D20" s="334">
        <v>432</v>
      </c>
      <c r="E20" s="396">
        <f t="shared" si="1"/>
        <v>0.98855835240274603</v>
      </c>
      <c r="F20" s="399">
        <v>437</v>
      </c>
      <c r="G20" s="292"/>
    </row>
    <row r="21" spans="1:7" x14ac:dyDescent="0.25">
      <c r="A21" s="335" t="s">
        <v>4</v>
      </c>
      <c r="B21" s="398">
        <v>4</v>
      </c>
      <c r="C21" s="395">
        <f t="shared" si="0"/>
        <v>1.3605442176870748E-2</v>
      </c>
      <c r="D21" s="334">
        <v>290</v>
      </c>
      <c r="E21" s="396">
        <f t="shared" si="1"/>
        <v>0.98639455782312924</v>
      </c>
      <c r="F21" s="399">
        <v>294</v>
      </c>
      <c r="G21" s="292"/>
    </row>
    <row r="22" spans="1:7" x14ac:dyDescent="0.25">
      <c r="A22" s="335" t="s">
        <v>25</v>
      </c>
      <c r="B22" s="398">
        <v>2</v>
      </c>
      <c r="C22" s="395">
        <f t="shared" si="0"/>
        <v>1.020408163265306E-2</v>
      </c>
      <c r="D22" s="334">
        <v>194</v>
      </c>
      <c r="E22" s="396">
        <f t="shared" si="1"/>
        <v>0.98979591836734693</v>
      </c>
      <c r="F22" s="399">
        <v>196</v>
      </c>
      <c r="G22" s="292"/>
    </row>
    <row r="23" spans="1:7" x14ac:dyDescent="0.25">
      <c r="A23" s="331" t="s">
        <v>21</v>
      </c>
      <c r="B23" s="400">
        <v>2</v>
      </c>
      <c r="C23" s="401">
        <f t="shared" si="0"/>
        <v>0.5</v>
      </c>
      <c r="D23" s="330">
        <v>2</v>
      </c>
      <c r="E23" s="402">
        <f t="shared" si="1"/>
        <v>0.5</v>
      </c>
      <c r="F23" s="403">
        <v>4</v>
      </c>
      <c r="G23" s="292"/>
    </row>
    <row r="24" spans="1:7" x14ac:dyDescent="0.25">
      <c r="A24" s="324" t="s">
        <v>26</v>
      </c>
      <c r="B24" s="323">
        <v>908</v>
      </c>
      <c r="C24" s="404">
        <f>B24/F24</f>
        <v>0.14880367092756475</v>
      </c>
      <c r="D24" s="323">
        <v>5197</v>
      </c>
      <c r="E24" s="404">
        <f>D24/F24</f>
        <v>0.85168797115699768</v>
      </c>
      <c r="F24" s="322">
        <v>6102</v>
      </c>
      <c r="G24" s="292"/>
    </row>
    <row r="25" spans="1:7" x14ac:dyDescent="0.25">
      <c r="A25" s="292"/>
      <c r="B25" s="292"/>
      <c r="C25" s="292"/>
      <c r="D25" s="292"/>
      <c r="E25" s="292"/>
      <c r="F25" s="292"/>
      <c r="G25" s="292"/>
    </row>
    <row r="26" spans="1:7" x14ac:dyDescent="0.25">
      <c r="A26" s="407" t="s">
        <v>331</v>
      </c>
      <c r="B26" s="292"/>
      <c r="C26" s="292"/>
      <c r="D26" s="292"/>
      <c r="E26" s="292"/>
      <c r="F26" s="292"/>
      <c r="G26" s="292"/>
    </row>
  </sheetData>
  <mergeCells count="2">
    <mergeCell ref="B3:C3"/>
    <mergeCell ref="D3:E3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7"/>
  <sheetViews>
    <sheetView zoomScale="110" zoomScaleNormal="110" workbookViewId="0">
      <selection activeCell="A27" sqref="A27"/>
    </sheetView>
  </sheetViews>
  <sheetFormatPr defaultRowHeight="15" x14ac:dyDescent="0.25"/>
  <cols>
    <col min="1" max="1" width="18.85546875" style="289" bestFit="1" customWidth="1"/>
    <col min="2" max="3" width="9.140625" style="289"/>
    <col min="4" max="4" width="12.42578125" style="289" customWidth="1"/>
    <col min="5" max="16384" width="9.140625" style="289"/>
  </cols>
  <sheetData>
    <row r="1" spans="1:10" s="420" customFormat="1" ht="16.5" x14ac:dyDescent="0.3">
      <c r="A1" s="420" t="s">
        <v>310</v>
      </c>
    </row>
    <row r="2" spans="1:10" x14ac:dyDescent="0.25">
      <c r="A2" s="292"/>
      <c r="B2" s="292"/>
      <c r="C2" s="292"/>
    </row>
    <row r="3" spans="1:10" x14ac:dyDescent="0.25">
      <c r="A3" s="323" t="s">
        <v>0</v>
      </c>
      <c r="B3" s="323">
        <v>2012</v>
      </c>
      <c r="C3" s="322">
        <v>2013</v>
      </c>
      <c r="D3" s="340" t="s">
        <v>71</v>
      </c>
    </row>
    <row r="4" spans="1:10" ht="15.75" x14ac:dyDescent="0.3">
      <c r="A4" s="339" t="s">
        <v>19</v>
      </c>
      <c r="B4" s="338">
        <v>762</v>
      </c>
      <c r="C4" s="337">
        <v>762</v>
      </c>
      <c r="D4" s="336">
        <f t="shared" ref="D4:D16" si="0">C4/B4-1</f>
        <v>0</v>
      </c>
    </row>
    <row r="5" spans="1:10" ht="15.75" x14ac:dyDescent="0.3">
      <c r="A5" s="335" t="s">
        <v>11</v>
      </c>
      <c r="B5" s="334">
        <v>33</v>
      </c>
      <c r="C5" s="333">
        <v>41</v>
      </c>
      <c r="D5" s="332">
        <f t="shared" si="0"/>
        <v>0.24242424242424243</v>
      </c>
    </row>
    <row r="6" spans="1:10" ht="15.75" x14ac:dyDescent="0.3">
      <c r="A6" s="335" t="s">
        <v>7</v>
      </c>
      <c r="B6" s="334">
        <v>23</v>
      </c>
      <c r="C6" s="333">
        <v>39</v>
      </c>
      <c r="D6" s="332">
        <f t="shared" si="0"/>
        <v>0.69565217391304346</v>
      </c>
    </row>
    <row r="7" spans="1:10" ht="15.75" x14ac:dyDescent="0.3">
      <c r="A7" s="335" t="s">
        <v>15</v>
      </c>
      <c r="B7" s="334">
        <v>11</v>
      </c>
      <c r="C7" s="333">
        <v>38</v>
      </c>
      <c r="D7" s="332">
        <f t="shared" si="0"/>
        <v>2.4545454545454546</v>
      </c>
    </row>
    <row r="8" spans="1:10" ht="15.75" x14ac:dyDescent="0.3">
      <c r="A8" s="335" t="s">
        <v>12</v>
      </c>
      <c r="B8" s="334">
        <v>31</v>
      </c>
      <c r="C8" s="333">
        <v>29</v>
      </c>
      <c r="D8" s="332">
        <f t="shared" si="0"/>
        <v>-6.4516129032258118E-2</v>
      </c>
    </row>
    <row r="9" spans="1:10" ht="15.75" x14ac:dyDescent="0.3">
      <c r="A9" s="335" t="s">
        <v>10</v>
      </c>
      <c r="B9" s="334">
        <v>15</v>
      </c>
      <c r="C9" s="333">
        <v>29</v>
      </c>
      <c r="D9" s="332">
        <f t="shared" si="0"/>
        <v>0.93333333333333335</v>
      </c>
    </row>
    <row r="10" spans="1:10" ht="15.75" x14ac:dyDescent="0.3">
      <c r="A10" s="335" t="s">
        <v>22</v>
      </c>
      <c r="B10" s="334">
        <v>9</v>
      </c>
      <c r="C10" s="333">
        <v>27</v>
      </c>
      <c r="D10" s="332">
        <f t="shared" si="0"/>
        <v>2</v>
      </c>
    </row>
    <row r="11" spans="1:10" ht="15.75" x14ac:dyDescent="0.3">
      <c r="A11" s="335" t="s">
        <v>13</v>
      </c>
      <c r="B11" s="334">
        <v>17</v>
      </c>
      <c r="C11" s="333">
        <v>26</v>
      </c>
      <c r="D11" s="332">
        <f t="shared" si="0"/>
        <v>0.52941176470588225</v>
      </c>
    </row>
    <row r="12" spans="1:10" ht="15.75" x14ac:dyDescent="0.3">
      <c r="A12" s="335" t="s">
        <v>14</v>
      </c>
      <c r="B12" s="334">
        <v>12</v>
      </c>
      <c r="C12" s="333">
        <v>21</v>
      </c>
      <c r="D12" s="332">
        <f t="shared" si="0"/>
        <v>0.75</v>
      </c>
      <c r="J12" s="292"/>
    </row>
    <row r="13" spans="1:10" ht="15.75" x14ac:dyDescent="0.3">
      <c r="A13" s="335" t="s">
        <v>8</v>
      </c>
      <c r="B13" s="334">
        <v>9</v>
      </c>
      <c r="C13" s="333">
        <v>21</v>
      </c>
      <c r="D13" s="332">
        <f t="shared" si="0"/>
        <v>1.3333333333333335</v>
      </c>
    </row>
    <row r="14" spans="1:10" ht="15.75" x14ac:dyDescent="0.3">
      <c r="A14" s="335" t="s">
        <v>16</v>
      </c>
      <c r="B14" s="334">
        <v>14</v>
      </c>
      <c r="C14" s="333">
        <v>15</v>
      </c>
      <c r="D14" s="332">
        <f t="shared" si="0"/>
        <v>7.1428571428571397E-2</v>
      </c>
    </row>
    <row r="15" spans="1:10" ht="15.75" x14ac:dyDescent="0.3">
      <c r="A15" s="335" t="s">
        <v>9</v>
      </c>
      <c r="B15" s="334">
        <v>7</v>
      </c>
      <c r="C15" s="333">
        <v>14</v>
      </c>
      <c r="D15" s="332">
        <f t="shared" si="0"/>
        <v>1</v>
      </c>
    </row>
    <row r="16" spans="1:10" ht="15.75" x14ac:dyDescent="0.3">
      <c r="A16" s="335" t="s">
        <v>23</v>
      </c>
      <c r="B16" s="334">
        <v>8</v>
      </c>
      <c r="C16" s="333">
        <v>11</v>
      </c>
      <c r="D16" s="332">
        <f t="shared" si="0"/>
        <v>0.375</v>
      </c>
    </row>
    <row r="17" spans="1:7" ht="15.75" x14ac:dyDescent="0.3">
      <c r="A17" s="335" t="s">
        <v>2</v>
      </c>
      <c r="B17" s="334">
        <v>0</v>
      </c>
      <c r="C17" s="333">
        <v>7</v>
      </c>
      <c r="D17" s="332" t="s">
        <v>35</v>
      </c>
    </row>
    <row r="18" spans="1:7" ht="15.75" x14ac:dyDescent="0.3">
      <c r="A18" s="335" t="s">
        <v>6</v>
      </c>
      <c r="B18" s="334">
        <v>0</v>
      </c>
      <c r="C18" s="333">
        <v>7</v>
      </c>
      <c r="D18" s="332" t="s">
        <v>35</v>
      </c>
    </row>
    <row r="19" spans="1:7" ht="15.75" x14ac:dyDescent="0.3">
      <c r="A19" s="335" t="s">
        <v>3</v>
      </c>
      <c r="B19" s="334">
        <v>1</v>
      </c>
      <c r="C19" s="333">
        <v>7</v>
      </c>
      <c r="D19" s="332">
        <f>C19/B19-1</f>
        <v>6</v>
      </c>
    </row>
    <row r="20" spans="1:7" ht="15.75" x14ac:dyDescent="0.3">
      <c r="A20" s="335" t="s">
        <v>5</v>
      </c>
      <c r="B20" s="334">
        <v>0</v>
      </c>
      <c r="C20" s="333">
        <v>5</v>
      </c>
      <c r="D20" s="332" t="s">
        <v>35</v>
      </c>
    </row>
    <row r="21" spans="1:7" ht="15.75" x14ac:dyDescent="0.3">
      <c r="A21" s="335" t="s">
        <v>4</v>
      </c>
      <c r="B21" s="334">
        <v>1</v>
      </c>
      <c r="C21" s="333">
        <v>4</v>
      </c>
      <c r="D21" s="332">
        <f>C21/B21-1</f>
        <v>3</v>
      </c>
      <c r="G21" s="292"/>
    </row>
    <row r="22" spans="1:7" ht="15.75" x14ac:dyDescent="0.3">
      <c r="A22" s="335" t="s">
        <v>25</v>
      </c>
      <c r="B22" s="334">
        <v>2</v>
      </c>
      <c r="C22" s="333">
        <v>2</v>
      </c>
      <c r="D22" s="332">
        <f>C22/B22-1</f>
        <v>0</v>
      </c>
    </row>
    <row r="23" spans="1:7" ht="15.75" x14ac:dyDescent="0.3">
      <c r="A23" s="331" t="s">
        <v>21</v>
      </c>
      <c r="B23" s="330">
        <v>0</v>
      </c>
      <c r="C23" s="329">
        <v>2</v>
      </c>
      <c r="D23" s="328" t="s">
        <v>35</v>
      </c>
    </row>
    <row r="24" spans="1:7" ht="27" x14ac:dyDescent="0.25">
      <c r="A24" s="327" t="s">
        <v>322</v>
      </c>
      <c r="B24" s="326">
        <f>SUM(B5:B23)</f>
        <v>193</v>
      </c>
      <c r="C24" s="326">
        <f>SUM(C5:C23)</f>
        <v>345</v>
      </c>
      <c r="D24" s="325">
        <f>C24/B24-1</f>
        <v>0.78756476683937815</v>
      </c>
      <c r="F24" s="292"/>
    </row>
    <row r="25" spans="1:7" x14ac:dyDescent="0.25">
      <c r="A25" s="324" t="s">
        <v>26</v>
      </c>
      <c r="B25" s="323">
        <v>843</v>
      </c>
      <c r="C25" s="322">
        <v>908</v>
      </c>
      <c r="D25" s="321">
        <f>C25/B25-1</f>
        <v>7.710557532621598E-2</v>
      </c>
    </row>
    <row r="26" spans="1:7" x14ac:dyDescent="0.25">
      <c r="A26" s="292"/>
      <c r="B26" s="292"/>
      <c r="C26" s="292"/>
      <c r="D26" s="292"/>
      <c r="E26" s="292"/>
    </row>
    <row r="27" spans="1:7" x14ac:dyDescent="0.25">
      <c r="A27" s="406" t="s">
        <v>331</v>
      </c>
    </row>
  </sheetData>
  <mergeCells count="1">
    <mergeCell ref="A1:XFD1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74"/>
  <sheetViews>
    <sheetView zoomScale="90" zoomScaleNormal="90" workbookViewId="0">
      <selection activeCell="Q12" sqref="Q12"/>
    </sheetView>
  </sheetViews>
  <sheetFormatPr defaultRowHeight="15" x14ac:dyDescent="0.25"/>
  <cols>
    <col min="1" max="1" width="20" bestFit="1" customWidth="1"/>
    <col min="2" max="2" width="11.28515625" bestFit="1" customWidth="1"/>
    <col min="3" max="3" width="11.42578125" customWidth="1"/>
    <col min="4" max="4" width="11.28515625" bestFit="1" customWidth="1"/>
  </cols>
  <sheetData>
    <row r="1" spans="1:1" s="421" customFormat="1" ht="16.5" x14ac:dyDescent="0.25">
      <c r="A1" s="421" t="s">
        <v>311</v>
      </c>
    </row>
    <row r="21" spans="1:5" x14ac:dyDescent="0.25">
      <c r="D21" s="59"/>
    </row>
    <row r="22" spans="1:5" x14ac:dyDescent="0.25">
      <c r="D22" s="59"/>
    </row>
    <row r="23" spans="1:5" x14ac:dyDescent="0.25">
      <c r="D23" s="59"/>
    </row>
    <row r="24" spans="1:5" x14ac:dyDescent="0.25">
      <c r="D24" s="59"/>
    </row>
    <row r="25" spans="1:5" x14ac:dyDescent="0.25">
      <c r="D25" s="59"/>
    </row>
    <row r="26" spans="1:5" x14ac:dyDescent="0.25">
      <c r="D26" s="59"/>
    </row>
    <row r="27" spans="1:5" x14ac:dyDescent="0.25">
      <c r="D27" s="59"/>
    </row>
    <row r="28" spans="1:5" x14ac:dyDescent="0.25">
      <c r="D28" s="59"/>
    </row>
    <row r="29" spans="1:5" x14ac:dyDescent="0.25">
      <c r="D29" s="59"/>
    </row>
    <row r="30" spans="1:5" x14ac:dyDescent="0.25">
      <c r="A30" s="191" t="s">
        <v>0</v>
      </c>
      <c r="B30" s="62" t="s">
        <v>41</v>
      </c>
      <c r="C30" s="62" t="s">
        <v>42</v>
      </c>
      <c r="D30" s="274" t="s">
        <v>60</v>
      </c>
    </row>
    <row r="31" spans="1:5" ht="15.75" x14ac:dyDescent="0.3">
      <c r="A31" s="273" t="s">
        <v>21</v>
      </c>
      <c r="B31" s="251">
        <v>0.3263888888888889</v>
      </c>
      <c r="C31" s="251">
        <v>1.6591666666666667</v>
      </c>
      <c r="D31" s="252">
        <f t="shared" ref="D31:D50" si="0">SUM(B31:C31)</f>
        <v>1.9855555555555555</v>
      </c>
      <c r="E31" s="63"/>
    </row>
    <row r="32" spans="1:5" ht="15.75" x14ac:dyDescent="0.3">
      <c r="A32" s="245" t="s">
        <v>25</v>
      </c>
      <c r="B32" s="246">
        <v>0.66666666666666663</v>
      </c>
      <c r="C32" s="246">
        <v>98.717581018518487</v>
      </c>
      <c r="D32" s="247">
        <f t="shared" si="0"/>
        <v>99.384247685185159</v>
      </c>
      <c r="E32" s="63"/>
    </row>
    <row r="33" spans="1:5" ht="15.75" x14ac:dyDescent="0.3">
      <c r="A33" s="245" t="s">
        <v>5</v>
      </c>
      <c r="B33" s="246">
        <v>0.88124999999999987</v>
      </c>
      <c r="C33" s="246">
        <v>229.98748842592568</v>
      </c>
      <c r="D33" s="247">
        <f t="shared" si="0"/>
        <v>230.86873842592567</v>
      </c>
      <c r="E33" s="63"/>
    </row>
    <row r="34" spans="1:5" ht="15.75" x14ac:dyDescent="0.3">
      <c r="A34" s="245" t="s">
        <v>4</v>
      </c>
      <c r="B34" s="246">
        <v>0.9291666666666667</v>
      </c>
      <c r="C34" s="246">
        <v>269.50503472222221</v>
      </c>
      <c r="D34" s="247">
        <f t="shared" si="0"/>
        <v>270.43420138888888</v>
      </c>
      <c r="E34" s="63"/>
    </row>
    <row r="35" spans="1:5" ht="15.75" x14ac:dyDescent="0.3">
      <c r="A35" s="245" t="s">
        <v>6</v>
      </c>
      <c r="B35" s="246">
        <v>1.4743055555555555</v>
      </c>
      <c r="C35" s="246">
        <v>300.90824074074072</v>
      </c>
      <c r="D35" s="247">
        <f t="shared" si="0"/>
        <v>302.38254629629625</v>
      </c>
      <c r="E35" s="63"/>
    </row>
    <row r="36" spans="1:5" ht="15.75" x14ac:dyDescent="0.3">
      <c r="A36" s="245" t="s">
        <v>3</v>
      </c>
      <c r="B36" s="246">
        <v>1.6947916666666669</v>
      </c>
      <c r="C36" s="246">
        <v>280.41134259259269</v>
      </c>
      <c r="D36" s="247">
        <f t="shared" si="0"/>
        <v>282.10613425925936</v>
      </c>
      <c r="E36" s="63"/>
    </row>
    <row r="37" spans="1:5" ht="15.75" x14ac:dyDescent="0.3">
      <c r="A37" s="245" t="s">
        <v>2</v>
      </c>
      <c r="B37" s="246">
        <v>1.9729166666666669</v>
      </c>
      <c r="C37" s="246">
        <v>241.63820601851867</v>
      </c>
      <c r="D37" s="247">
        <f t="shared" si="0"/>
        <v>243.61112268518534</v>
      </c>
      <c r="E37" s="63"/>
    </row>
    <row r="38" spans="1:5" ht="15.75" x14ac:dyDescent="0.3">
      <c r="A38" s="245" t="s">
        <v>23</v>
      </c>
      <c r="B38" s="246">
        <v>5.0260879629629631</v>
      </c>
      <c r="C38" s="246">
        <v>97.186597222222233</v>
      </c>
      <c r="D38" s="247">
        <f t="shared" si="0"/>
        <v>102.21268518518519</v>
      </c>
      <c r="E38" s="63"/>
    </row>
    <row r="39" spans="1:5" ht="15.75" x14ac:dyDescent="0.3">
      <c r="A39" s="245" t="s">
        <v>16</v>
      </c>
      <c r="B39" s="246">
        <v>6.1006944444444473</v>
      </c>
      <c r="C39" s="246">
        <v>17.419120370370376</v>
      </c>
      <c r="D39" s="247">
        <f t="shared" si="0"/>
        <v>23.519814814814822</v>
      </c>
      <c r="E39" s="63"/>
    </row>
    <row r="40" spans="1:5" ht="15.75" x14ac:dyDescent="0.3">
      <c r="A40" s="245" t="s">
        <v>9</v>
      </c>
      <c r="B40" s="246">
        <v>6.199108796296299</v>
      </c>
      <c r="C40" s="246">
        <v>327.83701388888886</v>
      </c>
      <c r="D40" s="247">
        <f t="shared" si="0"/>
        <v>334.03612268518515</v>
      </c>
      <c r="E40" s="63"/>
    </row>
    <row r="41" spans="1:5" ht="15.75" x14ac:dyDescent="0.3">
      <c r="A41" s="245" t="s">
        <v>14</v>
      </c>
      <c r="B41" s="246">
        <v>6.8453935185185193</v>
      </c>
      <c r="C41" s="246">
        <v>305.2337615740733</v>
      </c>
      <c r="D41" s="247">
        <f t="shared" si="0"/>
        <v>312.0791550925918</v>
      </c>
      <c r="E41" s="63"/>
    </row>
    <row r="42" spans="1:5" ht="15.75" x14ac:dyDescent="0.3">
      <c r="A42" s="245" t="s">
        <v>22</v>
      </c>
      <c r="B42" s="246">
        <v>7.7436111111111119</v>
      </c>
      <c r="C42" s="246">
        <v>43.03714120370369</v>
      </c>
      <c r="D42" s="247">
        <f t="shared" si="0"/>
        <v>50.780752314814805</v>
      </c>
      <c r="E42" s="63"/>
    </row>
    <row r="43" spans="1:5" ht="15.75" x14ac:dyDescent="0.3">
      <c r="A43" s="245" t="s">
        <v>15</v>
      </c>
      <c r="B43" s="246">
        <v>9.2326273148148115</v>
      </c>
      <c r="C43" s="246">
        <v>32.760115740740744</v>
      </c>
      <c r="D43" s="247">
        <f t="shared" si="0"/>
        <v>41.992743055555557</v>
      </c>
      <c r="E43" s="63"/>
    </row>
    <row r="44" spans="1:5" ht="15.75" x14ac:dyDescent="0.3">
      <c r="A44" s="245" t="s">
        <v>13</v>
      </c>
      <c r="B44" s="246">
        <v>9.7894675925925938</v>
      </c>
      <c r="C44" s="246">
        <v>312.97349537037042</v>
      </c>
      <c r="D44" s="247">
        <f t="shared" si="0"/>
        <v>322.762962962963</v>
      </c>
      <c r="E44" s="63"/>
    </row>
    <row r="45" spans="1:5" ht="15.75" x14ac:dyDescent="0.3">
      <c r="A45" s="245" t="s">
        <v>8</v>
      </c>
      <c r="B45" s="246">
        <v>13.13037037037037</v>
      </c>
      <c r="C45" s="246">
        <v>308.99950231481478</v>
      </c>
      <c r="D45" s="247">
        <f t="shared" si="0"/>
        <v>322.12987268518515</v>
      </c>
      <c r="E45" s="63"/>
    </row>
    <row r="46" spans="1:5" ht="15.75" x14ac:dyDescent="0.3">
      <c r="A46" s="245" t="s">
        <v>12</v>
      </c>
      <c r="B46" s="246">
        <v>20.815972222222221</v>
      </c>
      <c r="C46" s="246">
        <v>301.37173611111137</v>
      </c>
      <c r="D46" s="247">
        <f t="shared" si="0"/>
        <v>322.1877083333336</v>
      </c>
      <c r="E46" s="63"/>
    </row>
    <row r="47" spans="1:5" ht="15.75" x14ac:dyDescent="0.3">
      <c r="A47" s="245" t="s">
        <v>7</v>
      </c>
      <c r="B47" s="246">
        <v>21.024062499999989</v>
      </c>
      <c r="C47" s="246">
        <v>306.0835763888893</v>
      </c>
      <c r="D47" s="247">
        <f t="shared" si="0"/>
        <v>327.10763888888931</v>
      </c>
      <c r="E47" s="63"/>
    </row>
    <row r="48" spans="1:5" ht="15.75" x14ac:dyDescent="0.3">
      <c r="A48" s="245" t="s">
        <v>11</v>
      </c>
      <c r="B48" s="246">
        <v>21.456863425925928</v>
      </c>
      <c r="C48" s="246">
        <v>294.31878472222274</v>
      </c>
      <c r="D48" s="247">
        <f t="shared" si="0"/>
        <v>315.77564814814866</v>
      </c>
      <c r="E48" s="63"/>
    </row>
    <row r="49" spans="1:5" ht="15.75" x14ac:dyDescent="0.3">
      <c r="A49" s="245" t="s">
        <v>10</v>
      </c>
      <c r="B49" s="246">
        <v>24.285532407407402</v>
      </c>
      <c r="C49" s="246">
        <v>303.54759259259305</v>
      </c>
      <c r="D49" s="247">
        <f t="shared" si="0"/>
        <v>327.83312500000045</v>
      </c>
      <c r="E49" s="63"/>
    </row>
    <row r="50" spans="1:5" ht="15.75" x14ac:dyDescent="0.3">
      <c r="A50" s="253" t="s">
        <v>19</v>
      </c>
      <c r="B50" s="254">
        <v>175.92518518518506</v>
      </c>
      <c r="C50" s="254">
        <v>6.8722569444444428</v>
      </c>
      <c r="D50" s="255">
        <f t="shared" si="0"/>
        <v>182.7974421296295</v>
      </c>
      <c r="E50" s="63"/>
    </row>
    <row r="51" spans="1:5" x14ac:dyDescent="0.25">
      <c r="A51" s="63"/>
      <c r="B51" s="63"/>
      <c r="C51" s="63"/>
      <c r="D51" s="63"/>
      <c r="E51" s="63"/>
    </row>
    <row r="52" spans="1:5" x14ac:dyDescent="0.25">
      <c r="A52" s="63"/>
      <c r="B52" s="63"/>
      <c r="C52" s="63"/>
      <c r="D52" s="63"/>
      <c r="E52" s="63"/>
    </row>
    <row r="53" spans="1:5" x14ac:dyDescent="0.25">
      <c r="E53" s="63"/>
    </row>
    <row r="54" spans="1:5" x14ac:dyDescent="0.25">
      <c r="A54" s="57"/>
      <c r="B54" s="57"/>
      <c r="C54" s="57"/>
      <c r="D54" s="59"/>
    </row>
    <row r="55" spans="1:5" x14ac:dyDescent="0.25">
      <c r="A55" s="57"/>
      <c r="B55" s="59"/>
      <c r="C55" s="59"/>
      <c r="D55" s="59"/>
    </row>
    <row r="56" spans="1:5" x14ac:dyDescent="0.25">
      <c r="A56" s="57"/>
      <c r="B56" s="59"/>
      <c r="C56" s="59"/>
      <c r="D56" s="59"/>
    </row>
    <row r="57" spans="1:5" x14ac:dyDescent="0.25">
      <c r="A57" s="57"/>
      <c r="B57" s="59"/>
      <c r="C57" s="59"/>
      <c r="D57" s="59"/>
    </row>
    <row r="58" spans="1:5" x14ac:dyDescent="0.25">
      <c r="A58" s="57"/>
      <c r="B58" s="59"/>
      <c r="C58" s="59"/>
      <c r="D58" s="59"/>
    </row>
    <row r="59" spans="1:5" x14ac:dyDescent="0.25">
      <c r="A59" s="57"/>
      <c r="B59" s="59"/>
      <c r="C59" s="59"/>
      <c r="D59" s="59"/>
    </row>
    <row r="60" spans="1:5" x14ac:dyDescent="0.25">
      <c r="A60" s="57"/>
      <c r="B60" s="59"/>
      <c r="C60" s="59"/>
      <c r="D60" s="59"/>
    </row>
    <row r="61" spans="1:5" x14ac:dyDescent="0.25">
      <c r="A61" s="57"/>
      <c r="B61" s="59"/>
      <c r="C61" s="59"/>
      <c r="D61" s="59"/>
    </row>
    <row r="62" spans="1:5" x14ac:dyDescent="0.25">
      <c r="A62" s="57"/>
      <c r="B62" s="59"/>
      <c r="C62" s="59"/>
      <c r="D62" s="59"/>
    </row>
    <row r="63" spans="1:5" x14ac:dyDescent="0.25">
      <c r="A63" s="57"/>
      <c r="B63" s="59"/>
      <c r="C63" s="59"/>
      <c r="D63" s="59"/>
    </row>
    <row r="64" spans="1:5" x14ac:dyDescent="0.25">
      <c r="A64" s="57"/>
      <c r="B64" s="59"/>
      <c r="C64" s="59"/>
      <c r="D64" s="59"/>
    </row>
    <row r="65" spans="1:4" x14ac:dyDescent="0.25">
      <c r="A65" s="57"/>
      <c r="B65" s="59"/>
      <c r="C65" s="59"/>
      <c r="D65" s="59"/>
    </row>
    <row r="66" spans="1:4" x14ac:dyDescent="0.25">
      <c r="A66" s="57"/>
      <c r="B66" s="59"/>
      <c r="C66" s="59"/>
      <c r="D66" s="59"/>
    </row>
    <row r="67" spans="1:4" x14ac:dyDescent="0.25">
      <c r="A67" s="57"/>
      <c r="B67" s="59"/>
      <c r="C67" s="59"/>
      <c r="D67" s="59"/>
    </row>
    <row r="68" spans="1:4" x14ac:dyDescent="0.25">
      <c r="A68" s="57"/>
      <c r="B68" s="59"/>
      <c r="C68" s="59"/>
      <c r="D68" s="59"/>
    </row>
    <row r="69" spans="1:4" x14ac:dyDescent="0.25">
      <c r="A69" s="57"/>
      <c r="B69" s="59"/>
      <c r="C69" s="59"/>
      <c r="D69" s="59"/>
    </row>
    <row r="70" spans="1:4" x14ac:dyDescent="0.25">
      <c r="A70" s="57"/>
      <c r="B70" s="59"/>
      <c r="C70" s="59"/>
      <c r="D70" s="59"/>
    </row>
    <row r="71" spans="1:4" x14ac:dyDescent="0.25">
      <c r="A71" s="57"/>
      <c r="B71" s="59"/>
      <c r="C71" s="59"/>
      <c r="D71" s="59"/>
    </row>
    <row r="72" spans="1:4" x14ac:dyDescent="0.25">
      <c r="A72" s="57"/>
      <c r="B72" s="59"/>
      <c r="C72" s="59"/>
      <c r="D72" s="59"/>
    </row>
    <row r="73" spans="1:4" x14ac:dyDescent="0.25">
      <c r="A73" s="57"/>
      <c r="B73" s="59"/>
      <c r="C73" s="59"/>
      <c r="D73" s="59"/>
    </row>
    <row r="74" spans="1:4" x14ac:dyDescent="0.25">
      <c r="A74" s="57"/>
      <c r="B74" s="59"/>
      <c r="C74" s="59"/>
      <c r="D74" s="59"/>
    </row>
  </sheetData>
  <sortState xmlns:xlrd2="http://schemas.microsoft.com/office/spreadsheetml/2017/richdata2" ref="A31:D50">
    <sortCondition ref="C55"/>
  </sortState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6"/>
  <sheetViews>
    <sheetView workbookViewId="0">
      <selection activeCell="H32" sqref="H32"/>
    </sheetView>
  </sheetViews>
  <sheetFormatPr defaultRowHeight="15" x14ac:dyDescent="0.25"/>
  <cols>
    <col min="1" max="1" width="18.85546875" bestFit="1" customWidth="1"/>
    <col min="2" max="2" width="9.28515625" bestFit="1" customWidth="1"/>
    <col min="3" max="3" width="10.85546875" bestFit="1" customWidth="1"/>
  </cols>
  <sheetData>
    <row r="1" spans="1:11" s="417" customFormat="1" ht="16.5" x14ac:dyDescent="0.3">
      <c r="A1" s="417" t="s">
        <v>312</v>
      </c>
    </row>
    <row r="2" spans="1:11" x14ac:dyDescent="0.25">
      <c r="A2" s="63"/>
      <c r="B2" s="63"/>
      <c r="C2" s="63"/>
      <c r="D2" s="63"/>
      <c r="F2" s="58"/>
      <c r="G2" s="58"/>
      <c r="H2" s="58"/>
      <c r="I2" s="58"/>
    </row>
    <row r="3" spans="1:11" x14ac:dyDescent="0.25">
      <c r="A3" s="218" t="s">
        <v>0</v>
      </c>
      <c r="B3" s="218" t="s">
        <v>58</v>
      </c>
      <c r="C3" s="218" t="s">
        <v>59</v>
      </c>
      <c r="D3" s="269" t="s">
        <v>60</v>
      </c>
      <c r="E3" s="63"/>
      <c r="F3" s="64"/>
      <c r="G3" s="58"/>
      <c r="H3" s="58"/>
      <c r="I3" s="58"/>
    </row>
    <row r="4" spans="1:11" x14ac:dyDescent="0.25">
      <c r="A4" s="219" t="s">
        <v>4</v>
      </c>
      <c r="B4" s="271">
        <v>3</v>
      </c>
      <c r="C4" s="271">
        <v>13.4</v>
      </c>
      <c r="D4" s="272">
        <v>13.3</v>
      </c>
      <c r="E4" s="63"/>
      <c r="F4" s="64"/>
      <c r="G4" s="58"/>
      <c r="H4" s="71"/>
      <c r="I4" s="68"/>
      <c r="J4" s="68"/>
      <c r="K4" s="70"/>
    </row>
    <row r="5" spans="1:11" x14ac:dyDescent="0.25">
      <c r="A5" s="215" t="s">
        <v>10</v>
      </c>
      <c r="B5" s="266">
        <v>13.1</v>
      </c>
      <c r="C5" s="266">
        <v>10.5</v>
      </c>
      <c r="D5" s="267">
        <v>10.7</v>
      </c>
      <c r="E5" s="63"/>
      <c r="F5" s="64"/>
      <c r="G5" s="58"/>
      <c r="H5" s="71"/>
      <c r="I5" s="68"/>
      <c r="J5" s="68"/>
      <c r="K5" s="70"/>
    </row>
    <row r="6" spans="1:11" x14ac:dyDescent="0.25">
      <c r="A6" s="215" t="s">
        <v>12</v>
      </c>
      <c r="B6" s="266">
        <v>11</v>
      </c>
      <c r="C6" s="266">
        <v>9.4</v>
      </c>
      <c r="D6" s="267">
        <v>9.5</v>
      </c>
      <c r="E6" s="63"/>
      <c r="F6" s="64"/>
      <c r="G6" s="58"/>
      <c r="H6" s="71"/>
      <c r="I6" s="68"/>
      <c r="J6" s="68"/>
      <c r="K6" s="70"/>
    </row>
    <row r="7" spans="1:11" x14ac:dyDescent="0.25">
      <c r="A7" s="215" t="s">
        <v>13</v>
      </c>
      <c r="B7" s="266">
        <v>5.3</v>
      </c>
      <c r="C7" s="266">
        <v>8.8000000000000007</v>
      </c>
      <c r="D7" s="267">
        <v>8.6</v>
      </c>
      <c r="E7" s="63"/>
      <c r="F7" s="64"/>
      <c r="G7" s="58"/>
      <c r="H7" s="71"/>
      <c r="I7" s="68"/>
      <c r="J7" s="68"/>
      <c r="K7" s="70"/>
    </row>
    <row r="8" spans="1:11" x14ac:dyDescent="0.25">
      <c r="A8" s="215" t="s">
        <v>6</v>
      </c>
      <c r="B8" s="266">
        <v>2.9</v>
      </c>
      <c r="C8" s="266">
        <v>8.6</v>
      </c>
      <c r="D8" s="267">
        <v>8.5</v>
      </c>
      <c r="E8" s="63"/>
      <c r="F8" s="64"/>
      <c r="G8" s="58"/>
      <c r="H8" s="71"/>
      <c r="I8" s="68"/>
      <c r="J8" s="68"/>
      <c r="K8" s="70"/>
    </row>
    <row r="9" spans="1:11" x14ac:dyDescent="0.25">
      <c r="A9" s="215" t="s">
        <v>11</v>
      </c>
      <c r="B9" s="266">
        <v>8.1</v>
      </c>
      <c r="C9" s="266">
        <v>7.5</v>
      </c>
      <c r="D9" s="267">
        <v>7.5</v>
      </c>
      <c r="E9" s="63"/>
      <c r="F9" s="64"/>
      <c r="G9" s="58"/>
      <c r="H9" s="71"/>
      <c r="I9" s="68"/>
      <c r="J9" s="68"/>
      <c r="K9" s="70"/>
    </row>
    <row r="10" spans="1:11" x14ac:dyDescent="0.25">
      <c r="A10" s="215" t="s">
        <v>5</v>
      </c>
      <c r="B10" s="266">
        <v>2.6</v>
      </c>
      <c r="C10" s="266">
        <v>7.5</v>
      </c>
      <c r="D10" s="267">
        <v>7.4</v>
      </c>
      <c r="E10" s="63"/>
      <c r="F10" s="64"/>
      <c r="G10" s="58"/>
      <c r="H10" s="71"/>
      <c r="I10" s="68"/>
      <c r="J10" s="68"/>
      <c r="K10" s="70"/>
    </row>
    <row r="11" spans="1:11" x14ac:dyDescent="0.25">
      <c r="A11" s="215" t="s">
        <v>14</v>
      </c>
      <c r="B11" s="266">
        <v>4.5999999999999996</v>
      </c>
      <c r="C11" s="266">
        <v>7.1</v>
      </c>
      <c r="D11" s="267">
        <v>7</v>
      </c>
      <c r="E11" s="63"/>
      <c r="F11" s="64"/>
      <c r="G11" s="58"/>
      <c r="H11" s="71"/>
      <c r="I11" s="68"/>
      <c r="J11" s="68"/>
      <c r="K11" s="70"/>
    </row>
    <row r="12" spans="1:11" x14ac:dyDescent="0.25">
      <c r="A12" s="215" t="s">
        <v>25</v>
      </c>
      <c r="B12" s="266">
        <v>4.5</v>
      </c>
      <c r="C12" s="266">
        <v>6.8</v>
      </c>
      <c r="D12" s="267">
        <v>6.8</v>
      </c>
      <c r="E12" s="63"/>
      <c r="F12" s="64"/>
      <c r="G12" s="58"/>
      <c r="H12" s="71"/>
      <c r="I12" s="68"/>
      <c r="J12" s="68"/>
      <c r="K12" s="70"/>
    </row>
    <row r="13" spans="1:11" x14ac:dyDescent="0.25">
      <c r="A13" s="215" t="s">
        <v>8</v>
      </c>
      <c r="B13" s="266">
        <v>8.5</v>
      </c>
      <c r="C13" s="266">
        <v>6.6</v>
      </c>
      <c r="D13" s="267">
        <v>6.6</v>
      </c>
      <c r="E13" s="63"/>
      <c r="F13" s="64"/>
      <c r="G13" s="58"/>
      <c r="H13" s="71"/>
      <c r="I13" s="68"/>
      <c r="J13" s="68"/>
      <c r="K13" s="70"/>
    </row>
    <row r="14" spans="1:11" x14ac:dyDescent="0.25">
      <c r="A14" s="215" t="s">
        <v>9</v>
      </c>
      <c r="B14" s="266">
        <v>6.5</v>
      </c>
      <c r="C14" s="266">
        <v>6.6</v>
      </c>
      <c r="D14" s="267">
        <v>6.6</v>
      </c>
      <c r="E14" s="63"/>
      <c r="F14" s="64"/>
      <c r="G14" s="58"/>
      <c r="H14" s="71"/>
      <c r="I14" s="68"/>
      <c r="J14" s="68"/>
      <c r="K14" s="70"/>
    </row>
    <row r="15" spans="1:11" x14ac:dyDescent="0.25">
      <c r="A15" s="215" t="s">
        <v>3</v>
      </c>
      <c r="B15" s="266">
        <v>3.3</v>
      </c>
      <c r="C15" s="266">
        <v>6.3</v>
      </c>
      <c r="D15" s="267">
        <v>6.3</v>
      </c>
      <c r="E15" s="63"/>
      <c r="F15" s="64"/>
      <c r="G15" s="58"/>
      <c r="H15" s="71"/>
      <c r="I15" s="68"/>
      <c r="J15" s="68"/>
      <c r="K15" s="70"/>
    </row>
    <row r="16" spans="1:11" x14ac:dyDescent="0.25">
      <c r="A16" s="215" t="s">
        <v>23</v>
      </c>
      <c r="B16" s="266">
        <v>6.3</v>
      </c>
      <c r="C16" s="266">
        <v>5.2</v>
      </c>
      <c r="D16" s="267">
        <v>5.2</v>
      </c>
      <c r="E16" s="63"/>
      <c r="F16" s="64"/>
      <c r="G16" s="58"/>
      <c r="H16" s="71"/>
      <c r="I16" s="68"/>
      <c r="J16" s="68"/>
      <c r="K16" s="70"/>
    </row>
    <row r="17" spans="1:11" x14ac:dyDescent="0.25">
      <c r="A17" s="215" t="s">
        <v>7</v>
      </c>
      <c r="B17" s="266">
        <v>7.7</v>
      </c>
      <c r="C17" s="266">
        <v>4.5999999999999996</v>
      </c>
      <c r="D17" s="267">
        <v>4.7</v>
      </c>
      <c r="E17" s="63"/>
      <c r="F17" s="64"/>
      <c r="G17" s="58"/>
      <c r="H17" s="71"/>
      <c r="I17" s="68"/>
      <c r="J17" s="68"/>
      <c r="K17" s="70"/>
    </row>
    <row r="18" spans="1:11" x14ac:dyDescent="0.25">
      <c r="A18" s="215" t="s">
        <v>16</v>
      </c>
      <c r="B18" s="266">
        <v>6.5</v>
      </c>
      <c r="C18" s="266">
        <v>4</v>
      </c>
      <c r="D18" s="267">
        <v>4.4000000000000004</v>
      </c>
      <c r="E18" s="63"/>
      <c r="F18" s="64"/>
      <c r="G18" s="58"/>
      <c r="H18" s="71"/>
      <c r="I18" s="68"/>
      <c r="J18" s="68"/>
      <c r="K18" s="70"/>
    </row>
    <row r="19" spans="1:11" x14ac:dyDescent="0.25">
      <c r="A19" s="215" t="s">
        <v>22</v>
      </c>
      <c r="B19" s="266">
        <v>3.7</v>
      </c>
      <c r="C19" s="266">
        <v>4.3</v>
      </c>
      <c r="D19" s="267">
        <v>4.2</v>
      </c>
      <c r="E19" s="63"/>
      <c r="F19" s="64"/>
      <c r="G19" s="58"/>
      <c r="H19" s="71"/>
      <c r="I19" s="68"/>
      <c r="J19" s="68"/>
      <c r="K19" s="70"/>
    </row>
    <row r="20" spans="1:11" x14ac:dyDescent="0.25">
      <c r="A20" s="215" t="s">
        <v>2</v>
      </c>
      <c r="B20" s="266">
        <v>4.5999999999999996</v>
      </c>
      <c r="C20" s="266">
        <v>3.6</v>
      </c>
      <c r="D20" s="267">
        <v>3.6</v>
      </c>
      <c r="E20" s="63"/>
      <c r="F20" s="64"/>
      <c r="G20" s="58"/>
      <c r="H20" s="71"/>
      <c r="I20" s="68"/>
      <c r="J20" s="68"/>
      <c r="K20" s="70"/>
    </row>
    <row r="21" spans="1:11" x14ac:dyDescent="0.25">
      <c r="A21" s="215" t="s">
        <v>19</v>
      </c>
      <c r="B21" s="266">
        <v>3.4</v>
      </c>
      <c r="C21" s="266">
        <v>2.6</v>
      </c>
      <c r="D21" s="267">
        <v>3.4</v>
      </c>
      <c r="E21" s="63"/>
      <c r="F21" s="64"/>
      <c r="G21" s="58"/>
      <c r="H21" s="71"/>
      <c r="I21" s="68"/>
      <c r="J21" s="68"/>
      <c r="K21" s="70"/>
    </row>
    <row r="22" spans="1:11" x14ac:dyDescent="0.25">
      <c r="A22" s="215" t="s">
        <v>15</v>
      </c>
      <c r="B22" s="266">
        <v>3.3</v>
      </c>
      <c r="C22" s="266">
        <v>3</v>
      </c>
      <c r="D22" s="267">
        <v>3.1</v>
      </c>
      <c r="E22" s="63"/>
      <c r="F22" s="64"/>
      <c r="G22" s="58"/>
      <c r="H22" s="71"/>
      <c r="I22" s="68"/>
      <c r="J22" s="68"/>
      <c r="K22" s="70"/>
    </row>
    <row r="23" spans="1:11" x14ac:dyDescent="0.25">
      <c r="A23" s="223" t="s">
        <v>21</v>
      </c>
      <c r="B23" s="268">
        <v>2.5</v>
      </c>
      <c r="C23" s="268">
        <v>1.5</v>
      </c>
      <c r="D23" s="270">
        <v>1.8</v>
      </c>
      <c r="E23" s="63"/>
      <c r="F23" s="64"/>
      <c r="G23" s="58"/>
      <c r="H23" s="71"/>
      <c r="I23" s="68"/>
      <c r="J23" s="68"/>
      <c r="K23" s="70"/>
    </row>
    <row r="24" spans="1:11" x14ac:dyDescent="0.25">
      <c r="A24" s="63"/>
      <c r="B24" s="275"/>
      <c r="C24" s="63"/>
      <c r="D24" s="63"/>
      <c r="E24" s="63"/>
      <c r="F24" s="64"/>
      <c r="G24" s="58"/>
      <c r="H24" s="58"/>
      <c r="I24" s="58"/>
    </row>
    <row r="25" spans="1:11" x14ac:dyDescent="0.25">
      <c r="E25" s="63"/>
      <c r="F25" s="64"/>
      <c r="G25" s="58"/>
      <c r="H25" s="58"/>
      <c r="I25" s="58"/>
    </row>
    <row r="26" spans="1:11" x14ac:dyDescent="0.25">
      <c r="F26" s="58"/>
      <c r="G26" s="58"/>
      <c r="H26" s="58"/>
      <c r="I26" s="58"/>
    </row>
  </sheetData>
  <sortState xmlns:xlrd2="http://schemas.microsoft.com/office/spreadsheetml/2017/richdata2" ref="A4:D23">
    <sortCondition descending="1" ref="D4"/>
  </sortState>
  <mergeCells count="1">
    <mergeCell ref="A1:XF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48"/>
  <sheetViews>
    <sheetView workbookViewId="0">
      <selection activeCell="P18" sqref="P18"/>
    </sheetView>
  </sheetViews>
  <sheetFormatPr defaultRowHeight="15" x14ac:dyDescent="0.25"/>
  <cols>
    <col min="1" max="1" width="18.85546875" bestFit="1" customWidth="1"/>
    <col min="3" max="3" width="10.85546875" bestFit="1" customWidth="1"/>
  </cols>
  <sheetData>
    <row r="1" spans="1:1" s="417" customFormat="1" ht="16.5" x14ac:dyDescent="0.3">
      <c r="A1" s="417" t="s">
        <v>313</v>
      </c>
    </row>
    <row r="25" spans="1:4" x14ac:dyDescent="0.25">
      <c r="A25" s="63"/>
      <c r="B25" s="63"/>
      <c r="C25" s="63"/>
    </row>
    <row r="26" spans="1:4" x14ac:dyDescent="0.25">
      <c r="A26" s="218" t="s">
        <v>0</v>
      </c>
      <c r="B26" s="218" t="s">
        <v>58</v>
      </c>
      <c r="C26" s="269" t="s">
        <v>59</v>
      </c>
      <c r="D26" s="63"/>
    </row>
    <row r="27" spans="1:4" x14ac:dyDescent="0.25">
      <c r="A27" s="219" t="s">
        <v>21</v>
      </c>
      <c r="B27" s="271">
        <v>2.5</v>
      </c>
      <c r="C27" s="276">
        <v>1.5</v>
      </c>
      <c r="D27" s="63"/>
    </row>
    <row r="28" spans="1:4" x14ac:dyDescent="0.25">
      <c r="A28" s="215" t="s">
        <v>19</v>
      </c>
      <c r="B28" s="266">
        <v>3.4</v>
      </c>
      <c r="C28" s="277">
        <v>2.6</v>
      </c>
      <c r="D28" s="63"/>
    </row>
    <row r="29" spans="1:4" x14ac:dyDescent="0.25">
      <c r="A29" s="215" t="s">
        <v>15</v>
      </c>
      <c r="B29" s="266">
        <v>3.3</v>
      </c>
      <c r="C29" s="277">
        <v>3</v>
      </c>
      <c r="D29" s="63"/>
    </row>
    <row r="30" spans="1:4" x14ac:dyDescent="0.25">
      <c r="A30" s="215" t="s">
        <v>2</v>
      </c>
      <c r="B30" s="266">
        <v>4.5999999999999996</v>
      </c>
      <c r="C30" s="277">
        <v>3.6</v>
      </c>
      <c r="D30" s="63"/>
    </row>
    <row r="31" spans="1:4" x14ac:dyDescent="0.25">
      <c r="A31" s="215" t="s">
        <v>16</v>
      </c>
      <c r="B31" s="266">
        <v>6.5</v>
      </c>
      <c r="C31" s="277">
        <v>4</v>
      </c>
      <c r="D31" s="63"/>
    </row>
    <row r="32" spans="1:4" x14ac:dyDescent="0.25">
      <c r="A32" s="215" t="s">
        <v>22</v>
      </c>
      <c r="B32" s="266">
        <v>3.7</v>
      </c>
      <c r="C32" s="277">
        <v>4.3</v>
      </c>
      <c r="D32" s="63"/>
    </row>
    <row r="33" spans="1:4" x14ac:dyDescent="0.25">
      <c r="A33" s="215" t="s">
        <v>7</v>
      </c>
      <c r="B33" s="266">
        <v>7.7</v>
      </c>
      <c r="C33" s="277">
        <v>4.5999999999999996</v>
      </c>
      <c r="D33" s="63"/>
    </row>
    <row r="34" spans="1:4" x14ac:dyDescent="0.25">
      <c r="A34" s="215" t="s">
        <v>23</v>
      </c>
      <c r="B34" s="266">
        <v>6.3</v>
      </c>
      <c r="C34" s="277">
        <v>5.2</v>
      </c>
      <c r="D34" s="63"/>
    </row>
    <row r="35" spans="1:4" x14ac:dyDescent="0.25">
      <c r="A35" s="215" t="s">
        <v>3</v>
      </c>
      <c r="B35" s="266">
        <v>3.3</v>
      </c>
      <c r="C35" s="277">
        <v>6.3</v>
      </c>
      <c r="D35" s="63"/>
    </row>
    <row r="36" spans="1:4" x14ac:dyDescent="0.25">
      <c r="A36" s="215" t="s">
        <v>9</v>
      </c>
      <c r="B36" s="266">
        <v>6.5</v>
      </c>
      <c r="C36" s="277">
        <v>6.6</v>
      </c>
      <c r="D36" s="63"/>
    </row>
    <row r="37" spans="1:4" x14ac:dyDescent="0.25">
      <c r="A37" s="215" t="s">
        <v>8</v>
      </c>
      <c r="B37" s="266">
        <v>8.5</v>
      </c>
      <c r="C37" s="277">
        <v>6.6</v>
      </c>
      <c r="D37" s="63"/>
    </row>
    <row r="38" spans="1:4" x14ac:dyDescent="0.25">
      <c r="A38" s="215" t="s">
        <v>25</v>
      </c>
      <c r="B38" s="266">
        <v>4.5</v>
      </c>
      <c r="C38" s="277">
        <v>6.8</v>
      </c>
      <c r="D38" s="63"/>
    </row>
    <row r="39" spans="1:4" x14ac:dyDescent="0.25">
      <c r="A39" s="215" t="s">
        <v>14</v>
      </c>
      <c r="B39" s="266">
        <v>4.5999999999999996</v>
      </c>
      <c r="C39" s="277">
        <v>7.1</v>
      </c>
      <c r="D39" s="63"/>
    </row>
    <row r="40" spans="1:4" x14ac:dyDescent="0.25">
      <c r="A40" s="215" t="s">
        <v>5</v>
      </c>
      <c r="B40" s="266">
        <v>2.6</v>
      </c>
      <c r="C40" s="277">
        <v>7.5</v>
      </c>
      <c r="D40" s="63"/>
    </row>
    <row r="41" spans="1:4" x14ac:dyDescent="0.25">
      <c r="A41" s="215" t="s">
        <v>11</v>
      </c>
      <c r="B41" s="266">
        <v>8.1</v>
      </c>
      <c r="C41" s="277">
        <v>7.5</v>
      </c>
      <c r="D41" s="63"/>
    </row>
    <row r="42" spans="1:4" x14ac:dyDescent="0.25">
      <c r="A42" s="215" t="s">
        <v>6</v>
      </c>
      <c r="B42" s="266">
        <v>2.9</v>
      </c>
      <c r="C42" s="277">
        <v>8.6</v>
      </c>
      <c r="D42" s="63"/>
    </row>
    <row r="43" spans="1:4" x14ac:dyDescent="0.25">
      <c r="A43" s="215" t="s">
        <v>13</v>
      </c>
      <c r="B43" s="266">
        <v>5.3</v>
      </c>
      <c r="C43" s="277">
        <v>8.8000000000000007</v>
      </c>
      <c r="D43" s="63"/>
    </row>
    <row r="44" spans="1:4" x14ac:dyDescent="0.25">
      <c r="A44" s="215" t="s">
        <v>12</v>
      </c>
      <c r="B44" s="266">
        <v>11</v>
      </c>
      <c r="C44" s="277">
        <v>9.4</v>
      </c>
      <c r="D44" s="63"/>
    </row>
    <row r="45" spans="1:4" x14ac:dyDescent="0.25">
      <c r="A45" s="215" t="s">
        <v>10</v>
      </c>
      <c r="B45" s="266">
        <v>13.1</v>
      </c>
      <c r="C45" s="277">
        <v>10.5</v>
      </c>
      <c r="D45" s="63"/>
    </row>
    <row r="46" spans="1:4" x14ac:dyDescent="0.25">
      <c r="A46" s="223" t="s">
        <v>4</v>
      </c>
      <c r="B46" s="268">
        <v>3</v>
      </c>
      <c r="C46" s="69">
        <v>13.4</v>
      </c>
      <c r="D46" s="63"/>
    </row>
    <row r="47" spans="1:4" x14ac:dyDescent="0.25">
      <c r="A47" s="63"/>
      <c r="B47" s="63"/>
      <c r="C47" s="63"/>
      <c r="D47" s="63"/>
    </row>
    <row r="48" spans="1:4" x14ac:dyDescent="0.25">
      <c r="D48" s="63"/>
    </row>
  </sheetData>
  <sortState xmlns:xlrd2="http://schemas.microsoft.com/office/spreadsheetml/2017/richdata2" ref="A27:C46">
    <sortCondition ref="C27"/>
  </sortState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04"/>
  <sheetViews>
    <sheetView workbookViewId="0"/>
  </sheetViews>
  <sheetFormatPr defaultRowHeight="15" x14ac:dyDescent="0.25"/>
  <cols>
    <col min="1" max="1" width="33.42578125" style="57" customWidth="1"/>
    <col min="2" max="2" width="9.28515625" style="57" bestFit="1" customWidth="1"/>
    <col min="3" max="3" width="39.5703125" style="57" customWidth="1"/>
    <col min="4" max="4" width="12.28515625" style="57" bestFit="1" customWidth="1"/>
    <col min="5" max="5" width="12.28515625" style="57" customWidth="1"/>
    <col min="6" max="16384" width="9.140625" style="57"/>
  </cols>
  <sheetData>
    <row r="1" spans="1:6" ht="16.5" x14ac:dyDescent="0.3">
      <c r="A1" s="2" t="s">
        <v>314</v>
      </c>
    </row>
    <row r="2" spans="1:6" x14ac:dyDescent="0.25">
      <c r="A2" s="63"/>
      <c r="B2" s="63"/>
      <c r="C2" s="63"/>
      <c r="D2" s="63"/>
      <c r="E2" s="63"/>
    </row>
    <row r="3" spans="1:6" ht="40.5" x14ac:dyDescent="0.25">
      <c r="A3" s="127" t="s">
        <v>67</v>
      </c>
      <c r="B3" s="85" t="s">
        <v>70</v>
      </c>
      <c r="C3" s="85" t="s">
        <v>110</v>
      </c>
      <c r="D3" s="85" t="s">
        <v>111</v>
      </c>
      <c r="E3" s="126" t="s">
        <v>112</v>
      </c>
      <c r="F3" s="63"/>
    </row>
    <row r="4" spans="1:6" ht="27" customHeight="1" x14ac:dyDescent="0.25">
      <c r="A4" s="138" t="s">
        <v>113</v>
      </c>
      <c r="B4" s="139">
        <v>2010</v>
      </c>
      <c r="C4" s="140" t="s">
        <v>114</v>
      </c>
      <c r="D4" s="141">
        <v>69</v>
      </c>
      <c r="E4" s="142">
        <v>2959460</v>
      </c>
      <c r="F4" s="63"/>
    </row>
    <row r="5" spans="1:6" ht="28.5" x14ac:dyDescent="0.25">
      <c r="A5" s="143" t="s">
        <v>115</v>
      </c>
      <c r="B5" s="144">
        <v>2010</v>
      </c>
      <c r="C5" s="145" t="s">
        <v>116</v>
      </c>
      <c r="D5" s="146">
        <v>68</v>
      </c>
      <c r="E5" s="147">
        <v>1211083</v>
      </c>
      <c r="F5" s="63"/>
    </row>
    <row r="6" spans="1:6" ht="28.5" x14ac:dyDescent="0.25">
      <c r="A6" s="148" t="s">
        <v>117</v>
      </c>
      <c r="B6" s="149">
        <v>2011</v>
      </c>
      <c r="C6" s="150" t="s">
        <v>118</v>
      </c>
      <c r="D6" s="151">
        <v>64</v>
      </c>
      <c r="E6" s="152">
        <v>141213</v>
      </c>
      <c r="F6" s="63"/>
    </row>
    <row r="7" spans="1:6" ht="28.5" x14ac:dyDescent="0.25">
      <c r="A7" s="153" t="s">
        <v>119</v>
      </c>
      <c r="B7" s="144">
        <v>2011</v>
      </c>
      <c r="C7" s="145" t="s">
        <v>120</v>
      </c>
      <c r="D7" s="146">
        <v>56</v>
      </c>
      <c r="E7" s="147">
        <v>937980</v>
      </c>
      <c r="F7" s="63"/>
    </row>
    <row r="8" spans="1:6" ht="28.5" x14ac:dyDescent="0.25">
      <c r="A8" s="143" t="s">
        <v>121</v>
      </c>
      <c r="B8" s="144">
        <v>2011</v>
      </c>
      <c r="C8" s="145" t="s">
        <v>120</v>
      </c>
      <c r="D8" s="146">
        <v>55</v>
      </c>
      <c r="E8" s="147">
        <v>1194628</v>
      </c>
      <c r="F8" s="63"/>
    </row>
    <row r="9" spans="1:6" x14ac:dyDescent="0.25">
      <c r="A9" s="143" t="s">
        <v>122</v>
      </c>
      <c r="B9" s="144">
        <v>2008</v>
      </c>
      <c r="C9" s="154" t="s">
        <v>123</v>
      </c>
      <c r="D9" s="146">
        <v>55</v>
      </c>
      <c r="E9" s="147">
        <v>6112851</v>
      </c>
      <c r="F9" s="63"/>
    </row>
    <row r="10" spans="1:6" ht="28.5" x14ac:dyDescent="0.25">
      <c r="A10" s="143" t="s">
        <v>124</v>
      </c>
      <c r="B10" s="144">
        <v>2012</v>
      </c>
      <c r="C10" s="145" t="s">
        <v>125</v>
      </c>
      <c r="D10" s="146">
        <v>49</v>
      </c>
      <c r="E10" s="147">
        <v>2578599</v>
      </c>
      <c r="F10" s="63"/>
    </row>
    <row r="11" spans="1:6" ht="42.75" x14ac:dyDescent="0.25">
      <c r="A11" s="143" t="s">
        <v>126</v>
      </c>
      <c r="B11" s="144">
        <v>2011</v>
      </c>
      <c r="C11" s="145" t="s">
        <v>127</v>
      </c>
      <c r="D11" s="146">
        <v>46</v>
      </c>
      <c r="E11" s="147">
        <v>257664</v>
      </c>
      <c r="F11" s="63"/>
    </row>
    <row r="12" spans="1:6" x14ac:dyDescent="0.25">
      <c r="A12" s="148" t="s">
        <v>128</v>
      </c>
      <c r="B12" s="149">
        <v>2007</v>
      </c>
      <c r="C12" s="155" t="s">
        <v>129</v>
      </c>
      <c r="D12" s="151">
        <v>43</v>
      </c>
      <c r="E12" s="152">
        <v>2421295</v>
      </c>
      <c r="F12" s="63"/>
    </row>
    <row r="13" spans="1:6" ht="28.5" x14ac:dyDescent="0.25">
      <c r="A13" s="148" t="s">
        <v>130</v>
      </c>
      <c r="B13" s="149">
        <v>2011</v>
      </c>
      <c r="C13" s="150" t="s">
        <v>131</v>
      </c>
      <c r="D13" s="151">
        <v>39</v>
      </c>
      <c r="E13" s="152">
        <v>1242880</v>
      </c>
      <c r="F13" s="63"/>
    </row>
    <row r="14" spans="1:6" ht="28.5" x14ac:dyDescent="0.25">
      <c r="A14" s="153" t="s">
        <v>132</v>
      </c>
      <c r="B14" s="144">
        <v>2004</v>
      </c>
      <c r="C14" s="154" t="s">
        <v>123</v>
      </c>
      <c r="D14" s="146">
        <v>36</v>
      </c>
      <c r="E14" s="147">
        <v>305752</v>
      </c>
      <c r="F14" s="63"/>
    </row>
    <row r="15" spans="1:6" ht="28.5" x14ac:dyDescent="0.25">
      <c r="A15" s="148" t="s">
        <v>133</v>
      </c>
      <c r="B15" s="149">
        <v>2010</v>
      </c>
      <c r="C15" s="150" t="s">
        <v>134</v>
      </c>
      <c r="D15" s="151">
        <v>36</v>
      </c>
      <c r="E15" s="152">
        <v>127450</v>
      </c>
      <c r="F15" s="63"/>
    </row>
    <row r="16" spans="1:6" ht="28.5" x14ac:dyDescent="0.25">
      <c r="A16" s="143" t="s">
        <v>135</v>
      </c>
      <c r="B16" s="144">
        <v>2011</v>
      </c>
      <c r="C16" s="145" t="s">
        <v>136</v>
      </c>
      <c r="D16" s="146">
        <v>35</v>
      </c>
      <c r="E16" s="147">
        <v>112116</v>
      </c>
      <c r="F16" s="63"/>
    </row>
    <row r="17" spans="1:6" x14ac:dyDescent="0.25">
      <c r="A17" s="143" t="s">
        <v>137</v>
      </c>
      <c r="B17" s="144">
        <v>2012</v>
      </c>
      <c r="C17" s="154" t="s">
        <v>138</v>
      </c>
      <c r="D17" s="146">
        <v>35</v>
      </c>
      <c r="E17" s="147">
        <v>3411137</v>
      </c>
      <c r="F17" s="63"/>
    </row>
    <row r="18" spans="1:6" ht="28.5" x14ac:dyDescent="0.25">
      <c r="A18" s="153" t="s">
        <v>139</v>
      </c>
      <c r="B18" s="144">
        <v>2010</v>
      </c>
      <c r="C18" s="154" t="s">
        <v>140</v>
      </c>
      <c r="D18" s="146">
        <v>34</v>
      </c>
      <c r="E18" s="147">
        <v>11146723</v>
      </c>
      <c r="F18" s="63"/>
    </row>
    <row r="19" spans="1:6" ht="28.5" x14ac:dyDescent="0.25">
      <c r="A19" s="143" t="s">
        <v>141</v>
      </c>
      <c r="B19" s="144">
        <v>2011</v>
      </c>
      <c r="C19" s="145" t="s">
        <v>142</v>
      </c>
      <c r="D19" s="146">
        <v>34</v>
      </c>
      <c r="E19" s="147">
        <v>378087</v>
      </c>
      <c r="F19" s="63"/>
    </row>
    <row r="20" spans="1:6" ht="42.75" x14ac:dyDescent="0.25">
      <c r="A20" s="143" t="s">
        <v>143</v>
      </c>
      <c r="B20" s="144">
        <v>2010</v>
      </c>
      <c r="C20" s="145" t="s">
        <v>144</v>
      </c>
      <c r="D20" s="146">
        <v>33</v>
      </c>
      <c r="E20" s="147">
        <v>402852</v>
      </c>
      <c r="F20" s="63"/>
    </row>
    <row r="21" spans="1:6" x14ac:dyDescent="0.25">
      <c r="A21" s="143" t="s">
        <v>145</v>
      </c>
      <c r="B21" s="144">
        <v>2010</v>
      </c>
      <c r="C21" s="154" t="s">
        <v>146</v>
      </c>
      <c r="D21" s="146">
        <v>33</v>
      </c>
      <c r="E21" s="147">
        <v>273031</v>
      </c>
      <c r="F21" s="63"/>
    </row>
    <row r="22" spans="1:6" x14ac:dyDescent="0.25">
      <c r="A22" s="143" t="s">
        <v>147</v>
      </c>
      <c r="B22" s="144">
        <v>2010</v>
      </c>
      <c r="C22" s="154" t="s">
        <v>148</v>
      </c>
      <c r="D22" s="146">
        <v>33</v>
      </c>
      <c r="E22" s="147">
        <v>2176999</v>
      </c>
      <c r="F22" s="63"/>
    </row>
    <row r="23" spans="1:6" ht="28.5" x14ac:dyDescent="0.25">
      <c r="A23" s="143" t="s">
        <v>149</v>
      </c>
      <c r="B23" s="144">
        <v>2011</v>
      </c>
      <c r="C23" s="145" t="s">
        <v>150</v>
      </c>
      <c r="D23" s="146">
        <v>29</v>
      </c>
      <c r="E23" s="147">
        <v>523577</v>
      </c>
      <c r="F23" s="63"/>
    </row>
    <row r="24" spans="1:6" x14ac:dyDescent="0.25">
      <c r="A24" s="143" t="s">
        <v>151</v>
      </c>
      <c r="B24" s="144">
        <v>2009</v>
      </c>
      <c r="C24" s="154" t="s">
        <v>123</v>
      </c>
      <c r="D24" s="146">
        <v>29</v>
      </c>
      <c r="E24" s="147">
        <v>1485498</v>
      </c>
      <c r="F24" s="63"/>
    </row>
    <row r="25" spans="1:6" x14ac:dyDescent="0.25">
      <c r="A25" s="143" t="s">
        <v>152</v>
      </c>
      <c r="B25" s="144">
        <v>2010</v>
      </c>
      <c r="C25" s="154" t="s">
        <v>153</v>
      </c>
      <c r="D25" s="146">
        <v>28</v>
      </c>
      <c r="E25" s="147">
        <v>3506552</v>
      </c>
      <c r="F25" s="63"/>
    </row>
    <row r="26" spans="1:6" x14ac:dyDescent="0.25">
      <c r="A26" s="143" t="s">
        <v>154</v>
      </c>
      <c r="B26" s="144">
        <v>2008</v>
      </c>
      <c r="C26" s="154" t="s">
        <v>155</v>
      </c>
      <c r="D26" s="146">
        <v>26</v>
      </c>
      <c r="E26" s="147">
        <v>34022</v>
      </c>
      <c r="F26" s="63"/>
    </row>
    <row r="27" spans="1:6" x14ac:dyDescent="0.25">
      <c r="A27" s="148" t="s">
        <v>156</v>
      </c>
      <c r="B27" s="149">
        <v>2009</v>
      </c>
      <c r="C27" s="155" t="s">
        <v>157</v>
      </c>
      <c r="D27" s="151">
        <v>26</v>
      </c>
      <c r="E27" s="152">
        <v>300165</v>
      </c>
      <c r="F27" s="63"/>
    </row>
    <row r="28" spans="1:6" x14ac:dyDescent="0.25">
      <c r="A28" s="143" t="s">
        <v>158</v>
      </c>
      <c r="B28" s="144">
        <v>2006</v>
      </c>
      <c r="C28" s="154" t="s">
        <v>123</v>
      </c>
      <c r="D28" s="146">
        <v>25</v>
      </c>
      <c r="E28" s="147">
        <v>2035576</v>
      </c>
      <c r="F28" s="63"/>
    </row>
    <row r="29" spans="1:6" x14ac:dyDescent="0.25">
      <c r="A29" s="148" t="s">
        <v>159</v>
      </c>
      <c r="B29" s="149">
        <v>2009</v>
      </c>
      <c r="C29" s="155" t="s">
        <v>160</v>
      </c>
      <c r="D29" s="151">
        <v>24</v>
      </c>
      <c r="E29" s="152">
        <v>15499</v>
      </c>
      <c r="F29" s="63"/>
    </row>
    <row r="30" spans="1:6" x14ac:dyDescent="0.25">
      <c r="A30" s="148" t="s">
        <v>161</v>
      </c>
      <c r="B30" s="149">
        <v>2009</v>
      </c>
      <c r="C30" s="155" t="s">
        <v>162</v>
      </c>
      <c r="D30" s="151">
        <v>24</v>
      </c>
      <c r="E30" s="152">
        <v>9057</v>
      </c>
      <c r="F30" s="63"/>
    </row>
    <row r="31" spans="1:6" x14ac:dyDescent="0.25">
      <c r="A31" s="143" t="s">
        <v>163</v>
      </c>
      <c r="B31" s="144">
        <v>2011</v>
      </c>
      <c r="C31" s="154" t="s">
        <v>18</v>
      </c>
      <c r="D31" s="146">
        <v>23</v>
      </c>
      <c r="E31" s="147">
        <v>11038</v>
      </c>
      <c r="F31" s="63"/>
    </row>
    <row r="32" spans="1:6" x14ac:dyDescent="0.25">
      <c r="A32" s="143" t="s">
        <v>164</v>
      </c>
      <c r="B32" s="144">
        <v>2011</v>
      </c>
      <c r="C32" s="154" t="s">
        <v>138</v>
      </c>
      <c r="D32" s="146">
        <v>23</v>
      </c>
      <c r="E32" s="147">
        <v>128396</v>
      </c>
      <c r="F32" s="63"/>
    </row>
    <row r="33" spans="1:6" ht="28.5" x14ac:dyDescent="0.25">
      <c r="A33" s="143" t="s">
        <v>165</v>
      </c>
      <c r="B33" s="144">
        <v>2011</v>
      </c>
      <c r="C33" s="145" t="s">
        <v>166</v>
      </c>
      <c r="D33" s="146">
        <v>22</v>
      </c>
      <c r="E33" s="147">
        <v>370842</v>
      </c>
      <c r="F33" s="63"/>
    </row>
    <row r="34" spans="1:6" x14ac:dyDescent="0.25">
      <c r="A34" s="148" t="s">
        <v>167</v>
      </c>
      <c r="B34" s="149">
        <v>2006</v>
      </c>
      <c r="C34" s="155" t="s">
        <v>168</v>
      </c>
      <c r="D34" s="151">
        <v>21</v>
      </c>
      <c r="E34" s="152">
        <v>774318</v>
      </c>
      <c r="F34" s="63"/>
    </row>
    <row r="35" spans="1:6" x14ac:dyDescent="0.25">
      <c r="A35" s="148" t="s">
        <v>169</v>
      </c>
      <c r="B35" s="149">
        <v>2008</v>
      </c>
      <c r="C35" s="155" t="s">
        <v>170</v>
      </c>
      <c r="D35" s="151">
        <v>21</v>
      </c>
      <c r="E35" s="152">
        <v>669287</v>
      </c>
      <c r="F35" s="63"/>
    </row>
    <row r="36" spans="1:6" x14ac:dyDescent="0.25">
      <c r="A36" s="148" t="s">
        <v>171</v>
      </c>
      <c r="B36" s="149">
        <v>2011</v>
      </c>
      <c r="C36" s="155" t="s">
        <v>129</v>
      </c>
      <c r="D36" s="151">
        <v>21</v>
      </c>
      <c r="E36" s="152">
        <v>336460</v>
      </c>
      <c r="F36" s="63"/>
    </row>
    <row r="37" spans="1:6" x14ac:dyDescent="0.25">
      <c r="A37" s="143" t="s">
        <v>172</v>
      </c>
      <c r="B37" s="144">
        <v>2010</v>
      </c>
      <c r="C37" s="154" t="s">
        <v>173</v>
      </c>
      <c r="D37" s="146">
        <v>21</v>
      </c>
      <c r="E37" s="147">
        <v>331423</v>
      </c>
      <c r="F37" s="63"/>
    </row>
    <row r="38" spans="1:6" x14ac:dyDescent="0.25">
      <c r="A38" s="143" t="s">
        <v>174</v>
      </c>
      <c r="B38" s="144">
        <v>2009</v>
      </c>
      <c r="C38" s="154" t="s">
        <v>173</v>
      </c>
      <c r="D38" s="146">
        <v>20</v>
      </c>
      <c r="E38" s="147">
        <v>67904</v>
      </c>
      <c r="F38" s="63"/>
    </row>
    <row r="39" spans="1:6" ht="28.5" x14ac:dyDescent="0.25">
      <c r="A39" s="143" t="s">
        <v>175</v>
      </c>
      <c r="B39" s="144">
        <v>2011</v>
      </c>
      <c r="C39" s="145" t="s">
        <v>176</v>
      </c>
      <c r="D39" s="146">
        <v>20</v>
      </c>
      <c r="E39" s="147">
        <v>39841</v>
      </c>
      <c r="F39" s="63"/>
    </row>
    <row r="40" spans="1:6" x14ac:dyDescent="0.25">
      <c r="A40" s="143" t="s">
        <v>177</v>
      </c>
      <c r="B40" s="144">
        <v>2012</v>
      </c>
      <c r="C40" s="154" t="s">
        <v>138</v>
      </c>
      <c r="D40" s="146">
        <v>20</v>
      </c>
      <c r="E40" s="147">
        <v>1460447</v>
      </c>
      <c r="F40" s="63"/>
    </row>
    <row r="41" spans="1:6" x14ac:dyDescent="0.25">
      <c r="A41" s="143" t="s">
        <v>178</v>
      </c>
      <c r="B41" s="144">
        <v>2000</v>
      </c>
      <c r="C41" s="154" t="s">
        <v>16</v>
      </c>
      <c r="D41" s="146">
        <v>20</v>
      </c>
      <c r="E41" s="147">
        <v>141360</v>
      </c>
      <c r="F41" s="63"/>
    </row>
    <row r="42" spans="1:6" ht="28.5" x14ac:dyDescent="0.25">
      <c r="A42" s="143" t="s">
        <v>179</v>
      </c>
      <c r="B42" s="144">
        <v>2010</v>
      </c>
      <c r="C42" s="145" t="s">
        <v>166</v>
      </c>
      <c r="D42" s="146">
        <v>19</v>
      </c>
      <c r="E42" s="147">
        <v>181680</v>
      </c>
      <c r="F42" s="63"/>
    </row>
    <row r="43" spans="1:6" ht="28.5" x14ac:dyDescent="0.25">
      <c r="A43" s="153" t="s">
        <v>180</v>
      </c>
      <c r="B43" s="144">
        <v>2009</v>
      </c>
      <c r="C43" s="154" t="s">
        <v>146</v>
      </c>
      <c r="D43" s="146">
        <v>19</v>
      </c>
      <c r="E43" s="147">
        <v>2202640</v>
      </c>
      <c r="F43" s="63"/>
    </row>
    <row r="44" spans="1:6" x14ac:dyDescent="0.25">
      <c r="A44" s="148" t="s">
        <v>181</v>
      </c>
      <c r="B44" s="149">
        <v>2007</v>
      </c>
      <c r="C44" s="155" t="s">
        <v>162</v>
      </c>
      <c r="D44" s="151">
        <v>19</v>
      </c>
      <c r="E44" s="152">
        <v>190656</v>
      </c>
      <c r="F44" s="63"/>
    </row>
    <row r="45" spans="1:6" x14ac:dyDescent="0.25">
      <c r="A45" s="148" t="s">
        <v>182</v>
      </c>
      <c r="B45" s="149">
        <v>2009</v>
      </c>
      <c r="C45" s="155" t="s">
        <v>183</v>
      </c>
      <c r="D45" s="151">
        <v>19</v>
      </c>
      <c r="E45" s="152">
        <v>47413</v>
      </c>
      <c r="F45" s="63"/>
    </row>
    <row r="46" spans="1:6" x14ac:dyDescent="0.25">
      <c r="A46" s="143" t="s">
        <v>184</v>
      </c>
      <c r="B46" s="144">
        <v>2004</v>
      </c>
      <c r="C46" s="154" t="s">
        <v>146</v>
      </c>
      <c r="D46" s="146">
        <v>19</v>
      </c>
      <c r="E46" s="147">
        <v>654983</v>
      </c>
      <c r="F46" s="63"/>
    </row>
    <row r="47" spans="1:6" x14ac:dyDescent="0.25">
      <c r="A47" s="148" t="s">
        <v>185</v>
      </c>
      <c r="B47" s="149">
        <v>2003</v>
      </c>
      <c r="C47" s="155" t="s">
        <v>186</v>
      </c>
      <c r="D47" s="151">
        <v>19</v>
      </c>
      <c r="E47" s="152">
        <v>108499</v>
      </c>
      <c r="F47" s="63"/>
    </row>
    <row r="48" spans="1:6" x14ac:dyDescent="0.25">
      <c r="A48" s="148" t="s">
        <v>187</v>
      </c>
      <c r="B48" s="149">
        <v>2008</v>
      </c>
      <c r="C48" s="155" t="s">
        <v>188</v>
      </c>
      <c r="D48" s="151">
        <v>18</v>
      </c>
      <c r="E48" s="152">
        <v>570470</v>
      </c>
      <c r="F48" s="63"/>
    </row>
    <row r="49" spans="1:6" ht="28.5" x14ac:dyDescent="0.25">
      <c r="A49" s="143" t="s">
        <v>189</v>
      </c>
      <c r="B49" s="144">
        <v>2008</v>
      </c>
      <c r="C49" s="145" t="s">
        <v>125</v>
      </c>
      <c r="D49" s="146">
        <v>18</v>
      </c>
      <c r="E49" s="147">
        <v>59052</v>
      </c>
      <c r="F49" s="63"/>
    </row>
    <row r="50" spans="1:6" x14ac:dyDescent="0.25">
      <c r="A50" s="143" t="s">
        <v>190</v>
      </c>
      <c r="B50" s="144">
        <v>2011</v>
      </c>
      <c r="C50" s="154" t="s">
        <v>191</v>
      </c>
      <c r="D50" s="146">
        <v>18</v>
      </c>
      <c r="E50" s="147">
        <v>1966736</v>
      </c>
      <c r="F50" s="63"/>
    </row>
    <row r="51" spans="1:6" x14ac:dyDescent="0.25">
      <c r="A51" s="143" t="s">
        <v>192</v>
      </c>
      <c r="B51" s="144">
        <v>2007</v>
      </c>
      <c r="C51" s="154" t="s">
        <v>123</v>
      </c>
      <c r="D51" s="146">
        <v>17</v>
      </c>
      <c r="E51" s="147">
        <v>345964</v>
      </c>
      <c r="F51" s="63"/>
    </row>
    <row r="52" spans="1:6" x14ac:dyDescent="0.25">
      <c r="A52" s="143" t="s">
        <v>193</v>
      </c>
      <c r="B52" s="144">
        <v>2010</v>
      </c>
      <c r="C52" s="154" t="s">
        <v>138</v>
      </c>
      <c r="D52" s="146">
        <v>17</v>
      </c>
      <c r="E52" s="147">
        <v>11959</v>
      </c>
      <c r="F52" s="63"/>
    </row>
    <row r="53" spans="1:6" x14ac:dyDescent="0.25">
      <c r="A53" s="143" t="s">
        <v>194</v>
      </c>
      <c r="B53" s="144">
        <v>2002</v>
      </c>
      <c r="C53" s="154" t="s">
        <v>195</v>
      </c>
      <c r="D53" s="146">
        <v>17</v>
      </c>
      <c r="E53" s="147">
        <v>3370871</v>
      </c>
      <c r="F53" s="63"/>
    </row>
    <row r="54" spans="1:6" x14ac:dyDescent="0.25">
      <c r="A54" s="143" t="s">
        <v>196</v>
      </c>
      <c r="B54" s="144">
        <v>2012</v>
      </c>
      <c r="C54" s="154" t="s">
        <v>138</v>
      </c>
      <c r="D54" s="146">
        <v>17</v>
      </c>
      <c r="E54" s="147">
        <v>5255</v>
      </c>
      <c r="F54" s="63"/>
    </row>
    <row r="55" spans="1:6" x14ac:dyDescent="0.25">
      <c r="A55" s="148" t="s">
        <v>197</v>
      </c>
      <c r="B55" s="149">
        <v>2007</v>
      </c>
      <c r="C55" s="155" t="s">
        <v>162</v>
      </c>
      <c r="D55" s="151">
        <v>16</v>
      </c>
      <c r="E55" s="152">
        <v>1295</v>
      </c>
      <c r="F55" s="63"/>
    </row>
    <row r="56" spans="1:6" x14ac:dyDescent="0.25">
      <c r="A56" s="143" t="s">
        <v>198</v>
      </c>
      <c r="B56" s="144">
        <v>2007</v>
      </c>
      <c r="C56" s="154" t="s">
        <v>18</v>
      </c>
      <c r="D56" s="146">
        <v>16</v>
      </c>
      <c r="E56" s="147">
        <v>24728</v>
      </c>
      <c r="F56" s="63"/>
    </row>
    <row r="57" spans="1:6" x14ac:dyDescent="0.25">
      <c r="A57" s="143" t="s">
        <v>199</v>
      </c>
      <c r="B57" s="144">
        <v>2012</v>
      </c>
      <c r="C57" s="154" t="s">
        <v>138</v>
      </c>
      <c r="D57" s="146">
        <v>16</v>
      </c>
      <c r="E57" s="147">
        <v>206991</v>
      </c>
      <c r="F57" s="63"/>
    </row>
    <row r="58" spans="1:6" ht="42.75" x14ac:dyDescent="0.25">
      <c r="A58" s="153" t="s">
        <v>200</v>
      </c>
      <c r="B58" s="144">
        <v>2011</v>
      </c>
      <c r="C58" s="154" t="s">
        <v>201</v>
      </c>
      <c r="D58" s="146">
        <v>16</v>
      </c>
      <c r="E58" s="147">
        <v>47366</v>
      </c>
      <c r="F58" s="63"/>
    </row>
    <row r="59" spans="1:6" x14ac:dyDescent="0.25">
      <c r="A59" s="148" t="s">
        <v>202</v>
      </c>
      <c r="B59" s="149">
        <v>2003</v>
      </c>
      <c r="C59" s="155" t="s">
        <v>162</v>
      </c>
      <c r="D59" s="151">
        <v>16</v>
      </c>
      <c r="E59" s="152">
        <v>664651</v>
      </c>
      <c r="F59" s="63"/>
    </row>
    <row r="60" spans="1:6" x14ac:dyDescent="0.25">
      <c r="A60" s="143" t="s">
        <v>203</v>
      </c>
      <c r="B60" s="144">
        <v>2012</v>
      </c>
      <c r="C60" s="154" t="s">
        <v>138</v>
      </c>
      <c r="D60" s="146">
        <v>16</v>
      </c>
      <c r="E60" s="147">
        <v>4846273</v>
      </c>
      <c r="F60" s="63"/>
    </row>
    <row r="61" spans="1:6" x14ac:dyDescent="0.25">
      <c r="A61" s="278" t="s">
        <v>204</v>
      </c>
      <c r="B61" s="279">
        <v>2008</v>
      </c>
      <c r="C61" s="280" t="s">
        <v>205</v>
      </c>
      <c r="D61" s="281">
        <v>16</v>
      </c>
      <c r="E61" s="282">
        <v>2353646</v>
      </c>
      <c r="F61" s="63"/>
    </row>
    <row r="62" spans="1:6" x14ac:dyDescent="0.25">
      <c r="A62" s="143" t="s">
        <v>206</v>
      </c>
      <c r="B62" s="144">
        <v>2006</v>
      </c>
      <c r="C62" s="154" t="s">
        <v>148</v>
      </c>
      <c r="D62" s="146">
        <v>15</v>
      </c>
      <c r="E62" s="147">
        <v>37182</v>
      </c>
      <c r="F62" s="63"/>
    </row>
    <row r="63" spans="1:6" x14ac:dyDescent="0.25">
      <c r="A63" s="143" t="s">
        <v>207</v>
      </c>
      <c r="B63" s="144">
        <v>2008</v>
      </c>
      <c r="C63" s="154" t="s">
        <v>16</v>
      </c>
      <c r="D63" s="146">
        <v>15</v>
      </c>
      <c r="E63" s="147">
        <v>5919</v>
      </c>
      <c r="F63" s="63"/>
    </row>
    <row r="64" spans="1:6" x14ac:dyDescent="0.25">
      <c r="A64" s="143" t="s">
        <v>208</v>
      </c>
      <c r="B64" s="144">
        <v>2008</v>
      </c>
      <c r="C64" s="154" t="s">
        <v>146</v>
      </c>
      <c r="D64" s="146">
        <v>15</v>
      </c>
      <c r="E64" s="147">
        <v>370466</v>
      </c>
      <c r="F64" s="63"/>
    </row>
    <row r="65" spans="1:6" x14ac:dyDescent="0.25">
      <c r="A65" s="148" t="s">
        <v>209</v>
      </c>
      <c r="B65" s="149">
        <v>2008</v>
      </c>
      <c r="C65" s="155" t="s">
        <v>210</v>
      </c>
      <c r="D65" s="151">
        <v>15</v>
      </c>
      <c r="E65" s="152">
        <v>165956</v>
      </c>
      <c r="F65" s="63"/>
    </row>
    <row r="66" spans="1:6" x14ac:dyDescent="0.25">
      <c r="A66" s="143" t="s">
        <v>211</v>
      </c>
      <c r="B66" s="144">
        <v>2009</v>
      </c>
      <c r="C66" s="154" t="s">
        <v>148</v>
      </c>
      <c r="D66" s="146">
        <v>15</v>
      </c>
      <c r="E66" s="147">
        <v>3413231</v>
      </c>
      <c r="F66" s="63"/>
    </row>
    <row r="67" spans="1:6" x14ac:dyDescent="0.25">
      <c r="A67" s="143" t="s">
        <v>212</v>
      </c>
      <c r="B67" s="144">
        <v>2010</v>
      </c>
      <c r="C67" s="154" t="s">
        <v>213</v>
      </c>
      <c r="D67" s="146">
        <v>14</v>
      </c>
      <c r="E67" s="147">
        <v>3572</v>
      </c>
      <c r="F67" s="63"/>
    </row>
    <row r="68" spans="1:6" x14ac:dyDescent="0.25">
      <c r="A68" s="143" t="s">
        <v>214</v>
      </c>
      <c r="B68" s="144">
        <v>2011</v>
      </c>
      <c r="C68" s="154" t="s">
        <v>18</v>
      </c>
      <c r="D68" s="146">
        <v>14</v>
      </c>
      <c r="E68" s="147">
        <v>4386</v>
      </c>
      <c r="F68" s="63"/>
    </row>
    <row r="69" spans="1:6" x14ac:dyDescent="0.25">
      <c r="A69" s="148" t="s">
        <v>215</v>
      </c>
      <c r="B69" s="149">
        <v>2009</v>
      </c>
      <c r="C69" s="155" t="s">
        <v>188</v>
      </c>
      <c r="D69" s="151">
        <v>14</v>
      </c>
      <c r="E69" s="152">
        <v>317152</v>
      </c>
      <c r="F69" s="63"/>
    </row>
    <row r="70" spans="1:6" x14ac:dyDescent="0.25">
      <c r="A70" s="148" t="s">
        <v>216</v>
      </c>
      <c r="B70" s="149">
        <v>2004</v>
      </c>
      <c r="C70" s="155" t="s">
        <v>186</v>
      </c>
      <c r="D70" s="151">
        <v>14</v>
      </c>
      <c r="E70" s="152">
        <v>25358</v>
      </c>
      <c r="F70" s="63"/>
    </row>
    <row r="71" spans="1:6" x14ac:dyDescent="0.25">
      <c r="A71" s="148" t="s">
        <v>217</v>
      </c>
      <c r="B71" s="149">
        <v>2001</v>
      </c>
      <c r="C71" s="155" t="s">
        <v>162</v>
      </c>
      <c r="D71" s="151">
        <v>13</v>
      </c>
      <c r="E71" s="152">
        <v>366353</v>
      </c>
      <c r="F71" s="63"/>
    </row>
    <row r="72" spans="1:6" x14ac:dyDescent="0.25">
      <c r="A72" s="143" t="s">
        <v>218</v>
      </c>
      <c r="B72" s="144">
        <v>1998</v>
      </c>
      <c r="C72" s="154" t="s">
        <v>18</v>
      </c>
      <c r="D72" s="146">
        <v>13</v>
      </c>
      <c r="E72" s="147">
        <v>321450</v>
      </c>
      <c r="F72" s="63"/>
    </row>
    <row r="73" spans="1:6" ht="28.5" x14ac:dyDescent="0.25">
      <c r="A73" s="153" t="s">
        <v>219</v>
      </c>
      <c r="B73" s="144">
        <v>2009</v>
      </c>
      <c r="C73" s="154" t="s">
        <v>65</v>
      </c>
      <c r="D73" s="146">
        <v>13</v>
      </c>
      <c r="E73" s="147">
        <v>10153</v>
      </c>
      <c r="F73" s="63"/>
    </row>
    <row r="74" spans="1:6" x14ac:dyDescent="0.25">
      <c r="A74" s="148" t="s">
        <v>220</v>
      </c>
      <c r="B74" s="149">
        <v>2009</v>
      </c>
      <c r="C74" s="155" t="s">
        <v>162</v>
      </c>
      <c r="D74" s="151">
        <v>13</v>
      </c>
      <c r="E74" s="152">
        <v>48306</v>
      </c>
      <c r="F74" s="63"/>
    </row>
    <row r="75" spans="1:6" x14ac:dyDescent="0.25">
      <c r="A75" s="148" t="s">
        <v>221</v>
      </c>
      <c r="B75" s="149">
        <v>2008</v>
      </c>
      <c r="C75" s="155" t="s">
        <v>162</v>
      </c>
      <c r="D75" s="151">
        <v>13</v>
      </c>
      <c r="E75" s="152">
        <v>6539</v>
      </c>
      <c r="F75" s="63"/>
    </row>
    <row r="76" spans="1:6" x14ac:dyDescent="0.25">
      <c r="A76" s="143" t="s">
        <v>222</v>
      </c>
      <c r="B76" s="144">
        <v>2010</v>
      </c>
      <c r="C76" s="154" t="s">
        <v>138</v>
      </c>
      <c r="D76" s="146">
        <v>13</v>
      </c>
      <c r="E76" s="147">
        <v>159109</v>
      </c>
      <c r="F76" s="63"/>
    </row>
    <row r="77" spans="1:6" x14ac:dyDescent="0.25">
      <c r="A77" s="143" t="s">
        <v>223</v>
      </c>
      <c r="B77" s="144">
        <v>2007</v>
      </c>
      <c r="C77" s="154" t="s">
        <v>123</v>
      </c>
      <c r="D77" s="146">
        <v>12</v>
      </c>
      <c r="E77" s="147">
        <v>432195</v>
      </c>
      <c r="F77" s="63"/>
    </row>
    <row r="78" spans="1:6" x14ac:dyDescent="0.25">
      <c r="A78" s="156" t="s">
        <v>224</v>
      </c>
      <c r="B78" s="157">
        <v>2009</v>
      </c>
      <c r="C78" s="158" t="s">
        <v>225</v>
      </c>
      <c r="D78" s="159">
        <v>12</v>
      </c>
      <c r="E78" s="160">
        <v>37410</v>
      </c>
      <c r="F78" s="63"/>
    </row>
    <row r="79" spans="1:6" x14ac:dyDescent="0.25">
      <c r="A79" s="156" t="s">
        <v>226</v>
      </c>
      <c r="B79" s="157">
        <v>2004</v>
      </c>
      <c r="C79" s="158" t="s">
        <v>186</v>
      </c>
      <c r="D79" s="159">
        <v>12</v>
      </c>
      <c r="E79" s="160">
        <v>247893</v>
      </c>
      <c r="F79" s="63"/>
    </row>
    <row r="80" spans="1:6" x14ac:dyDescent="0.25">
      <c r="A80" s="148" t="s">
        <v>227</v>
      </c>
      <c r="B80" s="149">
        <v>2002</v>
      </c>
      <c r="C80" s="155" t="s">
        <v>162</v>
      </c>
      <c r="D80" s="151">
        <v>12</v>
      </c>
      <c r="E80" s="152">
        <v>68487</v>
      </c>
      <c r="F80" s="63"/>
    </row>
    <row r="81" spans="1:6" x14ac:dyDescent="0.25">
      <c r="A81" s="143" t="s">
        <v>228</v>
      </c>
      <c r="B81" s="144">
        <v>2009</v>
      </c>
      <c r="C81" s="154" t="s">
        <v>18</v>
      </c>
      <c r="D81" s="146">
        <v>12</v>
      </c>
      <c r="E81" s="147">
        <v>848733</v>
      </c>
      <c r="F81" s="63"/>
    </row>
    <row r="82" spans="1:6" x14ac:dyDescent="0.25">
      <c r="A82" s="148" t="s">
        <v>229</v>
      </c>
      <c r="B82" s="149">
        <v>2001</v>
      </c>
      <c r="C82" s="155" t="s">
        <v>162</v>
      </c>
      <c r="D82" s="151">
        <v>12</v>
      </c>
      <c r="E82" s="152">
        <v>695682</v>
      </c>
      <c r="F82" s="63"/>
    </row>
    <row r="83" spans="1:6" x14ac:dyDescent="0.25">
      <c r="A83" s="143" t="s">
        <v>230</v>
      </c>
      <c r="B83" s="144">
        <v>2002</v>
      </c>
      <c r="C83" s="154" t="s">
        <v>18</v>
      </c>
      <c r="D83" s="146">
        <v>12</v>
      </c>
      <c r="E83" s="147">
        <v>146062</v>
      </c>
      <c r="F83" s="63"/>
    </row>
    <row r="84" spans="1:6" x14ac:dyDescent="0.25">
      <c r="A84" s="148" t="s">
        <v>231</v>
      </c>
      <c r="B84" s="149">
        <v>2002</v>
      </c>
      <c r="C84" s="155" t="s">
        <v>232</v>
      </c>
      <c r="D84" s="151">
        <v>11</v>
      </c>
      <c r="E84" s="152">
        <v>7092</v>
      </c>
      <c r="F84" s="63"/>
    </row>
    <row r="85" spans="1:6" x14ac:dyDescent="0.25">
      <c r="A85" s="143" t="s">
        <v>233</v>
      </c>
      <c r="B85" s="144">
        <v>2008</v>
      </c>
      <c r="C85" s="154" t="s">
        <v>65</v>
      </c>
      <c r="D85" s="146">
        <v>11</v>
      </c>
      <c r="E85" s="147">
        <v>95792</v>
      </c>
      <c r="F85" s="63"/>
    </row>
    <row r="86" spans="1:6" x14ac:dyDescent="0.25">
      <c r="A86" s="143" t="s">
        <v>234</v>
      </c>
      <c r="B86" s="144">
        <v>2007</v>
      </c>
      <c r="C86" s="154" t="s">
        <v>18</v>
      </c>
      <c r="D86" s="146">
        <v>11</v>
      </c>
      <c r="E86" s="147">
        <v>397075</v>
      </c>
      <c r="F86" s="63"/>
    </row>
    <row r="87" spans="1:6" x14ac:dyDescent="0.25">
      <c r="A87" s="148" t="s">
        <v>235</v>
      </c>
      <c r="B87" s="149">
        <v>2006</v>
      </c>
      <c r="C87" s="155" t="s">
        <v>162</v>
      </c>
      <c r="D87" s="151">
        <v>11</v>
      </c>
      <c r="E87" s="152">
        <v>2099294</v>
      </c>
      <c r="F87" s="63"/>
    </row>
    <row r="88" spans="1:6" ht="28.5" x14ac:dyDescent="0.25">
      <c r="A88" s="148" t="s">
        <v>236</v>
      </c>
      <c r="B88" s="149">
        <v>2001</v>
      </c>
      <c r="C88" s="150" t="s">
        <v>237</v>
      </c>
      <c r="D88" s="151">
        <v>11</v>
      </c>
      <c r="E88" s="152">
        <v>1635212</v>
      </c>
      <c r="F88" s="63"/>
    </row>
    <row r="89" spans="1:6" x14ac:dyDescent="0.25">
      <c r="A89" s="143" t="s">
        <v>238</v>
      </c>
      <c r="B89" s="144">
        <v>2008</v>
      </c>
      <c r="C89" s="154" t="s">
        <v>173</v>
      </c>
      <c r="D89" s="146">
        <v>11</v>
      </c>
      <c r="E89" s="147">
        <v>525035</v>
      </c>
      <c r="F89" s="63"/>
    </row>
    <row r="90" spans="1:6" x14ac:dyDescent="0.25">
      <c r="A90" s="143" t="s">
        <v>239</v>
      </c>
      <c r="B90" s="144">
        <v>2002</v>
      </c>
      <c r="C90" s="154" t="s">
        <v>240</v>
      </c>
      <c r="D90" s="146">
        <v>10</v>
      </c>
      <c r="E90" s="147">
        <v>16254</v>
      </c>
      <c r="F90" s="63"/>
    </row>
    <row r="91" spans="1:6" x14ac:dyDescent="0.25">
      <c r="A91" s="143" t="s">
        <v>241</v>
      </c>
      <c r="B91" s="144">
        <v>2006</v>
      </c>
      <c r="C91" s="154" t="s">
        <v>18</v>
      </c>
      <c r="D91" s="146">
        <v>10</v>
      </c>
      <c r="E91" s="147">
        <v>5325</v>
      </c>
      <c r="F91" s="63"/>
    </row>
    <row r="92" spans="1:6" x14ac:dyDescent="0.25">
      <c r="A92" s="143" t="s">
        <v>68</v>
      </c>
      <c r="B92" s="144">
        <v>2008</v>
      </c>
      <c r="C92" s="154" t="s">
        <v>16</v>
      </c>
      <c r="D92" s="146">
        <v>10</v>
      </c>
      <c r="E92" s="147">
        <v>32464</v>
      </c>
      <c r="F92" s="63"/>
    </row>
    <row r="93" spans="1:6" x14ac:dyDescent="0.25">
      <c r="A93" s="143" t="s">
        <v>242</v>
      </c>
      <c r="B93" s="144">
        <v>2008</v>
      </c>
      <c r="C93" s="154" t="s">
        <v>18</v>
      </c>
      <c r="D93" s="146">
        <v>10</v>
      </c>
      <c r="E93" s="147">
        <v>12798</v>
      </c>
      <c r="F93" s="63"/>
    </row>
    <row r="94" spans="1:6" x14ac:dyDescent="0.25">
      <c r="A94" s="143" t="s">
        <v>243</v>
      </c>
      <c r="B94" s="144">
        <v>2005</v>
      </c>
      <c r="C94" s="154" t="s">
        <v>148</v>
      </c>
      <c r="D94" s="146">
        <v>10</v>
      </c>
      <c r="E94" s="147">
        <v>249248</v>
      </c>
      <c r="F94" s="63"/>
    </row>
    <row r="95" spans="1:6" x14ac:dyDescent="0.25">
      <c r="A95" s="143" t="s">
        <v>244</v>
      </c>
      <c r="B95" s="144">
        <v>2004</v>
      </c>
      <c r="C95" s="154" t="s">
        <v>18</v>
      </c>
      <c r="D95" s="146">
        <v>10</v>
      </c>
      <c r="E95" s="147">
        <v>16578</v>
      </c>
      <c r="F95" s="63"/>
    </row>
    <row r="96" spans="1:6" x14ac:dyDescent="0.25">
      <c r="A96" s="143" t="s">
        <v>245</v>
      </c>
      <c r="B96" s="144">
        <v>2007</v>
      </c>
      <c r="C96" s="154" t="s">
        <v>18</v>
      </c>
      <c r="D96" s="146">
        <v>10</v>
      </c>
      <c r="E96" s="147">
        <v>66770</v>
      </c>
      <c r="F96" s="63"/>
    </row>
    <row r="97" spans="1:7" x14ac:dyDescent="0.25">
      <c r="A97" s="143" t="s">
        <v>246</v>
      </c>
      <c r="B97" s="144">
        <v>1998</v>
      </c>
      <c r="C97" s="154" t="s">
        <v>18</v>
      </c>
      <c r="D97" s="146">
        <v>10</v>
      </c>
      <c r="E97" s="147">
        <v>8197</v>
      </c>
      <c r="F97" s="63"/>
    </row>
    <row r="98" spans="1:7" ht="28.5" x14ac:dyDescent="0.25">
      <c r="A98" s="143" t="s">
        <v>247</v>
      </c>
      <c r="B98" s="144">
        <v>2012</v>
      </c>
      <c r="C98" s="145" t="s">
        <v>166</v>
      </c>
      <c r="D98" s="146">
        <v>10</v>
      </c>
      <c r="E98" s="147" t="s">
        <v>35</v>
      </c>
      <c r="F98" s="63"/>
    </row>
    <row r="99" spans="1:7" x14ac:dyDescent="0.25">
      <c r="A99" s="143" t="s">
        <v>248</v>
      </c>
      <c r="B99" s="144">
        <v>1998</v>
      </c>
      <c r="C99" s="154" t="s">
        <v>18</v>
      </c>
      <c r="D99" s="146">
        <v>10</v>
      </c>
      <c r="E99" s="147">
        <v>1593967</v>
      </c>
      <c r="F99" s="63"/>
    </row>
    <row r="100" spans="1:7" x14ac:dyDescent="0.25">
      <c r="A100" s="148" t="s">
        <v>249</v>
      </c>
      <c r="B100" s="149">
        <v>2004</v>
      </c>
      <c r="C100" s="155" t="s">
        <v>162</v>
      </c>
      <c r="D100" s="151">
        <v>10</v>
      </c>
      <c r="E100" s="152">
        <v>187296</v>
      </c>
      <c r="F100" s="63"/>
    </row>
    <row r="101" spans="1:7" x14ac:dyDescent="0.25">
      <c r="A101" s="161" t="s">
        <v>250</v>
      </c>
      <c r="B101" s="162">
        <v>1996</v>
      </c>
      <c r="C101" s="163" t="s">
        <v>18</v>
      </c>
      <c r="D101" s="164">
        <v>10</v>
      </c>
      <c r="E101" s="165">
        <v>73062</v>
      </c>
      <c r="F101" s="63"/>
    </row>
    <row r="102" spans="1:7" x14ac:dyDescent="0.25">
      <c r="A102" s="63"/>
      <c r="B102" s="63"/>
      <c r="C102" s="63"/>
      <c r="D102" s="63"/>
      <c r="E102" s="63"/>
      <c r="F102" s="63"/>
      <c r="G102" s="63"/>
    </row>
    <row r="103" spans="1:7" x14ac:dyDescent="0.25">
      <c r="A103" s="63"/>
      <c r="B103" s="63"/>
      <c r="C103" s="63"/>
      <c r="D103" s="63"/>
      <c r="E103" s="63"/>
      <c r="F103" s="63"/>
      <c r="G103" s="63"/>
    </row>
    <row r="104" spans="1:7" x14ac:dyDescent="0.25">
      <c r="A104" s="63"/>
      <c r="B104" s="63"/>
      <c r="C104" s="63"/>
      <c r="D104" s="63"/>
      <c r="E104" s="63"/>
      <c r="F104" s="63"/>
      <c r="G104" s="6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"/>
  <sheetViews>
    <sheetView zoomScaleNormal="100" workbookViewId="0">
      <selection activeCell="O15" sqref="O15"/>
    </sheetView>
  </sheetViews>
  <sheetFormatPr defaultRowHeight="15" x14ac:dyDescent="0.25"/>
  <cols>
    <col min="1" max="16384" width="9.140625" style="57"/>
  </cols>
  <sheetData>
    <row r="1" spans="1:1" ht="16.5" x14ac:dyDescent="0.3">
      <c r="A1" s="97" t="s">
        <v>105</v>
      </c>
    </row>
    <row r="2" spans="1:1" x14ac:dyDescent="0.25">
      <c r="A2" s="86"/>
    </row>
    <row r="25" spans="1:14" s="1" customFormat="1" x14ac:dyDescent="0.25">
      <c r="A25" s="98"/>
    </row>
    <row r="26" spans="1:14" s="1" customFormat="1" x14ac:dyDescent="0.25"/>
    <row r="27" spans="1:14" s="1" customFormat="1" x14ac:dyDescent="0.25"/>
    <row r="28" spans="1:14" s="1" customFormat="1" x14ac:dyDescent="0.25">
      <c r="A28" s="87"/>
      <c r="B28" s="88">
        <v>2002</v>
      </c>
      <c r="C28" s="88">
        <v>2003</v>
      </c>
      <c r="D28" s="88">
        <v>2004</v>
      </c>
      <c r="E28" s="88">
        <v>2005</v>
      </c>
      <c r="F28" s="88">
        <v>2006</v>
      </c>
      <c r="G28" s="88">
        <v>2007</v>
      </c>
      <c r="H28" s="88">
        <v>2008</v>
      </c>
      <c r="I28" s="88">
        <v>2009</v>
      </c>
      <c r="J28" s="88">
        <v>2010</v>
      </c>
      <c r="K28" s="88">
        <v>2011</v>
      </c>
      <c r="L28" s="88">
        <v>2012</v>
      </c>
      <c r="M28" s="88">
        <v>2013</v>
      </c>
    </row>
    <row r="29" spans="1:14" s="1" customFormat="1" x14ac:dyDescent="0.3">
      <c r="A29" s="88" t="s">
        <v>80</v>
      </c>
      <c r="B29" s="89">
        <v>1164</v>
      </c>
      <c r="C29" s="89">
        <v>1200</v>
      </c>
      <c r="D29" s="89">
        <v>1342</v>
      </c>
      <c r="E29" s="89">
        <v>1453</v>
      </c>
      <c r="F29" s="89">
        <v>1645</v>
      </c>
      <c r="G29" s="89">
        <v>1762</v>
      </c>
      <c r="H29" s="89">
        <v>2091.4690000000001</v>
      </c>
      <c r="I29" s="89">
        <v>2779.502</v>
      </c>
      <c r="J29" s="89">
        <v>4475.7700000000004</v>
      </c>
      <c r="K29" s="89">
        <v>6984.81</v>
      </c>
      <c r="L29" s="89">
        <v>9844.09</v>
      </c>
      <c r="M29" s="90">
        <v>11128</v>
      </c>
    </row>
    <row r="30" spans="1:14" s="1" customFormat="1" x14ac:dyDescent="0.3">
      <c r="A30" s="88" t="s">
        <v>79</v>
      </c>
      <c r="B30" s="89">
        <v>2120</v>
      </c>
      <c r="C30" s="89">
        <v>2117</v>
      </c>
      <c r="D30" s="89">
        <v>2227</v>
      </c>
      <c r="E30" s="89">
        <v>2471</v>
      </c>
      <c r="F30" s="89">
        <v>2873</v>
      </c>
      <c r="G30" s="89">
        <v>3228</v>
      </c>
      <c r="H30" s="89">
        <v>3810.7190000000001</v>
      </c>
      <c r="I30" s="89">
        <v>4314.5929999999998</v>
      </c>
      <c r="J30" s="89">
        <v>4980.1540000000005</v>
      </c>
      <c r="K30" s="89">
        <v>5518.1270000000004</v>
      </c>
      <c r="L30" s="89">
        <v>6199.1589999999997</v>
      </c>
      <c r="M30" s="90">
        <v>6869</v>
      </c>
    </row>
    <row r="31" spans="1:14" s="1" customFormat="1" x14ac:dyDescent="0.3">
      <c r="A31" s="88" t="s">
        <v>81</v>
      </c>
      <c r="B31" s="89">
        <v>235</v>
      </c>
      <c r="C31" s="89">
        <v>231</v>
      </c>
      <c r="D31" s="89">
        <v>226</v>
      </c>
      <c r="E31" s="89">
        <v>176</v>
      </c>
      <c r="F31" s="89">
        <v>201</v>
      </c>
      <c r="G31" s="89">
        <v>346</v>
      </c>
      <c r="H31" s="89">
        <v>396.6</v>
      </c>
      <c r="I31" s="89">
        <v>355.06099999999998</v>
      </c>
      <c r="J31" s="89">
        <v>312.52499999999998</v>
      </c>
      <c r="K31" s="89">
        <v>240.56200000000001</v>
      </c>
      <c r="L31" s="89">
        <v>142.113</v>
      </c>
      <c r="M31" s="91">
        <v>20</v>
      </c>
      <c r="N31" s="92">
        <f>L31/M31</f>
        <v>7.1056499999999998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7"/>
  <sheetViews>
    <sheetView workbookViewId="0">
      <selection activeCell="P15" sqref="P15"/>
    </sheetView>
  </sheetViews>
  <sheetFormatPr defaultRowHeight="15" x14ac:dyDescent="0.25"/>
  <cols>
    <col min="1" max="4" width="10.140625" bestFit="1" customWidth="1"/>
  </cols>
  <sheetData>
    <row r="1" spans="1:1" s="417" customFormat="1" ht="16.5" x14ac:dyDescent="0.3">
      <c r="A1" s="417" t="s">
        <v>315</v>
      </c>
    </row>
    <row r="15" spans="1:1" s="15" customFormat="1" x14ac:dyDescent="0.25"/>
    <row r="16" spans="1:1" s="15" customFormat="1" x14ac:dyDescent="0.25"/>
    <row r="17" spans="1:4" s="15" customFormat="1" x14ac:dyDescent="0.25"/>
    <row r="18" spans="1:4" s="15" customFormat="1" x14ac:dyDescent="0.25"/>
    <row r="26" spans="1:4" x14ac:dyDescent="0.25">
      <c r="A26" s="12">
        <v>2010</v>
      </c>
      <c r="B26" s="10">
        <v>2011</v>
      </c>
      <c r="C26" s="10">
        <v>2012</v>
      </c>
      <c r="D26" s="13">
        <v>2013</v>
      </c>
    </row>
    <row r="27" spans="1:4" x14ac:dyDescent="0.25">
      <c r="A27" s="11">
        <v>67.037824074074038</v>
      </c>
      <c r="B27" s="9">
        <v>41.979155092592606</v>
      </c>
      <c r="C27" s="9">
        <v>83.59993055555563</v>
      </c>
      <c r="D27" s="14">
        <v>161.83335648148156</v>
      </c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28"/>
  <sheetViews>
    <sheetView workbookViewId="0">
      <selection activeCell="P14" sqref="P14"/>
    </sheetView>
  </sheetViews>
  <sheetFormatPr defaultRowHeight="15" x14ac:dyDescent="0.25"/>
  <cols>
    <col min="1" max="1" width="5.140625" bestFit="1" customWidth="1"/>
    <col min="3" max="3" width="10.5703125" bestFit="1" customWidth="1"/>
    <col min="10" max="10" width="10.5703125" bestFit="1" customWidth="1"/>
    <col min="11" max="11" width="10" bestFit="1" customWidth="1"/>
    <col min="12" max="12" width="11.7109375" bestFit="1" customWidth="1"/>
    <col min="13" max="13" width="10.85546875" bestFit="1" customWidth="1"/>
  </cols>
  <sheetData>
    <row r="1" spans="1:1" s="417" customFormat="1" ht="16.5" x14ac:dyDescent="0.3">
      <c r="A1" s="417" t="s">
        <v>316</v>
      </c>
    </row>
    <row r="21" spans="1:13" x14ac:dyDescent="0.25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5" spans="1:13" x14ac:dyDescent="0.25">
      <c r="A25" s="42" t="s">
        <v>64</v>
      </c>
      <c r="B25" s="41" t="s">
        <v>45</v>
      </c>
      <c r="C25" s="41" t="s">
        <v>46</v>
      </c>
      <c r="D25" s="41" t="s">
        <v>47</v>
      </c>
      <c r="E25" s="41" t="s">
        <v>48</v>
      </c>
      <c r="F25" s="41" t="s">
        <v>49</v>
      </c>
      <c r="G25" s="41" t="s">
        <v>50</v>
      </c>
      <c r="H25" s="41" t="s">
        <v>51</v>
      </c>
      <c r="I25" s="41" t="s">
        <v>52</v>
      </c>
      <c r="J25" s="41" t="s">
        <v>53</v>
      </c>
      <c r="K25" s="41" t="s">
        <v>54</v>
      </c>
      <c r="L25" s="41" t="s">
        <v>55</v>
      </c>
      <c r="M25" s="41" t="s">
        <v>56</v>
      </c>
    </row>
    <row r="26" spans="1:13" x14ac:dyDescent="0.25">
      <c r="A26" s="49">
        <v>2010</v>
      </c>
      <c r="B26" s="43">
        <v>7.148368055555558</v>
      </c>
      <c r="C26" s="43">
        <v>5.3735995370370366</v>
      </c>
      <c r="D26" s="43">
        <v>4.8822569444444435</v>
      </c>
      <c r="E26" s="43">
        <v>6.0393171296296302</v>
      </c>
      <c r="F26" s="43">
        <v>6.9672800925925928</v>
      </c>
      <c r="G26" s="43">
        <v>3.9645949074074065</v>
      </c>
      <c r="H26" s="43">
        <v>4.7222337962962948</v>
      </c>
      <c r="I26" s="43">
        <v>5.9176620370370356</v>
      </c>
      <c r="J26" s="43">
        <v>5.4068055555555556</v>
      </c>
      <c r="K26" s="43">
        <v>6.9107986111111108</v>
      </c>
      <c r="L26" s="43">
        <v>5.3644097222222218</v>
      </c>
      <c r="M26" s="40">
        <v>4.3404976851851851</v>
      </c>
    </row>
    <row r="27" spans="1:13" x14ac:dyDescent="0.25">
      <c r="A27" s="38">
        <v>2012</v>
      </c>
      <c r="B27" s="47">
        <v>3.4155787037037038</v>
      </c>
      <c r="C27" s="47">
        <v>3.927939814814815</v>
      </c>
      <c r="D27" s="47">
        <v>4.9692361111111127</v>
      </c>
      <c r="E27" s="47">
        <v>3.7757175925925925</v>
      </c>
      <c r="F27" s="47">
        <v>5.0329513888888897</v>
      </c>
      <c r="G27" s="47">
        <v>5.3597222222222225</v>
      </c>
      <c r="H27" s="47">
        <v>5.9898842592592612</v>
      </c>
      <c r="I27" s="47">
        <v>7.2038194444444459</v>
      </c>
      <c r="J27" s="47">
        <v>11.572430555555556</v>
      </c>
      <c r="K27" s="47">
        <v>11.267465277777781</v>
      </c>
      <c r="L27" s="47">
        <v>9.1562731481481503</v>
      </c>
      <c r="M27" s="39">
        <v>11.928912037037037</v>
      </c>
    </row>
    <row r="28" spans="1:13" x14ac:dyDescent="0.25">
      <c r="A28" s="48">
        <v>2013</v>
      </c>
      <c r="B28" s="44">
        <v>14.991261574074073</v>
      </c>
      <c r="C28" s="44">
        <v>12.12196759259259</v>
      </c>
      <c r="D28" s="44">
        <v>13.286909722222221</v>
      </c>
      <c r="E28" s="44">
        <v>12.51090277777778</v>
      </c>
      <c r="F28" s="44">
        <v>13.97630787037037</v>
      </c>
      <c r="G28" s="44">
        <v>12.237245370370371</v>
      </c>
      <c r="H28" s="44">
        <v>15.614606481481484</v>
      </c>
      <c r="I28" s="44">
        <v>10.963958333333334</v>
      </c>
      <c r="J28" s="44">
        <v>13.656898148148157</v>
      </c>
      <c r="K28" s="44">
        <v>14.428865740740743</v>
      </c>
      <c r="L28" s="44">
        <v>14.834050925925927</v>
      </c>
      <c r="M28" s="46">
        <v>13.210381944444446</v>
      </c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47"/>
  <sheetViews>
    <sheetView workbookViewId="0">
      <selection activeCell="O18" sqref="O18"/>
    </sheetView>
  </sheetViews>
  <sheetFormatPr defaultRowHeight="15" x14ac:dyDescent="0.25"/>
  <cols>
    <col min="1" max="1" width="16.85546875" bestFit="1" customWidth="1"/>
    <col min="2" max="5" width="10.140625" bestFit="1" customWidth="1"/>
  </cols>
  <sheetData>
    <row r="1" spans="1:1" s="417" customFormat="1" ht="16.5" x14ac:dyDescent="0.3">
      <c r="A1" s="417" t="s">
        <v>317</v>
      </c>
    </row>
    <row r="32" spans="1:6" x14ac:dyDescent="0.25">
      <c r="A32" s="51" t="s">
        <v>0</v>
      </c>
      <c r="B32" s="5">
        <v>2010</v>
      </c>
      <c r="C32" s="5">
        <v>2011</v>
      </c>
      <c r="D32" s="5">
        <v>2012</v>
      </c>
      <c r="E32" s="6">
        <v>2013</v>
      </c>
      <c r="F32" s="50"/>
    </row>
    <row r="33" spans="1:7" ht="15.75" x14ac:dyDescent="0.3">
      <c r="A33" s="54" t="s">
        <v>9</v>
      </c>
      <c r="B33" s="3">
        <v>0.89619212962962969</v>
      </c>
      <c r="C33" s="3">
        <v>0.99855324074074081</v>
      </c>
      <c r="D33" s="3">
        <v>4.3166782407407434</v>
      </c>
      <c r="E33" s="4">
        <v>6.3241087962962954</v>
      </c>
      <c r="F33" s="18">
        <f t="shared" ref="F33:F46" si="0">E33/D33</f>
        <v>1.4650405806505227</v>
      </c>
      <c r="G33" s="56">
        <f t="shared" ref="G33:G46" si="1">F33-1</f>
        <v>0.46504058065052267</v>
      </c>
    </row>
    <row r="34" spans="1:7" ht="15.75" x14ac:dyDescent="0.3">
      <c r="A34" s="54" t="s">
        <v>4</v>
      </c>
      <c r="B34" s="3">
        <v>7.7561921296296301</v>
      </c>
      <c r="C34" s="3">
        <v>0.8504166666666666</v>
      </c>
      <c r="D34" s="3">
        <v>1.7279166666666668</v>
      </c>
      <c r="E34" s="4">
        <v>6.5124999999999993</v>
      </c>
      <c r="F34" s="18">
        <f t="shared" si="0"/>
        <v>3.768989631058596</v>
      </c>
      <c r="G34" s="56">
        <f t="shared" si="1"/>
        <v>2.768989631058596</v>
      </c>
    </row>
    <row r="35" spans="1:7" ht="15.75" x14ac:dyDescent="0.3">
      <c r="A35" s="54" t="s">
        <v>14</v>
      </c>
      <c r="B35" s="3">
        <v>2.3923611111111116</v>
      </c>
      <c r="C35" s="3">
        <v>1.3994097222222224</v>
      </c>
      <c r="D35" s="3">
        <v>3.0063773148148147</v>
      </c>
      <c r="E35" s="4">
        <v>7.6926157407407425</v>
      </c>
      <c r="F35" s="18">
        <f t="shared" si="0"/>
        <v>2.5587658950302412</v>
      </c>
      <c r="G35" s="56">
        <f t="shared" si="1"/>
        <v>1.5587658950302412</v>
      </c>
    </row>
    <row r="36" spans="1:7" ht="15.75" x14ac:dyDescent="0.3">
      <c r="A36" s="54" t="s">
        <v>5</v>
      </c>
      <c r="B36" s="3">
        <v>3.6283449074074072</v>
      </c>
      <c r="C36" s="3">
        <v>6.2499999999999993E-2</v>
      </c>
      <c r="D36" s="3">
        <v>1.6909722222222223</v>
      </c>
      <c r="E36" s="4">
        <v>8.0270833333333336</v>
      </c>
      <c r="F36" s="18">
        <f t="shared" si="0"/>
        <v>4.7470225872689937</v>
      </c>
      <c r="G36" s="56">
        <f t="shared" si="1"/>
        <v>3.7470225872689937</v>
      </c>
    </row>
    <row r="37" spans="1:7" ht="15.75" x14ac:dyDescent="0.3">
      <c r="A37" s="54" t="s">
        <v>6</v>
      </c>
      <c r="B37" s="3">
        <v>0</v>
      </c>
      <c r="C37" s="3">
        <v>0.28125</v>
      </c>
      <c r="D37" s="3">
        <v>1.9027777777777779</v>
      </c>
      <c r="E37" s="4">
        <v>8.7243055555555546</v>
      </c>
      <c r="F37" s="18">
        <f t="shared" si="0"/>
        <v>4.585036496350364</v>
      </c>
      <c r="G37" s="56">
        <f t="shared" si="1"/>
        <v>3.585036496350364</v>
      </c>
    </row>
    <row r="38" spans="1:7" ht="15.75" x14ac:dyDescent="0.3">
      <c r="A38" s="54" t="s">
        <v>23</v>
      </c>
      <c r="B38" s="3">
        <v>0</v>
      </c>
      <c r="C38" s="3">
        <v>0</v>
      </c>
      <c r="D38" s="3">
        <v>1.6991666666666665</v>
      </c>
      <c r="E38" s="4">
        <v>9.6510879629629649</v>
      </c>
      <c r="F38" s="18">
        <f t="shared" si="0"/>
        <v>5.6798948286196955</v>
      </c>
      <c r="G38" s="56">
        <f t="shared" si="1"/>
        <v>4.6798948286196955</v>
      </c>
    </row>
    <row r="39" spans="1:7" ht="15.75" x14ac:dyDescent="0.3">
      <c r="A39" s="54" t="s">
        <v>13</v>
      </c>
      <c r="B39" s="3">
        <v>3.5985185185185196</v>
      </c>
      <c r="C39" s="3">
        <v>5.5211805555555546</v>
      </c>
      <c r="D39" s="3">
        <v>10.011469907407408</v>
      </c>
      <c r="E39" s="4">
        <v>10.0519675925926</v>
      </c>
      <c r="F39" s="18">
        <f t="shared" si="0"/>
        <v>1.0040451287932484</v>
      </c>
      <c r="G39" s="56">
        <f t="shared" si="1"/>
        <v>4.0451287932483648E-3</v>
      </c>
    </row>
    <row r="40" spans="1:7" ht="15.75" x14ac:dyDescent="0.3">
      <c r="A40" s="54" t="s">
        <v>3</v>
      </c>
      <c r="B40" s="3">
        <v>3.8714583333333339</v>
      </c>
      <c r="C40" s="3">
        <v>3.5659722222222232</v>
      </c>
      <c r="D40" s="3">
        <v>5.55</v>
      </c>
      <c r="E40" s="4">
        <v>11.351041666666665</v>
      </c>
      <c r="F40" s="18">
        <f t="shared" si="0"/>
        <v>2.0452327327327327</v>
      </c>
      <c r="G40" s="56">
        <f t="shared" si="1"/>
        <v>1.0452327327327327</v>
      </c>
    </row>
    <row r="41" spans="1:7" ht="15.75" x14ac:dyDescent="0.3">
      <c r="A41" s="54" t="s">
        <v>2</v>
      </c>
      <c r="B41" s="3">
        <v>14.649675925925921</v>
      </c>
      <c r="C41" s="3">
        <v>0.11805555555555555</v>
      </c>
      <c r="D41" s="3">
        <v>2.495138888888889</v>
      </c>
      <c r="E41" s="4">
        <v>11.638194444444443</v>
      </c>
      <c r="F41" s="18">
        <f t="shared" si="0"/>
        <v>4.6643473420539925</v>
      </c>
      <c r="G41" s="56">
        <f t="shared" si="1"/>
        <v>3.6643473420539925</v>
      </c>
    </row>
    <row r="42" spans="1:7" ht="15.75" x14ac:dyDescent="0.3">
      <c r="A42" s="53" t="s">
        <v>15</v>
      </c>
      <c r="B42" s="7">
        <v>0</v>
      </c>
      <c r="C42" s="7">
        <v>0</v>
      </c>
      <c r="D42" s="7">
        <v>4.0398726851851849</v>
      </c>
      <c r="E42" s="8">
        <v>11.732627314814817</v>
      </c>
      <c r="F42" s="18">
        <f t="shared" si="0"/>
        <v>2.9042071939148255</v>
      </c>
      <c r="G42" s="56">
        <f t="shared" si="1"/>
        <v>1.9042071939148255</v>
      </c>
    </row>
    <row r="43" spans="1:7" ht="15.75" x14ac:dyDescent="0.3">
      <c r="A43" s="54" t="s">
        <v>22</v>
      </c>
      <c r="B43" s="3">
        <v>0.45833333333333331</v>
      </c>
      <c r="C43" s="3">
        <v>0</v>
      </c>
      <c r="D43" s="3">
        <v>2.9963310185185184</v>
      </c>
      <c r="E43" s="4">
        <v>12.405868055555556</v>
      </c>
      <c r="F43" s="18">
        <f t="shared" si="0"/>
        <v>4.1403529779861952</v>
      </c>
      <c r="G43" s="56">
        <f t="shared" si="1"/>
        <v>3.1403529779861952</v>
      </c>
    </row>
    <row r="44" spans="1:7" ht="15.75" x14ac:dyDescent="0.3">
      <c r="A44" s="54" t="s">
        <v>8</v>
      </c>
      <c r="B44" s="3">
        <v>1.8716435185185187</v>
      </c>
      <c r="C44" s="3">
        <v>2.7436111111111114</v>
      </c>
      <c r="D44" s="3">
        <v>5.1166666666666654</v>
      </c>
      <c r="E44" s="4">
        <v>13.277592592592594</v>
      </c>
      <c r="F44" s="18">
        <f t="shared" si="0"/>
        <v>2.5949692363373154</v>
      </c>
      <c r="G44" s="56">
        <f t="shared" si="1"/>
        <v>1.5949692363373154</v>
      </c>
    </row>
    <row r="45" spans="1:7" ht="15.75" x14ac:dyDescent="0.3">
      <c r="A45" s="54" t="s">
        <v>12</v>
      </c>
      <c r="B45" s="3">
        <v>14.614618055555566</v>
      </c>
      <c r="C45" s="3">
        <v>12.951805555555557</v>
      </c>
      <c r="D45" s="3">
        <v>21.259999999999998</v>
      </c>
      <c r="E45" s="4">
        <v>21.920138888888889</v>
      </c>
      <c r="F45" s="18">
        <f t="shared" si="0"/>
        <v>1.0310507473607193</v>
      </c>
      <c r="G45" s="56">
        <f t="shared" si="1"/>
        <v>3.1050747360719333E-2</v>
      </c>
    </row>
    <row r="46" spans="1:7" ht="15.75" x14ac:dyDescent="0.3">
      <c r="A46" s="55" t="s">
        <v>11</v>
      </c>
      <c r="B46" s="52">
        <v>13.30048611111112</v>
      </c>
      <c r="C46" s="52">
        <v>13.486400462962973</v>
      </c>
      <c r="D46" s="52">
        <v>17.786562500000013</v>
      </c>
      <c r="E46" s="96">
        <v>22.524224537037025</v>
      </c>
      <c r="F46" s="18">
        <f t="shared" si="0"/>
        <v>1.2663618693627288</v>
      </c>
      <c r="G46" s="56">
        <f t="shared" si="1"/>
        <v>0.26636186936272876</v>
      </c>
    </row>
    <row r="47" spans="1:7" x14ac:dyDescent="0.25">
      <c r="F47" s="50"/>
    </row>
  </sheetData>
  <sortState xmlns:xlrd2="http://schemas.microsoft.com/office/spreadsheetml/2017/richdata2" ref="A34:G46">
    <sortCondition ref="E33"/>
  </sortState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9"/>
  <sheetViews>
    <sheetView workbookViewId="0">
      <selection activeCell="M16" sqref="M16"/>
    </sheetView>
  </sheetViews>
  <sheetFormatPr defaultRowHeight="15" x14ac:dyDescent="0.25"/>
  <cols>
    <col min="1" max="1" width="9.42578125" bestFit="1" customWidth="1"/>
    <col min="2" max="2" width="12.7109375" bestFit="1" customWidth="1"/>
    <col min="3" max="4" width="15.42578125" bestFit="1" customWidth="1"/>
    <col min="5" max="5" width="25" bestFit="1" customWidth="1"/>
  </cols>
  <sheetData>
    <row r="1" spans="1:1" s="417" customFormat="1" ht="16.5" x14ac:dyDescent="0.3">
      <c r="A1" s="417" t="s">
        <v>318</v>
      </c>
    </row>
    <row r="18" spans="1:6" x14ac:dyDescent="0.25">
      <c r="A18" s="16"/>
      <c r="B18" s="16"/>
      <c r="C18" s="16"/>
      <c r="D18" s="16"/>
    </row>
    <row r="19" spans="1:6" x14ac:dyDescent="0.25">
      <c r="F19" s="17"/>
    </row>
    <row r="20" spans="1:6" x14ac:dyDescent="0.25">
      <c r="F20" s="16"/>
    </row>
    <row r="21" spans="1:6" x14ac:dyDescent="0.25">
      <c r="F21" s="16"/>
    </row>
    <row r="22" spans="1:6" x14ac:dyDescent="0.25">
      <c r="F22" s="16"/>
    </row>
    <row r="23" spans="1:6" x14ac:dyDescent="0.25">
      <c r="F23" s="16"/>
    </row>
    <row r="24" spans="1:6" x14ac:dyDescent="0.25">
      <c r="A24" s="16"/>
      <c r="B24" s="16"/>
      <c r="C24" s="16"/>
      <c r="D24" s="19"/>
      <c r="E24" s="16"/>
    </row>
    <row r="25" spans="1:6" x14ac:dyDescent="0.25">
      <c r="A25" s="31" t="s">
        <v>62</v>
      </c>
      <c r="B25" s="32" t="s">
        <v>61</v>
      </c>
      <c r="C25" s="32" t="s">
        <v>42</v>
      </c>
      <c r="D25" s="32" t="s">
        <v>60</v>
      </c>
      <c r="E25" s="37" t="s">
        <v>63</v>
      </c>
    </row>
    <row r="26" spans="1:6" x14ac:dyDescent="0.25">
      <c r="A26" s="20">
        <v>2010</v>
      </c>
      <c r="B26" s="28">
        <v>67.037824074073953</v>
      </c>
      <c r="C26" s="29">
        <v>4541.7914583333368</v>
      </c>
      <c r="D26" s="30">
        <f>SUM(B26:C26)</f>
        <v>4608.8292824074106</v>
      </c>
      <c r="E26" s="36">
        <f>B26/D26</f>
        <v>1.4545521208600053E-2</v>
      </c>
    </row>
    <row r="27" spans="1:6" x14ac:dyDescent="0.25">
      <c r="A27" s="23">
        <v>2011</v>
      </c>
      <c r="B27" s="21">
        <v>41.979155092592606</v>
      </c>
      <c r="C27" s="22">
        <v>4524.8261921296007</v>
      </c>
      <c r="D27" s="24">
        <f>SUM(B27:C27)</f>
        <v>4566.8053472221936</v>
      </c>
      <c r="E27" s="35">
        <f>B27/D27</f>
        <v>9.1922365638217665E-3</v>
      </c>
    </row>
    <row r="28" spans="1:6" x14ac:dyDescent="0.25">
      <c r="A28" s="23">
        <v>2012</v>
      </c>
      <c r="B28" s="21">
        <v>83.599930555555545</v>
      </c>
      <c r="C28" s="22">
        <v>4594.3399768517047</v>
      </c>
      <c r="D28" s="24">
        <f>SUM(B28:C28)</f>
        <v>4677.9399074072599</v>
      </c>
      <c r="E28" s="35">
        <f>B28/D28</f>
        <v>1.7871099717031352E-2</v>
      </c>
    </row>
    <row r="29" spans="1:6" x14ac:dyDescent="0.25">
      <c r="A29" s="25">
        <v>2013</v>
      </c>
      <c r="B29" s="26">
        <v>161.83335648148184</v>
      </c>
      <c r="C29" s="27">
        <v>4485.5946412036292</v>
      </c>
      <c r="D29" s="33">
        <f>SUM(B29:C29)</f>
        <v>4647.4279976851112</v>
      </c>
      <c r="E29" s="34">
        <f>B29/D29</f>
        <v>3.4822133137316212E-2</v>
      </c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O26"/>
  <sheetViews>
    <sheetView zoomScale="90" zoomScaleNormal="90" workbookViewId="0">
      <selection activeCell="A3" sqref="A3"/>
    </sheetView>
  </sheetViews>
  <sheetFormatPr defaultRowHeight="15" x14ac:dyDescent="0.25"/>
  <cols>
    <col min="1" max="1" width="16.140625" bestFit="1" customWidth="1"/>
    <col min="2" max="4" width="14.85546875" customWidth="1"/>
    <col min="5" max="5" width="21.7109375" customWidth="1"/>
    <col min="6" max="8" width="14.85546875" customWidth="1"/>
    <col min="9" max="9" width="23.5703125" customWidth="1"/>
    <col min="10" max="10" width="23.85546875" customWidth="1"/>
    <col min="11" max="11" width="21.7109375" customWidth="1"/>
    <col min="12" max="12" width="12.7109375" bestFit="1" customWidth="1"/>
    <col min="13" max="13" width="13.7109375" bestFit="1" customWidth="1"/>
  </cols>
  <sheetData>
    <row r="2" spans="1:1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57"/>
    </row>
    <row r="3" spans="1:15" ht="40.5" x14ac:dyDescent="0.25">
      <c r="A3" s="72" t="s">
        <v>0</v>
      </c>
      <c r="B3" s="73" t="s">
        <v>28</v>
      </c>
      <c r="C3" s="73" t="s">
        <v>29</v>
      </c>
      <c r="D3" s="73" t="s">
        <v>30</v>
      </c>
      <c r="E3" s="73" t="s">
        <v>31</v>
      </c>
      <c r="F3" s="73" t="s">
        <v>32</v>
      </c>
      <c r="G3" s="73" t="s">
        <v>33</v>
      </c>
      <c r="H3" s="73" t="s">
        <v>34</v>
      </c>
      <c r="I3" s="73" t="s">
        <v>36</v>
      </c>
      <c r="J3" s="73" t="s">
        <v>37</v>
      </c>
      <c r="K3" s="73" t="s">
        <v>38</v>
      </c>
      <c r="L3" s="73" t="s">
        <v>39</v>
      </c>
      <c r="M3" s="67" t="s">
        <v>26</v>
      </c>
      <c r="N3" s="63"/>
      <c r="O3" s="63"/>
    </row>
    <row r="4" spans="1:15" x14ac:dyDescent="0.25">
      <c r="A4" s="284" t="s">
        <v>15</v>
      </c>
      <c r="B4" s="203">
        <v>0</v>
      </c>
      <c r="C4" s="203">
        <v>1.96875</v>
      </c>
      <c r="D4" s="203">
        <v>323.54899305555551</v>
      </c>
      <c r="E4" s="203">
        <v>1.3125</v>
      </c>
      <c r="F4" s="203">
        <v>0</v>
      </c>
      <c r="G4" s="203">
        <v>0</v>
      </c>
      <c r="H4" s="203">
        <v>0</v>
      </c>
      <c r="I4" s="203">
        <v>0</v>
      </c>
      <c r="J4" s="203">
        <v>0</v>
      </c>
      <c r="K4" s="203">
        <v>12.3125</v>
      </c>
      <c r="L4" s="203">
        <v>0</v>
      </c>
      <c r="M4" s="204">
        <v>339.14274305555551</v>
      </c>
      <c r="N4" s="63"/>
      <c r="O4" s="63"/>
    </row>
    <row r="5" spans="1:15" x14ac:dyDescent="0.25">
      <c r="A5" s="285" t="s">
        <v>22</v>
      </c>
      <c r="B5" s="206">
        <v>6.25E-2</v>
      </c>
      <c r="C5" s="206">
        <v>1.0722222222222222</v>
      </c>
      <c r="D5" s="206">
        <v>286.1446412037036</v>
      </c>
      <c r="E5" s="206">
        <v>3.9166666666666665</v>
      </c>
      <c r="F5" s="206">
        <v>0</v>
      </c>
      <c r="G5" s="206">
        <v>0</v>
      </c>
      <c r="H5" s="206">
        <v>32.739583333333336</v>
      </c>
      <c r="I5" s="206">
        <v>0</v>
      </c>
      <c r="J5" s="206">
        <v>0.125</v>
      </c>
      <c r="K5" s="206">
        <v>0</v>
      </c>
      <c r="L5" s="206">
        <v>0</v>
      </c>
      <c r="M5" s="207">
        <v>324.06061342592579</v>
      </c>
      <c r="N5" s="63"/>
      <c r="O5" s="63"/>
    </row>
    <row r="6" spans="1:15" ht="28.5" x14ac:dyDescent="0.25">
      <c r="A6" s="285" t="s">
        <v>25</v>
      </c>
      <c r="B6" s="206">
        <v>7.1880208333333329</v>
      </c>
      <c r="C6" s="206">
        <v>9.722222222222221E-2</v>
      </c>
      <c r="D6" s="206">
        <v>289.25872685185215</v>
      </c>
      <c r="E6" s="206">
        <v>3.291666666666667</v>
      </c>
      <c r="F6" s="206">
        <v>0</v>
      </c>
      <c r="G6" s="206">
        <v>0</v>
      </c>
      <c r="H6" s="206">
        <v>0</v>
      </c>
      <c r="I6" s="206">
        <v>0</v>
      </c>
      <c r="J6" s="206">
        <v>0</v>
      </c>
      <c r="K6" s="206">
        <v>6.708333333333333</v>
      </c>
      <c r="L6" s="206">
        <v>0</v>
      </c>
      <c r="M6" s="207">
        <v>306.5439699074077</v>
      </c>
      <c r="N6" s="63"/>
      <c r="O6" s="63"/>
    </row>
    <row r="7" spans="1:15" ht="28.5" x14ac:dyDescent="0.25">
      <c r="A7" s="285" t="s">
        <v>23</v>
      </c>
      <c r="B7" s="206">
        <v>5.2083333333333336E-2</v>
      </c>
      <c r="C7" s="206">
        <v>4.3416666666666668</v>
      </c>
      <c r="D7" s="206">
        <v>334.85504629629622</v>
      </c>
      <c r="E7" s="206">
        <v>6.9583333333333321</v>
      </c>
      <c r="F7" s="206">
        <v>0</v>
      </c>
      <c r="G7" s="206">
        <v>0</v>
      </c>
      <c r="H7" s="206">
        <v>0</v>
      </c>
      <c r="I7" s="206">
        <v>0</v>
      </c>
      <c r="J7" s="206">
        <v>8.3333333333333329E-2</v>
      </c>
      <c r="K7" s="206">
        <v>0</v>
      </c>
      <c r="L7" s="206">
        <v>0</v>
      </c>
      <c r="M7" s="207">
        <v>346.29046296296286</v>
      </c>
      <c r="N7" s="63"/>
      <c r="O7" s="63"/>
    </row>
    <row r="8" spans="1:15" x14ac:dyDescent="0.25">
      <c r="A8" s="285" t="s">
        <v>2</v>
      </c>
      <c r="B8" s="206">
        <v>4.1067708333333321</v>
      </c>
      <c r="C8" s="206">
        <v>22.343090277777783</v>
      </c>
      <c r="D8" s="206">
        <v>291.2643055555564</v>
      </c>
      <c r="E8" s="206">
        <v>0.85069444444444453</v>
      </c>
      <c r="F8" s="206">
        <v>0.41319444444444448</v>
      </c>
      <c r="G8" s="206">
        <v>0</v>
      </c>
      <c r="H8" s="206">
        <v>0</v>
      </c>
      <c r="I8" s="206">
        <v>0</v>
      </c>
      <c r="J8" s="206">
        <v>2.625</v>
      </c>
      <c r="K8" s="206">
        <v>0</v>
      </c>
      <c r="L8" s="206">
        <v>0.11805555555555557</v>
      </c>
      <c r="M8" s="207">
        <v>321.72111111111195</v>
      </c>
      <c r="N8" s="63"/>
      <c r="O8" s="63"/>
    </row>
    <row r="9" spans="1:15" x14ac:dyDescent="0.25">
      <c r="A9" s="285" t="s">
        <v>3</v>
      </c>
      <c r="B9" s="206">
        <v>6.6393865740740736</v>
      </c>
      <c r="C9" s="206">
        <v>27.963194444444451</v>
      </c>
      <c r="D9" s="206">
        <v>296.33271990740747</v>
      </c>
      <c r="E9" s="206">
        <v>2.7465277777777777</v>
      </c>
      <c r="F9" s="206">
        <v>0</v>
      </c>
      <c r="G9" s="206">
        <v>0</v>
      </c>
      <c r="H9" s="206">
        <v>0</v>
      </c>
      <c r="I9" s="206">
        <v>0</v>
      </c>
      <c r="J9" s="206">
        <v>4.9979166666666668</v>
      </c>
      <c r="K9" s="206">
        <v>0</v>
      </c>
      <c r="L9" s="206">
        <v>0</v>
      </c>
      <c r="M9" s="207">
        <v>338.67974537037037</v>
      </c>
      <c r="N9" s="63"/>
      <c r="O9" s="63"/>
    </row>
    <row r="10" spans="1:15" x14ac:dyDescent="0.25">
      <c r="A10" s="285" t="s">
        <v>4</v>
      </c>
      <c r="B10" s="206">
        <v>36.562685185185202</v>
      </c>
      <c r="C10" s="206">
        <v>16.847708333333333</v>
      </c>
      <c r="D10" s="206">
        <v>279.06814814814805</v>
      </c>
      <c r="E10" s="206">
        <v>3.6277777777777773</v>
      </c>
      <c r="F10" s="206">
        <v>0</v>
      </c>
      <c r="G10" s="206">
        <v>0</v>
      </c>
      <c r="H10" s="206">
        <v>0</v>
      </c>
      <c r="I10" s="206">
        <v>0</v>
      </c>
      <c r="J10" s="206">
        <v>0.21125000000000002</v>
      </c>
      <c r="K10" s="206">
        <v>0</v>
      </c>
      <c r="L10" s="206">
        <v>0</v>
      </c>
      <c r="M10" s="207">
        <v>336.31756944444442</v>
      </c>
      <c r="N10" s="63"/>
      <c r="O10" s="63"/>
    </row>
    <row r="11" spans="1:15" x14ac:dyDescent="0.25">
      <c r="A11" s="285" t="s">
        <v>5</v>
      </c>
      <c r="B11" s="206">
        <v>5.3825231481481479</v>
      </c>
      <c r="C11" s="206">
        <v>20.811157407407407</v>
      </c>
      <c r="D11" s="206">
        <v>237.95202546296275</v>
      </c>
      <c r="E11" s="206">
        <v>13.886805555555556</v>
      </c>
      <c r="F11" s="206">
        <v>0</v>
      </c>
      <c r="G11" s="206">
        <v>0</v>
      </c>
      <c r="H11" s="206">
        <v>2.638888888888888</v>
      </c>
      <c r="I11" s="206">
        <v>0</v>
      </c>
      <c r="J11" s="206">
        <v>44.196909722222216</v>
      </c>
      <c r="K11" s="206">
        <v>0</v>
      </c>
      <c r="L11" s="206">
        <v>13.843750000000002</v>
      </c>
      <c r="M11" s="207">
        <v>338.71206018518501</v>
      </c>
      <c r="N11" s="63"/>
      <c r="O11" s="63"/>
    </row>
    <row r="12" spans="1:15" x14ac:dyDescent="0.25">
      <c r="A12" s="285" t="s">
        <v>6</v>
      </c>
      <c r="B12" s="206">
        <v>0.27777777777777779</v>
      </c>
      <c r="C12" s="206">
        <v>5.3618055555555548</v>
      </c>
      <c r="D12" s="206">
        <v>293.53295138888882</v>
      </c>
      <c r="E12" s="206">
        <v>0.9409722222222221</v>
      </c>
      <c r="F12" s="206">
        <v>33.411805555555539</v>
      </c>
      <c r="G12" s="206">
        <v>0</v>
      </c>
      <c r="H12" s="206">
        <v>0</v>
      </c>
      <c r="I12" s="206">
        <v>0</v>
      </c>
      <c r="J12" s="206">
        <v>3.2777777777777777</v>
      </c>
      <c r="K12" s="206">
        <v>0</v>
      </c>
      <c r="L12" s="206">
        <v>0</v>
      </c>
      <c r="M12" s="207">
        <v>336.8030902777777</v>
      </c>
      <c r="N12" s="63"/>
      <c r="O12" s="63"/>
    </row>
    <row r="13" spans="1:15" x14ac:dyDescent="0.25">
      <c r="A13" s="285" t="s">
        <v>7</v>
      </c>
      <c r="B13" s="206">
        <v>6.747384259259257</v>
      </c>
      <c r="C13" s="206">
        <v>0.32152777777777775</v>
      </c>
      <c r="D13" s="206">
        <v>324.48733796296341</v>
      </c>
      <c r="E13" s="206">
        <v>0</v>
      </c>
      <c r="F13" s="206">
        <v>0.13194444444444445</v>
      </c>
      <c r="G13" s="206">
        <v>0</v>
      </c>
      <c r="H13" s="206">
        <v>0</v>
      </c>
      <c r="I13" s="206">
        <v>0</v>
      </c>
      <c r="J13" s="206">
        <v>0</v>
      </c>
      <c r="K13" s="206">
        <v>0</v>
      </c>
      <c r="L13" s="206">
        <v>0</v>
      </c>
      <c r="M13" s="207">
        <v>331.68819444444489</v>
      </c>
      <c r="N13" s="63"/>
      <c r="O13" s="63"/>
    </row>
    <row r="14" spans="1:15" x14ac:dyDescent="0.25">
      <c r="A14" s="285" t="s">
        <v>8</v>
      </c>
      <c r="B14" s="206">
        <v>0.2583333333333333</v>
      </c>
      <c r="C14" s="206">
        <v>4.645833333333333</v>
      </c>
      <c r="D14" s="206">
        <v>303.88681712963006</v>
      </c>
      <c r="E14" s="206">
        <v>0</v>
      </c>
      <c r="F14" s="206">
        <v>17.156249999999996</v>
      </c>
      <c r="G14" s="206">
        <v>0</v>
      </c>
      <c r="H14" s="206">
        <v>0</v>
      </c>
      <c r="I14" s="206">
        <v>0</v>
      </c>
      <c r="J14" s="206">
        <v>0</v>
      </c>
      <c r="K14" s="206">
        <v>0</v>
      </c>
      <c r="L14" s="206">
        <v>0</v>
      </c>
      <c r="M14" s="207">
        <v>325.9472337962967</v>
      </c>
      <c r="N14" s="63"/>
      <c r="O14" s="63"/>
    </row>
    <row r="15" spans="1:15" x14ac:dyDescent="0.25">
      <c r="A15" s="285" t="s">
        <v>9</v>
      </c>
      <c r="B15" s="206">
        <v>2.3245949074074077</v>
      </c>
      <c r="C15" s="206">
        <v>4.1682175925925904</v>
      </c>
      <c r="D15" s="206">
        <v>330.36673611111144</v>
      </c>
      <c r="E15" s="206">
        <v>0</v>
      </c>
      <c r="F15" s="206">
        <v>0</v>
      </c>
      <c r="G15" s="206">
        <v>0</v>
      </c>
      <c r="H15" s="206">
        <v>0</v>
      </c>
      <c r="I15" s="206">
        <v>0</v>
      </c>
      <c r="J15" s="206">
        <v>0</v>
      </c>
      <c r="K15" s="206">
        <v>0</v>
      </c>
      <c r="L15" s="206">
        <v>0</v>
      </c>
      <c r="M15" s="207">
        <v>336.85954861111145</v>
      </c>
      <c r="N15" s="63"/>
      <c r="O15" s="63"/>
    </row>
    <row r="16" spans="1:15" x14ac:dyDescent="0.25">
      <c r="A16" s="285" t="s">
        <v>10</v>
      </c>
      <c r="B16" s="206">
        <v>31.251504629629643</v>
      </c>
      <c r="C16" s="206">
        <v>1.0791666666666666</v>
      </c>
      <c r="D16" s="206">
        <v>296.77328703703751</v>
      </c>
      <c r="E16" s="206">
        <v>0</v>
      </c>
      <c r="F16" s="206">
        <v>0</v>
      </c>
      <c r="G16" s="206">
        <v>0</v>
      </c>
      <c r="H16" s="206">
        <v>0</v>
      </c>
      <c r="I16" s="206">
        <v>0</v>
      </c>
      <c r="J16" s="206">
        <v>0</v>
      </c>
      <c r="K16" s="206">
        <v>0</v>
      </c>
      <c r="L16" s="206">
        <v>0</v>
      </c>
      <c r="M16" s="207">
        <v>329.10395833333382</v>
      </c>
      <c r="N16" s="63"/>
      <c r="O16" s="63"/>
    </row>
    <row r="17" spans="1:15" x14ac:dyDescent="0.25">
      <c r="A17" s="285" t="s">
        <v>11</v>
      </c>
      <c r="B17" s="206">
        <v>14.350694444444441</v>
      </c>
      <c r="C17" s="206">
        <v>2.7687500000000003</v>
      </c>
      <c r="D17" s="206">
        <v>300.61175925925949</v>
      </c>
      <c r="E17" s="206">
        <v>0</v>
      </c>
      <c r="F17" s="206">
        <v>0</v>
      </c>
      <c r="G17" s="206">
        <v>0</v>
      </c>
      <c r="H17" s="206">
        <v>0</v>
      </c>
      <c r="I17" s="206">
        <v>0</v>
      </c>
      <c r="J17" s="206">
        <v>0</v>
      </c>
      <c r="K17" s="206">
        <v>0</v>
      </c>
      <c r="L17" s="206">
        <v>0</v>
      </c>
      <c r="M17" s="207">
        <v>317.73120370370395</v>
      </c>
      <c r="N17" s="63"/>
      <c r="O17" s="63"/>
    </row>
    <row r="18" spans="1:15" ht="28.5" x14ac:dyDescent="0.25">
      <c r="A18" s="285" t="s">
        <v>12</v>
      </c>
      <c r="B18" s="206">
        <v>10.771527777777772</v>
      </c>
      <c r="C18" s="206">
        <v>3.1215277777777781</v>
      </c>
      <c r="D18" s="206">
        <v>309.88284722222306</v>
      </c>
      <c r="E18" s="206">
        <v>0</v>
      </c>
      <c r="F18" s="206">
        <v>0</v>
      </c>
      <c r="G18" s="206">
        <v>0</v>
      </c>
      <c r="H18" s="206">
        <v>0</v>
      </c>
      <c r="I18" s="206">
        <v>0</v>
      </c>
      <c r="J18" s="206">
        <v>0</v>
      </c>
      <c r="K18" s="206">
        <v>0</v>
      </c>
      <c r="L18" s="206">
        <v>0</v>
      </c>
      <c r="M18" s="207">
        <v>323.77590277777864</v>
      </c>
      <c r="N18" s="63"/>
      <c r="O18" s="63"/>
    </row>
    <row r="19" spans="1:15" x14ac:dyDescent="0.25">
      <c r="A19" s="285" t="s">
        <v>13</v>
      </c>
      <c r="B19" s="206">
        <v>1.3576388888888888</v>
      </c>
      <c r="C19" s="206">
        <v>1.8027777777777776</v>
      </c>
      <c r="D19" s="206">
        <v>320.89143518518557</v>
      </c>
      <c r="E19" s="206">
        <v>0</v>
      </c>
      <c r="F19" s="206">
        <v>0.51458333333333328</v>
      </c>
      <c r="G19" s="206">
        <v>0</v>
      </c>
      <c r="H19" s="206">
        <v>0</v>
      </c>
      <c r="I19" s="206">
        <v>0</v>
      </c>
      <c r="J19" s="206">
        <v>0</v>
      </c>
      <c r="K19" s="206">
        <v>0</v>
      </c>
      <c r="L19" s="206">
        <v>0</v>
      </c>
      <c r="M19" s="207">
        <v>324.56643518518558</v>
      </c>
      <c r="N19" s="63"/>
      <c r="O19" s="63"/>
    </row>
    <row r="20" spans="1:15" x14ac:dyDescent="0.25">
      <c r="A20" s="285" t="s">
        <v>14</v>
      </c>
      <c r="B20" s="206">
        <v>17.794490740740734</v>
      </c>
      <c r="C20" s="206">
        <v>2.8791666666666669</v>
      </c>
      <c r="D20" s="206">
        <v>302.3534143518512</v>
      </c>
      <c r="E20" s="206">
        <v>0</v>
      </c>
      <c r="F20" s="206">
        <v>0</v>
      </c>
      <c r="G20" s="206">
        <v>8.3333333333333329E-2</v>
      </c>
      <c r="H20" s="206">
        <v>0</v>
      </c>
      <c r="I20" s="206">
        <v>0</v>
      </c>
      <c r="J20" s="206">
        <v>1.5694444444444446</v>
      </c>
      <c r="K20" s="206">
        <v>0</v>
      </c>
      <c r="L20" s="206">
        <v>0</v>
      </c>
      <c r="M20" s="207">
        <v>324.67984953703638</v>
      </c>
      <c r="N20" s="63"/>
      <c r="O20" s="63"/>
    </row>
    <row r="21" spans="1:15" x14ac:dyDescent="0.25">
      <c r="A21" s="285" t="s">
        <v>19</v>
      </c>
      <c r="B21" s="206">
        <v>0.57291666666666663</v>
      </c>
      <c r="C21" s="206">
        <v>33.890972222222196</v>
      </c>
      <c r="D21" s="206">
        <v>207.26350694444446</v>
      </c>
      <c r="E21" s="206">
        <v>60.597222222222221</v>
      </c>
      <c r="F21" s="206">
        <v>0.25694444444444442</v>
      </c>
      <c r="G21" s="206">
        <v>4.3291666666666666</v>
      </c>
      <c r="H21" s="206">
        <v>0</v>
      </c>
      <c r="I21" s="206">
        <v>0</v>
      </c>
      <c r="J21" s="206">
        <v>5.9291666666666654</v>
      </c>
      <c r="K21" s="206">
        <v>0</v>
      </c>
      <c r="L21" s="206">
        <v>42.820833333333319</v>
      </c>
      <c r="M21" s="207">
        <v>355.66072916666667</v>
      </c>
      <c r="N21" s="63"/>
      <c r="O21" s="63"/>
    </row>
    <row r="22" spans="1:15" x14ac:dyDescent="0.25">
      <c r="A22" s="285" t="s">
        <v>16</v>
      </c>
      <c r="B22" s="206">
        <v>0</v>
      </c>
      <c r="C22" s="206">
        <v>75.074513888888831</v>
      </c>
      <c r="D22" s="206">
        <v>63.47932870370375</v>
      </c>
      <c r="E22" s="206">
        <v>188.71180555555532</v>
      </c>
      <c r="F22" s="206">
        <v>1.6388888888888886</v>
      </c>
      <c r="G22" s="206">
        <v>0</v>
      </c>
      <c r="H22" s="206">
        <v>13.774305555555555</v>
      </c>
      <c r="I22" s="206">
        <v>0</v>
      </c>
      <c r="J22" s="206">
        <v>0.15625</v>
      </c>
      <c r="K22" s="206">
        <v>0</v>
      </c>
      <c r="L22" s="206">
        <v>0</v>
      </c>
      <c r="M22" s="207">
        <v>342.83509259259233</v>
      </c>
      <c r="N22" s="63"/>
      <c r="O22" s="63"/>
    </row>
    <row r="23" spans="1:15" x14ac:dyDescent="0.25">
      <c r="A23" s="286" t="s">
        <v>21</v>
      </c>
      <c r="B23" s="209">
        <v>2.177083333333333</v>
      </c>
      <c r="C23" s="209">
        <v>27.468749999999989</v>
      </c>
      <c r="D23" s="209">
        <v>74.116666666666632</v>
      </c>
      <c r="E23" s="209">
        <v>85.052083333333343</v>
      </c>
      <c r="F23" s="209">
        <v>6.7847222222222223</v>
      </c>
      <c r="G23" s="209">
        <v>1.0729166666666667</v>
      </c>
      <c r="H23" s="209">
        <v>24.666666666666664</v>
      </c>
      <c r="I23" s="209">
        <v>0.41666666666666669</v>
      </c>
      <c r="J23" s="209">
        <v>18.690972222222218</v>
      </c>
      <c r="K23" s="209">
        <v>0</v>
      </c>
      <c r="L23" s="209">
        <v>89.940972222222214</v>
      </c>
      <c r="M23" s="210">
        <v>330.38749999999993</v>
      </c>
      <c r="N23" s="63"/>
      <c r="O23" s="63"/>
    </row>
    <row r="24" spans="1:15" x14ac:dyDescent="0.25">
      <c r="A24" s="287" t="s">
        <v>60</v>
      </c>
      <c r="B24" s="82">
        <v>147.87791666666666</v>
      </c>
      <c r="C24" s="82">
        <v>258.02802083333324</v>
      </c>
      <c r="D24" s="82">
        <v>5466.0706944444464</v>
      </c>
      <c r="E24" s="82">
        <v>371.89305555555529</v>
      </c>
      <c r="F24" s="82">
        <v>60.308333333333302</v>
      </c>
      <c r="G24" s="82">
        <v>5.4854166666666666</v>
      </c>
      <c r="H24" s="82">
        <v>73.819444444444443</v>
      </c>
      <c r="I24" s="82">
        <v>0.41666666666666669</v>
      </c>
      <c r="J24" s="82">
        <v>81.863020833333323</v>
      </c>
      <c r="K24" s="82">
        <v>19.020833333333332</v>
      </c>
      <c r="L24" s="82">
        <v>146.7236111111111</v>
      </c>
      <c r="M24" s="283">
        <v>6631.5070138888923</v>
      </c>
      <c r="N24" s="63"/>
      <c r="O24" s="63"/>
    </row>
    <row r="25" spans="1:15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1"/>
  <sheetViews>
    <sheetView workbookViewId="0">
      <selection activeCell="A16" sqref="A16"/>
    </sheetView>
  </sheetViews>
  <sheetFormatPr defaultRowHeight="15" x14ac:dyDescent="0.25"/>
  <cols>
    <col min="1" max="1" width="12.85546875" style="289" customWidth="1"/>
    <col min="2" max="2" width="9.5703125" style="289" bestFit="1" customWidth="1"/>
    <col min="3" max="3" width="6.85546875" style="289" bestFit="1" customWidth="1"/>
    <col min="4" max="4" width="9.5703125" style="289" bestFit="1" customWidth="1"/>
    <col min="5" max="5" width="6.85546875" style="289" bestFit="1" customWidth="1"/>
    <col min="6" max="6" width="9.5703125" style="289" bestFit="1" customWidth="1"/>
    <col min="7" max="7" width="6.85546875" style="289" bestFit="1" customWidth="1"/>
    <col min="8" max="8" width="9.5703125" style="289" bestFit="1" customWidth="1"/>
    <col min="9" max="9" width="7.140625" style="289" bestFit="1" customWidth="1"/>
    <col min="10" max="16384" width="9.140625" style="289"/>
  </cols>
  <sheetData>
    <row r="1" spans="1:16" ht="16.5" x14ac:dyDescent="0.25">
      <c r="A1" s="288" t="s">
        <v>320</v>
      </c>
      <c r="B1" s="288"/>
    </row>
    <row r="3" spans="1:16" ht="18.75" customHeight="1" x14ac:dyDescent="0.25">
      <c r="A3" s="408" t="s">
        <v>82</v>
      </c>
      <c r="B3" s="409">
        <v>2010</v>
      </c>
      <c r="C3" s="410"/>
      <c r="D3" s="409">
        <v>2011</v>
      </c>
      <c r="E3" s="410"/>
      <c r="F3" s="409">
        <v>2012</v>
      </c>
      <c r="G3" s="411"/>
      <c r="H3" s="409">
        <v>2013</v>
      </c>
      <c r="I3" s="411"/>
    </row>
    <row r="4" spans="1:16" ht="32.25" customHeight="1" x14ac:dyDescent="0.25">
      <c r="A4" s="408"/>
      <c r="B4" s="290" t="s">
        <v>321</v>
      </c>
      <c r="C4" s="290" t="s">
        <v>73</v>
      </c>
      <c r="D4" s="290" t="s">
        <v>321</v>
      </c>
      <c r="E4" s="290" t="s">
        <v>73</v>
      </c>
      <c r="F4" s="290" t="s">
        <v>321</v>
      </c>
      <c r="G4" s="290" t="s">
        <v>73</v>
      </c>
      <c r="H4" s="290" t="s">
        <v>321</v>
      </c>
      <c r="I4" s="291" t="s">
        <v>73</v>
      </c>
      <c r="J4" s="292"/>
    </row>
    <row r="5" spans="1:16" ht="15" customHeight="1" x14ac:dyDescent="0.25">
      <c r="A5" s="293" t="s">
        <v>88</v>
      </c>
      <c r="B5" s="294">
        <v>5338</v>
      </c>
      <c r="C5" s="295">
        <f>B5/$B$14</f>
        <v>0.54642235643361659</v>
      </c>
      <c r="D5" s="296">
        <v>6997</v>
      </c>
      <c r="E5" s="295">
        <f>D5/$D$14</f>
        <v>0.54904268675455115</v>
      </c>
      <c r="F5" s="296">
        <v>8458</v>
      </c>
      <c r="G5" s="295">
        <f>F5/$F$14</f>
        <v>0.52248579194465039</v>
      </c>
      <c r="H5" s="297">
        <v>9632</v>
      </c>
      <c r="I5" s="298">
        <f>H5/$H$14</f>
        <v>0.53451720310765816</v>
      </c>
      <c r="M5" s="299"/>
      <c r="N5" s="299"/>
      <c r="O5" s="299"/>
      <c r="P5" s="299"/>
    </row>
    <row r="6" spans="1:16" x14ac:dyDescent="0.25">
      <c r="A6" s="300" t="s">
        <v>83</v>
      </c>
      <c r="B6" s="301">
        <v>2552</v>
      </c>
      <c r="C6" s="295">
        <f t="shared" ref="C6:C14" si="0">B6/$B$14</f>
        <v>0.26123451735080355</v>
      </c>
      <c r="D6" s="302">
        <v>3797</v>
      </c>
      <c r="E6" s="295">
        <f t="shared" ref="E6:E14" si="1">D6/$D$14</f>
        <v>0.29794413057124919</v>
      </c>
      <c r="F6" s="302">
        <v>5053</v>
      </c>
      <c r="G6" s="295">
        <f t="shared" ref="G6:G14" si="2">F6/$F$14</f>
        <v>0.31214479861625893</v>
      </c>
      <c r="H6" s="303">
        <v>5371</v>
      </c>
      <c r="I6" s="298">
        <f t="shared" ref="I6:I14" si="3">H6/$H$14</f>
        <v>0.29805771365149836</v>
      </c>
      <c r="M6" s="299"/>
      <c r="N6" s="299"/>
      <c r="O6" s="299"/>
      <c r="P6" s="299"/>
    </row>
    <row r="7" spans="1:16" ht="15" customHeight="1" x14ac:dyDescent="0.25">
      <c r="A7" s="300" t="s">
        <v>84</v>
      </c>
      <c r="B7" s="301">
        <v>639</v>
      </c>
      <c r="C7" s="295">
        <f t="shared" si="0"/>
        <v>6.541099396048726E-2</v>
      </c>
      <c r="D7" s="302">
        <v>694</v>
      </c>
      <c r="E7" s="295">
        <f t="shared" si="1"/>
        <v>5.4456999372253609E-2</v>
      </c>
      <c r="F7" s="302">
        <v>595</v>
      </c>
      <c r="G7" s="295">
        <f t="shared" si="2"/>
        <v>3.6755621447986164E-2</v>
      </c>
      <c r="H7" s="303">
        <v>594</v>
      </c>
      <c r="I7" s="298">
        <f t="shared" si="3"/>
        <v>3.2963374028856823E-2</v>
      </c>
      <c r="J7" s="292"/>
      <c r="K7" s="292"/>
    </row>
    <row r="8" spans="1:16" x14ac:dyDescent="0.25">
      <c r="A8" s="300" t="s">
        <v>89</v>
      </c>
      <c r="B8" s="301">
        <v>402</v>
      </c>
      <c r="C8" s="295">
        <f t="shared" si="0"/>
        <v>4.1150578360118741E-2</v>
      </c>
      <c r="D8" s="302">
        <v>351</v>
      </c>
      <c r="E8" s="295">
        <f t="shared" si="1"/>
        <v>2.7542372881355932E-2</v>
      </c>
      <c r="F8" s="302">
        <v>749</v>
      </c>
      <c r="G8" s="295">
        <f t="shared" si="2"/>
        <v>4.6268841116876701E-2</v>
      </c>
      <c r="H8" s="303">
        <v>829</v>
      </c>
      <c r="I8" s="298">
        <f t="shared" si="3"/>
        <v>4.6004439511653721E-2</v>
      </c>
      <c r="K8" s="292"/>
    </row>
    <row r="9" spans="1:16" x14ac:dyDescent="0.25">
      <c r="A9" s="300" t="s">
        <v>85</v>
      </c>
      <c r="B9" s="301" t="s">
        <v>35</v>
      </c>
      <c r="C9" s="295">
        <v>0</v>
      </c>
      <c r="D9" s="302">
        <v>32</v>
      </c>
      <c r="E9" s="295">
        <f t="shared" si="1"/>
        <v>2.5109855618330196E-3</v>
      </c>
      <c r="F9" s="302">
        <v>426</v>
      </c>
      <c r="G9" s="295">
        <f t="shared" si="2"/>
        <v>2.6315789473684209E-2</v>
      </c>
      <c r="H9" s="303">
        <v>678</v>
      </c>
      <c r="I9" s="298">
        <f t="shared" si="3"/>
        <v>3.7624861265260823E-2</v>
      </c>
      <c r="K9" s="292"/>
    </row>
    <row r="10" spans="1:16" x14ac:dyDescent="0.25">
      <c r="A10" s="300" t="s">
        <v>90</v>
      </c>
      <c r="B10" s="301">
        <v>81</v>
      </c>
      <c r="C10" s="295">
        <f t="shared" si="0"/>
        <v>8.291534445695567E-3</v>
      </c>
      <c r="D10" s="302">
        <v>94</v>
      </c>
      <c r="E10" s="295">
        <f t="shared" si="1"/>
        <v>7.3760200878844944E-3</v>
      </c>
      <c r="F10" s="302">
        <v>113</v>
      </c>
      <c r="G10" s="295">
        <f t="shared" si="2"/>
        <v>6.9804793674326663E-3</v>
      </c>
      <c r="H10" s="303">
        <v>134</v>
      </c>
      <c r="I10" s="298">
        <f t="shared" si="3"/>
        <v>7.4361820199778028E-3</v>
      </c>
      <c r="K10" s="292"/>
    </row>
    <row r="11" spans="1:16" x14ac:dyDescent="0.25">
      <c r="A11" s="300" t="s">
        <v>91</v>
      </c>
      <c r="B11" s="301">
        <v>84</v>
      </c>
      <c r="C11" s="295">
        <f t="shared" si="0"/>
        <v>8.598628314054663E-3</v>
      </c>
      <c r="D11" s="302">
        <v>97</v>
      </c>
      <c r="E11" s="295">
        <f t="shared" si="1"/>
        <v>7.6114249843063399E-3</v>
      </c>
      <c r="F11" s="302">
        <v>107</v>
      </c>
      <c r="G11" s="295">
        <f t="shared" si="2"/>
        <v>6.6098344452680995E-3</v>
      </c>
      <c r="H11" s="303">
        <v>119</v>
      </c>
      <c r="I11" s="298">
        <f t="shared" si="3"/>
        <v>6.6037735849056606E-3</v>
      </c>
      <c r="K11" s="292"/>
    </row>
    <row r="12" spans="1:16" ht="15" customHeight="1" x14ac:dyDescent="0.25">
      <c r="A12" s="300" t="s">
        <v>92</v>
      </c>
      <c r="B12" s="301">
        <v>26</v>
      </c>
      <c r="C12" s="295">
        <f t="shared" si="0"/>
        <v>2.6614801924454909E-3</v>
      </c>
      <c r="D12" s="302">
        <v>27</v>
      </c>
      <c r="E12" s="295">
        <f t="shared" si="1"/>
        <v>2.1186440677966102E-3</v>
      </c>
      <c r="F12" s="302">
        <v>24</v>
      </c>
      <c r="G12" s="295">
        <f t="shared" si="2"/>
        <v>1.4825796886582653E-3</v>
      </c>
      <c r="H12" s="303">
        <v>19</v>
      </c>
      <c r="I12" s="298">
        <f t="shared" si="3"/>
        <v>1.0543840177580466E-3</v>
      </c>
      <c r="K12" s="292"/>
    </row>
    <row r="13" spans="1:16" x14ac:dyDescent="0.25">
      <c r="A13" s="304" t="s">
        <v>57</v>
      </c>
      <c r="B13" s="305">
        <v>647</v>
      </c>
      <c r="C13" s="306">
        <f t="shared" si="0"/>
        <v>6.6229910942778178E-2</v>
      </c>
      <c r="D13" s="307">
        <v>656</v>
      </c>
      <c r="E13" s="306">
        <f t="shared" si="1"/>
        <v>5.1475204017576902E-2</v>
      </c>
      <c r="F13" s="307">
        <v>665</v>
      </c>
      <c r="G13" s="306">
        <f t="shared" si="2"/>
        <v>4.1079812206572773E-2</v>
      </c>
      <c r="H13" s="308">
        <v>645</v>
      </c>
      <c r="I13" s="309">
        <f t="shared" si="3"/>
        <v>3.5793562708102106E-2</v>
      </c>
      <c r="K13" s="292"/>
    </row>
    <row r="14" spans="1:16" ht="18.75" customHeight="1" x14ac:dyDescent="0.25">
      <c r="A14" s="310" t="s">
        <v>26</v>
      </c>
      <c r="B14" s="311">
        <v>9769</v>
      </c>
      <c r="C14" s="312">
        <f t="shared" si="0"/>
        <v>1</v>
      </c>
      <c r="D14" s="313">
        <v>12744</v>
      </c>
      <c r="E14" s="312">
        <f t="shared" si="1"/>
        <v>1</v>
      </c>
      <c r="F14" s="314">
        <v>16188</v>
      </c>
      <c r="G14" s="312">
        <f t="shared" si="2"/>
        <v>1</v>
      </c>
      <c r="H14" s="314">
        <v>18020</v>
      </c>
      <c r="I14" s="315">
        <f t="shared" si="3"/>
        <v>1</v>
      </c>
      <c r="K14" s="292"/>
      <c r="M14" s="299"/>
      <c r="N14" s="299"/>
      <c r="O14" s="299"/>
      <c r="P14" s="299"/>
    </row>
    <row r="15" spans="1:16" x14ac:dyDescent="0.25">
      <c r="A15" s="292"/>
      <c r="B15" s="292"/>
      <c r="C15" s="292"/>
      <c r="G15" s="292"/>
      <c r="I15" s="292"/>
      <c r="K15" s="292"/>
    </row>
    <row r="16" spans="1:16" ht="15" customHeight="1" x14ac:dyDescent="0.25">
      <c r="A16" s="405" t="s">
        <v>93</v>
      </c>
      <c r="B16" s="316"/>
      <c r="K16" s="292"/>
    </row>
    <row r="17" spans="1:13" x14ac:dyDescent="0.25">
      <c r="A17" s="342" t="s">
        <v>331</v>
      </c>
      <c r="B17" s="292"/>
      <c r="K17" s="292"/>
    </row>
    <row r="18" spans="1:13" x14ac:dyDescent="0.25">
      <c r="A18" s="292"/>
      <c r="B18" s="292"/>
      <c r="K18" s="292"/>
    </row>
    <row r="19" spans="1:13" x14ac:dyDescent="0.25">
      <c r="A19" s="292"/>
      <c r="B19" s="292"/>
      <c r="C19" s="317"/>
      <c r="D19" s="317"/>
      <c r="K19" s="292"/>
    </row>
    <row r="20" spans="1:13" x14ac:dyDescent="0.25">
      <c r="A20" s="292"/>
      <c r="B20" s="318"/>
      <c r="K20" s="292"/>
    </row>
    <row r="21" spans="1:13" x14ac:dyDescent="0.25">
      <c r="A21" s="292"/>
      <c r="B21" s="318"/>
      <c r="M21" s="319"/>
    </row>
    <row r="22" spans="1:13" x14ac:dyDescent="0.25">
      <c r="B22" s="318"/>
      <c r="I22" s="320"/>
      <c r="M22" s="319"/>
    </row>
    <row r="23" spans="1:13" x14ac:dyDescent="0.25">
      <c r="B23" s="318"/>
      <c r="I23" s="320"/>
    </row>
    <row r="24" spans="1:13" x14ac:dyDescent="0.25">
      <c r="B24" s="318"/>
      <c r="I24" s="320"/>
    </row>
    <row r="25" spans="1:13" x14ac:dyDescent="0.25">
      <c r="B25" s="318"/>
      <c r="I25" s="320"/>
    </row>
    <row r="26" spans="1:13" x14ac:dyDescent="0.25">
      <c r="B26" s="318"/>
      <c r="I26" s="320"/>
    </row>
    <row r="27" spans="1:13" x14ac:dyDescent="0.25">
      <c r="B27" s="318"/>
      <c r="I27" s="320"/>
    </row>
    <row r="28" spans="1:13" x14ac:dyDescent="0.25">
      <c r="B28" s="318"/>
      <c r="I28" s="320"/>
    </row>
    <row r="29" spans="1:13" x14ac:dyDescent="0.25">
      <c r="B29" s="318"/>
      <c r="I29" s="320"/>
    </row>
    <row r="30" spans="1:13" x14ac:dyDescent="0.25">
      <c r="I30" s="320"/>
    </row>
    <row r="31" spans="1:13" x14ac:dyDescent="0.25">
      <c r="I31" s="320"/>
    </row>
  </sheetData>
  <mergeCells count="5">
    <mergeCell ref="A3:A4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workbookViewId="0">
      <selection activeCell="N18" sqref="N18"/>
    </sheetView>
  </sheetViews>
  <sheetFormatPr defaultRowHeight="15" x14ac:dyDescent="0.25"/>
  <cols>
    <col min="1" max="1" width="13.42578125" bestFit="1" customWidth="1"/>
    <col min="2" max="4" width="12.140625" bestFit="1" customWidth="1"/>
  </cols>
  <sheetData>
    <row r="1" spans="1:12" ht="16.5" x14ac:dyDescent="0.3">
      <c r="A1" s="124" t="s">
        <v>107</v>
      </c>
    </row>
    <row r="3" spans="1:12" ht="16.5" x14ac:dyDescent="0.3">
      <c r="L3" s="2"/>
    </row>
    <row r="26" spans="1:11" x14ac:dyDescent="0.25">
      <c r="A26" s="114" t="s">
        <v>106</v>
      </c>
      <c r="B26" s="116">
        <v>41152</v>
      </c>
      <c r="C26" s="116">
        <v>41282</v>
      </c>
      <c r="D26" s="113">
        <v>41647</v>
      </c>
      <c r="J26" s="57"/>
      <c r="K26" s="57"/>
    </row>
    <row r="27" spans="1:11" x14ac:dyDescent="0.25">
      <c r="A27" s="118" t="s">
        <v>97</v>
      </c>
      <c r="B27" s="119">
        <v>3</v>
      </c>
      <c r="C27" s="119">
        <v>3</v>
      </c>
      <c r="D27" s="120">
        <v>3</v>
      </c>
      <c r="J27" s="57"/>
      <c r="K27" s="57"/>
    </row>
    <row r="28" spans="1:11" x14ac:dyDescent="0.25">
      <c r="A28" s="121" t="s">
        <v>96</v>
      </c>
      <c r="B28" s="122">
        <v>4</v>
      </c>
      <c r="C28" s="122">
        <v>4</v>
      </c>
      <c r="D28" s="123">
        <v>4</v>
      </c>
      <c r="J28" s="57"/>
      <c r="K28" s="57"/>
    </row>
    <row r="29" spans="1:11" x14ac:dyDescent="0.25">
      <c r="A29" s="121" t="s">
        <v>95</v>
      </c>
      <c r="B29" s="122">
        <v>7</v>
      </c>
      <c r="C29" s="122">
        <v>12</v>
      </c>
      <c r="D29" s="123">
        <v>16</v>
      </c>
      <c r="J29" s="57"/>
      <c r="K29" s="57"/>
    </row>
    <row r="30" spans="1:11" x14ac:dyDescent="0.25">
      <c r="A30" s="115" t="s">
        <v>94</v>
      </c>
      <c r="B30" s="117">
        <v>13</v>
      </c>
      <c r="C30" s="117">
        <v>19</v>
      </c>
      <c r="D30" s="99">
        <v>23</v>
      </c>
    </row>
  </sheetData>
  <sortState xmlns:xlrd2="http://schemas.microsoft.com/office/spreadsheetml/2017/richdata2" ref="A27:D30">
    <sortCondition ref="B27"/>
  </sortState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"/>
  <sheetViews>
    <sheetView workbookViewId="0">
      <selection activeCell="C34" sqref="C34"/>
    </sheetView>
  </sheetViews>
  <sheetFormatPr defaultRowHeight="14.25" x14ac:dyDescent="0.3"/>
  <cols>
    <col min="1" max="1" width="34.85546875" style="350" customWidth="1"/>
    <col min="2" max="2" width="17.85546875" style="350" bestFit="1" customWidth="1"/>
    <col min="3" max="3" width="20.7109375" style="350" bestFit="1" customWidth="1"/>
    <col min="4" max="4" width="4.7109375" style="350" bestFit="1" customWidth="1"/>
    <col min="5" max="16384" width="9.140625" style="350"/>
  </cols>
  <sheetData>
    <row r="1" spans="1:4" ht="16.5" x14ac:dyDescent="0.3">
      <c r="A1" s="379" t="s">
        <v>290</v>
      </c>
    </row>
    <row r="3" spans="1:4" x14ac:dyDescent="0.3">
      <c r="A3" s="378" t="s">
        <v>252</v>
      </c>
      <c r="B3" s="377" t="s">
        <v>253</v>
      </c>
      <c r="C3" s="377" t="s">
        <v>254</v>
      </c>
      <c r="D3" s="376" t="s">
        <v>255</v>
      </c>
    </row>
    <row r="4" spans="1:4" x14ac:dyDescent="0.3">
      <c r="A4" s="375" t="s">
        <v>274</v>
      </c>
      <c r="B4" s="374">
        <v>26</v>
      </c>
      <c r="C4" s="372">
        <v>180338347</v>
      </c>
      <c r="D4" s="373" t="s">
        <v>278</v>
      </c>
    </row>
    <row r="5" spans="1:4" x14ac:dyDescent="0.3">
      <c r="A5" s="362" t="s">
        <v>264</v>
      </c>
      <c r="B5" s="361">
        <v>15</v>
      </c>
      <c r="C5" s="360">
        <v>143968312</v>
      </c>
      <c r="D5" s="359" t="s">
        <v>277</v>
      </c>
    </row>
    <row r="6" spans="1:4" x14ac:dyDescent="0.3">
      <c r="A6" s="367" t="s">
        <v>259</v>
      </c>
      <c r="B6" s="366">
        <v>11</v>
      </c>
      <c r="C6" s="368">
        <v>93852691</v>
      </c>
      <c r="D6" s="373" t="s">
        <v>278</v>
      </c>
    </row>
    <row r="7" spans="1:4" x14ac:dyDescent="0.3">
      <c r="A7" s="367" t="s">
        <v>269</v>
      </c>
      <c r="B7" s="366">
        <v>8</v>
      </c>
      <c r="C7" s="365">
        <v>66989289</v>
      </c>
      <c r="D7" s="373" t="s">
        <v>278</v>
      </c>
    </row>
    <row r="8" spans="1:4" x14ac:dyDescent="0.3">
      <c r="A8" s="367" t="s">
        <v>276</v>
      </c>
      <c r="B8" s="366">
        <v>6</v>
      </c>
      <c r="C8" s="372">
        <v>44100000</v>
      </c>
      <c r="D8" s="364" t="s">
        <v>278</v>
      </c>
    </row>
    <row r="9" spans="1:4" x14ac:dyDescent="0.3">
      <c r="A9" s="367" t="s">
        <v>272</v>
      </c>
      <c r="B9" s="366">
        <v>3</v>
      </c>
      <c r="C9" s="368">
        <v>30557000</v>
      </c>
      <c r="D9" s="364" t="s">
        <v>278</v>
      </c>
    </row>
    <row r="10" spans="1:4" x14ac:dyDescent="0.3">
      <c r="A10" s="367" t="s">
        <v>260</v>
      </c>
      <c r="B10" s="366">
        <v>4</v>
      </c>
      <c r="C10" s="368">
        <v>28551728</v>
      </c>
      <c r="D10" s="364" t="s">
        <v>278</v>
      </c>
    </row>
    <row r="11" spans="1:4" x14ac:dyDescent="0.3">
      <c r="A11" s="367" t="s">
        <v>268</v>
      </c>
      <c r="B11" s="366">
        <v>3</v>
      </c>
      <c r="C11" s="372">
        <v>26817338</v>
      </c>
      <c r="D11" s="364" t="s">
        <v>278</v>
      </c>
    </row>
    <row r="12" spans="1:4" x14ac:dyDescent="0.3">
      <c r="A12" s="362" t="s">
        <v>263</v>
      </c>
      <c r="B12" s="361">
        <v>1</v>
      </c>
      <c r="C12" s="360">
        <v>15881413</v>
      </c>
      <c r="D12" s="359" t="s">
        <v>277</v>
      </c>
    </row>
    <row r="13" spans="1:4" x14ac:dyDescent="0.3">
      <c r="A13" s="362" t="s">
        <v>256</v>
      </c>
      <c r="B13" s="361">
        <v>1</v>
      </c>
      <c r="C13" s="360" t="s">
        <v>330</v>
      </c>
      <c r="D13" s="359" t="s">
        <v>277</v>
      </c>
    </row>
    <row r="14" spans="1:4" x14ac:dyDescent="0.3">
      <c r="A14" s="358" t="s">
        <v>270</v>
      </c>
      <c r="B14" s="357">
        <v>1</v>
      </c>
      <c r="C14" s="356">
        <v>11993521</v>
      </c>
      <c r="D14" s="371" t="s">
        <v>277</v>
      </c>
    </row>
    <row r="15" spans="1:4" x14ac:dyDescent="0.3">
      <c r="A15" s="362" t="s">
        <v>262</v>
      </c>
      <c r="B15" s="361">
        <v>1</v>
      </c>
      <c r="C15" s="360">
        <v>11158796</v>
      </c>
      <c r="D15" s="370" t="s">
        <v>277</v>
      </c>
    </row>
    <row r="16" spans="1:4" x14ac:dyDescent="0.3">
      <c r="A16" s="362" t="s">
        <v>273</v>
      </c>
      <c r="B16" s="361">
        <v>1</v>
      </c>
      <c r="C16" s="360">
        <v>10058750</v>
      </c>
      <c r="D16" s="370" t="s">
        <v>277</v>
      </c>
    </row>
    <row r="17" spans="1:4" x14ac:dyDescent="0.3">
      <c r="A17" s="367" t="s">
        <v>265</v>
      </c>
      <c r="B17" s="366">
        <v>2</v>
      </c>
      <c r="C17" s="365">
        <v>8223460</v>
      </c>
      <c r="D17" s="369" t="s">
        <v>278</v>
      </c>
    </row>
    <row r="18" spans="1:4" x14ac:dyDescent="0.3">
      <c r="A18" s="362" t="s">
        <v>275</v>
      </c>
      <c r="B18" s="361">
        <v>1</v>
      </c>
      <c r="C18" s="360" t="s">
        <v>329</v>
      </c>
      <c r="D18" s="359" t="s">
        <v>277</v>
      </c>
    </row>
    <row r="19" spans="1:4" x14ac:dyDescent="0.3">
      <c r="A19" s="362" t="s">
        <v>258</v>
      </c>
      <c r="B19" s="361">
        <v>1</v>
      </c>
      <c r="C19" s="360">
        <v>5924643</v>
      </c>
      <c r="D19" s="359" t="s">
        <v>277</v>
      </c>
    </row>
    <row r="20" spans="1:4" x14ac:dyDescent="0.3">
      <c r="A20" s="367" t="s">
        <v>289</v>
      </c>
      <c r="B20" s="366">
        <v>1</v>
      </c>
      <c r="C20" s="368">
        <v>1751739</v>
      </c>
      <c r="D20" s="364" t="s">
        <v>285</v>
      </c>
    </row>
    <row r="21" spans="1:4" x14ac:dyDescent="0.3">
      <c r="A21" s="362" t="s">
        <v>267</v>
      </c>
      <c r="B21" s="361">
        <v>2</v>
      </c>
      <c r="C21" s="360" t="s">
        <v>328</v>
      </c>
      <c r="D21" s="359" t="s">
        <v>277</v>
      </c>
    </row>
    <row r="22" spans="1:4" x14ac:dyDescent="0.3">
      <c r="A22" s="367" t="s">
        <v>257</v>
      </c>
      <c r="B22" s="366">
        <v>1</v>
      </c>
      <c r="C22" s="368">
        <v>823369</v>
      </c>
      <c r="D22" s="364" t="s">
        <v>282</v>
      </c>
    </row>
    <row r="23" spans="1:4" x14ac:dyDescent="0.3">
      <c r="A23" s="367" t="s">
        <v>261</v>
      </c>
      <c r="B23" s="366">
        <v>1</v>
      </c>
      <c r="C23" s="368">
        <v>679350</v>
      </c>
      <c r="D23" s="364" t="s">
        <v>278</v>
      </c>
    </row>
    <row r="24" spans="1:4" x14ac:dyDescent="0.3">
      <c r="A24" s="367" t="s">
        <v>286</v>
      </c>
      <c r="B24" s="366">
        <v>1</v>
      </c>
      <c r="C24" s="365">
        <v>278104</v>
      </c>
      <c r="D24" s="364" t="s">
        <v>284</v>
      </c>
    </row>
    <row r="25" spans="1:4" x14ac:dyDescent="0.3">
      <c r="A25" s="362" t="s">
        <v>287</v>
      </c>
      <c r="B25" s="361">
        <v>1</v>
      </c>
      <c r="C25" s="363">
        <v>14000</v>
      </c>
      <c r="D25" s="359" t="s">
        <v>277</v>
      </c>
    </row>
    <row r="26" spans="1:4" x14ac:dyDescent="0.3">
      <c r="A26" s="358" t="s">
        <v>288</v>
      </c>
      <c r="B26" s="357">
        <v>1</v>
      </c>
      <c r="C26" s="356" t="s">
        <v>327</v>
      </c>
      <c r="D26" s="355" t="s">
        <v>277</v>
      </c>
    </row>
    <row r="27" spans="1:4" x14ac:dyDescent="0.3">
      <c r="A27" s="362" t="s">
        <v>271</v>
      </c>
      <c r="B27" s="361">
        <v>4</v>
      </c>
      <c r="C27" s="360" t="s">
        <v>326</v>
      </c>
      <c r="D27" s="359" t="s">
        <v>277</v>
      </c>
    </row>
    <row r="28" spans="1:4" x14ac:dyDescent="0.3">
      <c r="A28" s="358" t="s">
        <v>266</v>
      </c>
      <c r="B28" s="357">
        <v>1</v>
      </c>
      <c r="C28" s="356" t="s">
        <v>326</v>
      </c>
      <c r="D28" s="355" t="s">
        <v>277</v>
      </c>
    </row>
    <row r="29" spans="1:4" x14ac:dyDescent="0.3">
      <c r="C29" s="354"/>
      <c r="D29" s="353"/>
    </row>
    <row r="30" spans="1:4" x14ac:dyDescent="0.3">
      <c r="A30" s="352" t="s">
        <v>325</v>
      </c>
    </row>
    <row r="31" spans="1:4" x14ac:dyDescent="0.3">
      <c r="A31" s="351" t="s">
        <v>324</v>
      </c>
    </row>
    <row r="32" spans="1:4" x14ac:dyDescent="0.3">
      <c r="A32" s="406" t="s">
        <v>331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"/>
  <sheetViews>
    <sheetView workbookViewId="0">
      <selection activeCell="J13" sqref="J13"/>
    </sheetView>
  </sheetViews>
  <sheetFormatPr defaultRowHeight="15" x14ac:dyDescent="0.25"/>
  <cols>
    <col min="1" max="1" width="31.5703125" bestFit="1" customWidth="1"/>
    <col min="2" max="2" width="16.7109375" bestFit="1" customWidth="1"/>
  </cols>
  <sheetData>
    <row r="1" spans="1:1" ht="16.5" x14ac:dyDescent="0.25">
      <c r="A1" s="112" t="s">
        <v>291</v>
      </c>
    </row>
    <row r="24" spans="1:3" x14ac:dyDescent="0.25">
      <c r="C24" s="63"/>
    </row>
    <row r="25" spans="1:3" x14ac:dyDescent="0.25">
      <c r="C25" s="63"/>
    </row>
    <row r="26" spans="1:3" x14ac:dyDescent="0.25">
      <c r="A26" s="61" t="s">
        <v>252</v>
      </c>
      <c r="B26" s="188" t="s">
        <v>280</v>
      </c>
      <c r="C26" s="63"/>
    </row>
    <row r="27" spans="1:3" ht="15.75" x14ac:dyDescent="0.3">
      <c r="A27" s="186" t="s">
        <v>274</v>
      </c>
      <c r="B27" s="183">
        <v>26</v>
      </c>
      <c r="C27" s="63"/>
    </row>
    <row r="28" spans="1:3" ht="15.75" x14ac:dyDescent="0.3">
      <c r="A28" s="187" t="s">
        <v>264</v>
      </c>
      <c r="B28" s="184">
        <v>15</v>
      </c>
      <c r="C28" s="63"/>
    </row>
    <row r="29" spans="1:3" ht="15.75" x14ac:dyDescent="0.3">
      <c r="A29" s="187" t="s">
        <v>259</v>
      </c>
      <c r="B29" s="184">
        <v>11</v>
      </c>
      <c r="C29" s="63"/>
    </row>
    <row r="30" spans="1:3" ht="15.75" x14ac:dyDescent="0.3">
      <c r="A30" s="187" t="s">
        <v>269</v>
      </c>
      <c r="B30" s="184">
        <v>8</v>
      </c>
      <c r="C30" s="63"/>
    </row>
    <row r="31" spans="1:3" ht="15.75" x14ac:dyDescent="0.3">
      <c r="A31" s="187" t="s">
        <v>276</v>
      </c>
      <c r="B31" s="184">
        <v>6</v>
      </c>
      <c r="C31" s="63"/>
    </row>
    <row r="32" spans="1:3" ht="15.75" x14ac:dyDescent="0.3">
      <c r="A32" s="187" t="s">
        <v>271</v>
      </c>
      <c r="B32" s="184">
        <v>4</v>
      </c>
      <c r="C32" s="63"/>
    </row>
    <row r="33" spans="1:3" ht="15.75" x14ac:dyDescent="0.3">
      <c r="A33" s="187" t="s">
        <v>260</v>
      </c>
      <c r="B33" s="184">
        <v>4</v>
      </c>
      <c r="C33" s="63"/>
    </row>
    <row r="34" spans="1:3" ht="15.75" x14ac:dyDescent="0.3">
      <c r="A34" s="187" t="s">
        <v>268</v>
      </c>
      <c r="B34" s="184">
        <v>3</v>
      </c>
      <c r="C34" s="63"/>
    </row>
    <row r="35" spans="1:3" ht="15.75" x14ac:dyDescent="0.3">
      <c r="A35" s="187" t="s">
        <v>272</v>
      </c>
      <c r="B35" s="184">
        <v>3</v>
      </c>
      <c r="C35" s="63"/>
    </row>
    <row r="36" spans="1:3" ht="15.75" x14ac:dyDescent="0.3">
      <c r="A36" s="189" t="s">
        <v>57</v>
      </c>
      <c r="B36" s="185">
        <v>18</v>
      </c>
      <c r="C36" s="63"/>
    </row>
    <row r="37" spans="1:3" x14ac:dyDescent="0.25">
      <c r="A37" s="63"/>
      <c r="B37" s="63"/>
      <c r="C37" s="63"/>
    </row>
    <row r="38" spans="1:3" x14ac:dyDescent="0.25">
      <c r="C38" s="63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C96"/>
  <sheetViews>
    <sheetView workbookViewId="0">
      <selection activeCell="B40" sqref="B40"/>
    </sheetView>
  </sheetViews>
  <sheetFormatPr defaultRowHeight="15" x14ac:dyDescent="0.25"/>
  <cols>
    <col min="1" max="1" width="33.5703125" style="57" customWidth="1"/>
    <col min="2" max="2" width="17" style="57" customWidth="1"/>
    <col min="3" max="3" width="22.5703125" style="57" bestFit="1" customWidth="1"/>
    <col min="4" max="15" width="9.140625" style="57"/>
    <col min="16" max="16" width="33.7109375" style="57" customWidth="1"/>
    <col min="17" max="17" width="16.140625" style="57" bestFit="1" customWidth="1"/>
    <col min="18" max="16384" width="9.140625" style="57"/>
  </cols>
  <sheetData>
    <row r="1" spans="1:1" ht="16.5" x14ac:dyDescent="0.25">
      <c r="A1" s="112" t="s">
        <v>293</v>
      </c>
    </row>
    <row r="26" spans="1:3" x14ac:dyDescent="0.25">
      <c r="A26" s="190" t="s">
        <v>292</v>
      </c>
    </row>
    <row r="28" spans="1:3" ht="30.75" customHeight="1" x14ac:dyDescent="0.25">
      <c r="A28" s="193" t="s">
        <v>252</v>
      </c>
      <c r="B28" s="194" t="s">
        <v>283</v>
      </c>
      <c r="C28" s="63"/>
    </row>
    <row r="29" spans="1:3" x14ac:dyDescent="0.25">
      <c r="A29" s="195" t="s">
        <v>274</v>
      </c>
      <c r="B29" s="196">
        <v>180</v>
      </c>
      <c r="C29" s="63"/>
    </row>
    <row r="30" spans="1:3" x14ac:dyDescent="0.25">
      <c r="A30" s="197" t="s">
        <v>264</v>
      </c>
      <c r="B30" s="198">
        <v>143.968312</v>
      </c>
      <c r="C30" s="63"/>
    </row>
    <row r="31" spans="1:3" x14ac:dyDescent="0.25">
      <c r="A31" s="197" t="s">
        <v>259</v>
      </c>
      <c r="B31" s="198">
        <v>93.852690999999993</v>
      </c>
      <c r="C31" s="63"/>
    </row>
    <row r="32" spans="1:3" x14ac:dyDescent="0.25">
      <c r="A32" s="197" t="s">
        <v>269</v>
      </c>
      <c r="B32" s="198">
        <v>67</v>
      </c>
      <c r="C32" s="63"/>
    </row>
    <row r="33" spans="1:3" x14ac:dyDescent="0.25">
      <c r="A33" s="197" t="s">
        <v>276</v>
      </c>
      <c r="B33" s="198">
        <v>44</v>
      </c>
      <c r="C33" s="63"/>
    </row>
    <row r="34" spans="1:3" x14ac:dyDescent="0.25">
      <c r="A34" s="199" t="s">
        <v>272</v>
      </c>
      <c r="B34" s="198">
        <v>30.556999999999999</v>
      </c>
      <c r="C34" s="63"/>
    </row>
    <row r="35" spans="1:3" x14ac:dyDescent="0.25">
      <c r="A35" s="197" t="s">
        <v>260</v>
      </c>
      <c r="B35" s="198">
        <v>28.551728000000001</v>
      </c>
      <c r="C35" s="63"/>
    </row>
    <row r="36" spans="1:3" x14ac:dyDescent="0.25">
      <c r="A36" s="197" t="s">
        <v>268</v>
      </c>
      <c r="B36" s="198">
        <v>27</v>
      </c>
      <c r="C36" s="63"/>
    </row>
    <row r="37" spans="1:3" x14ac:dyDescent="0.25">
      <c r="A37" s="197" t="s">
        <v>263</v>
      </c>
      <c r="B37" s="198">
        <v>16</v>
      </c>
      <c r="C37" s="63"/>
    </row>
    <row r="38" spans="1:3" x14ac:dyDescent="0.25">
      <c r="A38" s="197" t="s">
        <v>319</v>
      </c>
      <c r="B38" s="198">
        <v>12</v>
      </c>
      <c r="C38" s="63"/>
    </row>
    <row r="39" spans="1:3" x14ac:dyDescent="0.25">
      <c r="A39" s="200" t="s">
        <v>57</v>
      </c>
      <c r="B39" s="201">
        <v>51</v>
      </c>
      <c r="C39" s="63"/>
    </row>
    <row r="40" spans="1:3" x14ac:dyDescent="0.25">
      <c r="A40" s="63"/>
      <c r="B40" s="63"/>
    </row>
    <row r="96" spans="1:1" x14ac:dyDescent="0.25">
      <c r="A96" s="57">
        <v>0</v>
      </c>
    </row>
  </sheetData>
  <sortState xmlns:xlrd2="http://schemas.microsoft.com/office/spreadsheetml/2017/richdata2" ref="A29:B38">
    <sortCondition descending="1" ref="B29:B38"/>
  </sortState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workbookViewId="0">
      <selection activeCell="A10" sqref="A10"/>
    </sheetView>
  </sheetViews>
  <sheetFormatPr defaultRowHeight="15" x14ac:dyDescent="0.25"/>
  <cols>
    <col min="1" max="1" width="13.140625" style="289" bestFit="1" customWidth="1"/>
    <col min="2" max="2" width="17.42578125" style="289" bestFit="1" customWidth="1"/>
    <col min="3" max="3" width="21.42578125" style="289" bestFit="1" customWidth="1"/>
    <col min="4" max="16384" width="9.140625" style="289"/>
  </cols>
  <sheetData>
    <row r="1" spans="1:4" ht="16.5" x14ac:dyDescent="0.25">
      <c r="A1" s="288" t="s">
        <v>294</v>
      </c>
    </row>
    <row r="3" spans="1:4" x14ac:dyDescent="0.25">
      <c r="A3" s="380" t="s">
        <v>279</v>
      </c>
      <c r="B3" s="381" t="s">
        <v>280</v>
      </c>
      <c r="C3" s="382" t="s">
        <v>281</v>
      </c>
      <c r="D3" s="292"/>
    </row>
    <row r="4" spans="1:4" x14ac:dyDescent="0.25">
      <c r="A4" s="383" t="s">
        <v>278</v>
      </c>
      <c r="B4" s="384">
        <v>64</v>
      </c>
      <c r="C4" s="385">
        <v>421791475</v>
      </c>
      <c r="D4" s="292"/>
    </row>
    <row r="5" spans="1:4" x14ac:dyDescent="0.25">
      <c r="A5" s="386" t="s">
        <v>277</v>
      </c>
      <c r="B5" s="387">
        <v>31</v>
      </c>
      <c r="C5" s="388">
        <v>240804012</v>
      </c>
      <c r="D5" s="292"/>
    </row>
    <row r="6" spans="1:4" x14ac:dyDescent="0.25">
      <c r="A6" s="386" t="s">
        <v>285</v>
      </c>
      <c r="B6" s="387">
        <v>1</v>
      </c>
      <c r="C6" s="389">
        <v>1751739</v>
      </c>
      <c r="D6" s="292"/>
    </row>
    <row r="7" spans="1:4" x14ac:dyDescent="0.25">
      <c r="A7" s="386" t="s">
        <v>282</v>
      </c>
      <c r="B7" s="387">
        <v>1</v>
      </c>
      <c r="C7" s="389">
        <v>823369</v>
      </c>
      <c r="D7" s="292"/>
    </row>
    <row r="8" spans="1:4" x14ac:dyDescent="0.25">
      <c r="A8" s="390" t="s">
        <v>284</v>
      </c>
      <c r="B8" s="391">
        <v>1</v>
      </c>
      <c r="C8" s="392">
        <v>191279</v>
      </c>
    </row>
    <row r="10" spans="1:4" x14ac:dyDescent="0.25">
      <c r="A10" s="406" t="s">
        <v>331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34</vt:i4>
      </vt:variant>
      <vt:variant>
        <vt:lpstr>Intervalos Nomeados</vt:lpstr>
      </vt:variant>
      <vt:variant>
        <vt:i4>3</vt:i4>
      </vt:variant>
    </vt:vector>
  </HeadingPairs>
  <TitlesOfParts>
    <vt:vector size="37" baseType="lpstr">
      <vt:lpstr>Figura 1</vt:lpstr>
      <vt:lpstr>Figura 2 </vt:lpstr>
      <vt:lpstr>Figura 3</vt:lpstr>
      <vt:lpstr>Tabela 1</vt:lpstr>
      <vt:lpstr>Figura 4</vt:lpstr>
      <vt:lpstr>Tabela 2</vt:lpstr>
      <vt:lpstr>Figura 5</vt:lpstr>
      <vt:lpstr>Figura 6</vt:lpstr>
      <vt:lpstr>Tabela 3</vt:lpstr>
      <vt:lpstr>Tabela 4</vt:lpstr>
      <vt:lpstr>Figura 7</vt:lpstr>
      <vt:lpstr>Tabela 5</vt:lpstr>
      <vt:lpstr>Tabela 6</vt:lpstr>
      <vt:lpstr>Figura 8</vt:lpstr>
      <vt:lpstr>Figura 9</vt:lpstr>
      <vt:lpstr>Figura 10</vt:lpstr>
      <vt:lpstr>Tabela 7</vt:lpstr>
      <vt:lpstr>Tabela 8</vt:lpstr>
      <vt:lpstr>Figura 11</vt:lpstr>
      <vt:lpstr>Figura 12</vt:lpstr>
      <vt:lpstr>Figura 13</vt:lpstr>
      <vt:lpstr>Figura 14</vt:lpstr>
      <vt:lpstr>Figura 15</vt:lpstr>
      <vt:lpstr>Tabela 9</vt:lpstr>
      <vt:lpstr>Tabela 10</vt:lpstr>
      <vt:lpstr>Figura 16</vt:lpstr>
      <vt:lpstr>Tabela 11</vt:lpstr>
      <vt:lpstr>Figura 17</vt:lpstr>
      <vt:lpstr>Tabela 12</vt:lpstr>
      <vt:lpstr>Figura 23</vt:lpstr>
      <vt:lpstr>Figura 24</vt:lpstr>
      <vt:lpstr>Figura 25</vt:lpstr>
      <vt:lpstr>Figura 26</vt:lpstr>
      <vt:lpstr>Anexo A</vt:lpstr>
      <vt:lpstr>'Figura 1'!_Toc359935456</vt:lpstr>
      <vt:lpstr>'Figura 3'!_Toc359935457</vt:lpstr>
      <vt:lpstr>'Figura 6'!_Toc359935467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Cesar Chinalia</dc:creator>
  <cp:lastModifiedBy>Felipe Correa Goretti</cp:lastModifiedBy>
  <dcterms:created xsi:type="dcterms:W3CDTF">2014-04-02T14:20:00Z</dcterms:created>
  <dcterms:modified xsi:type="dcterms:W3CDTF">2022-03-24T14:57:50Z</dcterms:modified>
</cp:coreProperties>
</file>