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felipe.goretti\Desktop\OCA\Tv\"/>
    </mc:Choice>
  </mc:AlternateContent>
  <xr:revisionPtr revIDLastSave="0" documentId="8_{7BCCBAA6-C6AF-4498-A862-2F851897D5A8}" xr6:coauthVersionLast="47" xr6:coauthVersionMax="47" xr10:uidLastSave="{00000000-0000-0000-0000-000000000000}"/>
  <bookViews>
    <workbookView xWindow="28680" yWindow="-120" windowWidth="24240" windowHeight="13140" tabRatio="882" xr2:uid="{00000000-000D-0000-FFFF-FFFF00000000}"/>
  </bookViews>
  <sheets>
    <sheet name="Gráfico 1" sheetId="1" r:id="rId1"/>
    <sheet name="Tabela 1" sheetId="2" r:id="rId2"/>
    <sheet name="Gráfico 2" sheetId="3" r:id="rId3"/>
    <sheet name="Gráfico 3" sheetId="28" r:id="rId4"/>
    <sheet name="Gráfico 4" sheetId="22" r:id="rId5"/>
    <sheet name="Gráfico 5" sheetId="4" r:id="rId6"/>
    <sheet name="Gráfico 6" sheetId="26" r:id="rId7"/>
    <sheet name="Gráfico 7" sheetId="27" r:id="rId8"/>
    <sheet name="Gráfico 8" sheetId="5" r:id="rId9"/>
    <sheet name="Gráfico 9" sheetId="6" r:id="rId10"/>
    <sheet name="Gráfico 10" sheetId="7" r:id="rId11"/>
    <sheet name="Gráfico 11" sheetId="8" r:id="rId12"/>
    <sheet name="Gráfico 12" sheetId="9" r:id="rId13"/>
    <sheet name="Gráfico 13" sheetId="10" r:id="rId14"/>
    <sheet name="Gráfico 14" sheetId="11" r:id="rId15"/>
    <sheet name="Gráfico 15" sheetId="14" r:id="rId16"/>
    <sheet name="Gráfico 16" sheetId="15" r:id="rId17"/>
    <sheet name="Gráfico 17" sheetId="16" r:id="rId18"/>
    <sheet name="Tabela 2" sheetId="19" r:id="rId19"/>
    <sheet name="Gráfico 18" sheetId="23" r:id="rId20"/>
    <sheet name="Tabela 3" sheetId="21" r:id="rId21"/>
    <sheet name="Tabela 4" sheetId="24" r:id="rId22"/>
    <sheet name="Tabela 5" sheetId="25" r:id="rId23"/>
    <sheet name="Gráfico 19" sheetId="17" r:id="rId24"/>
    <sheet name="Tabela 6" sheetId="18" r:id="rId25"/>
    <sheet name="Tabela 7" sheetId="20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0" i="28" l="1"/>
  <c r="I70" i="28"/>
  <c r="H70" i="28"/>
  <c r="G70" i="28"/>
  <c r="F70" i="28"/>
  <c r="E70" i="28"/>
  <c r="D70" i="28"/>
  <c r="C70" i="28"/>
  <c r="B70" i="28"/>
  <c r="C7" i="23" l="1"/>
  <c r="C6" i="23"/>
  <c r="C5" i="23"/>
  <c r="C4" i="23"/>
  <c r="C5" i="14" l="1"/>
  <c r="C6" i="14"/>
  <c r="C7" i="14"/>
  <c r="C4" i="14"/>
  <c r="C70" i="22" l="1"/>
  <c r="D70" i="22"/>
  <c r="E70" i="22"/>
  <c r="F70" i="22"/>
  <c r="G70" i="22"/>
  <c r="H70" i="22"/>
  <c r="I70" i="22"/>
  <c r="J70" i="22"/>
  <c r="B70" i="22"/>
  <c r="B8" i="2" l="1"/>
  <c r="B29" i="2" l="1"/>
  <c r="B18" i="2"/>
  <c r="C5" i="17" l="1"/>
  <c r="C6" i="17"/>
  <c r="C4" i="17"/>
  <c r="C5" i="15"/>
  <c r="C6" i="15"/>
  <c r="C4" i="15"/>
  <c r="C7" i="15" s="1"/>
</calcChain>
</file>

<file path=xl/sharedStrings.xml><?xml version="1.0" encoding="utf-8"?>
<sst xmlns="http://schemas.openxmlformats.org/spreadsheetml/2006/main" count="634" uniqueCount="228">
  <si>
    <t>Brasileira não independente</t>
  </si>
  <si>
    <t>Brasileira independente</t>
  </si>
  <si>
    <t>Estrangeira</t>
  </si>
  <si>
    <t>Publicidade</t>
  </si>
  <si>
    <t>Outros</t>
  </si>
  <si>
    <t>Tipo de obra</t>
  </si>
  <si>
    <t>Duração efetiva</t>
  </si>
  <si>
    <t>%</t>
  </si>
  <si>
    <t xml:space="preserve">Duração efetiva </t>
  </si>
  <si>
    <t>Duração no HN</t>
  </si>
  <si>
    <t>CABEQ</t>
  </si>
  <si>
    <t>Total Geral</t>
  </si>
  <si>
    <t>CABEQ SB</t>
  </si>
  <si>
    <t>CEQ 3H30</t>
  </si>
  <si>
    <t>CEQ 3H30 INFANTIL</t>
  </si>
  <si>
    <t>CABEQ INFANTIL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</si>
  <si>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</si>
  <si>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</si>
  <si>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</si>
  <si>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</si>
  <si>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</si>
  <si>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</si>
  <si>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</si>
  <si>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</si>
  <si>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</si>
  <si>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</si>
  <si>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</si>
  <si>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</si>
  <si>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ANIMAÇÃO</t>
  </si>
  <si>
    <t>DOCUMENTÁRIO</t>
  </si>
  <si>
    <t>FICÇÃO</t>
  </si>
  <si>
    <t>REALITY-SHOW</t>
  </si>
  <si>
    <t>VARIEDADES</t>
  </si>
  <si>
    <t>VÍDEOMUSICAL</t>
  </si>
  <si>
    <t>Títulos</t>
  </si>
  <si>
    <t>Brasileiras todas</t>
  </si>
  <si>
    <t>CONNE</t>
  </si>
  <si>
    <t>ES, MG e SUL</t>
  </si>
  <si>
    <t>RJ e SP</t>
  </si>
  <si>
    <t>Coprodução entre regiões</t>
  </si>
  <si>
    <t>Total brasileiro</t>
  </si>
  <si>
    <t>Filmes</t>
  </si>
  <si>
    <t>A partir de 2015</t>
  </si>
  <si>
    <t>Até 2011</t>
  </si>
  <si>
    <t>De 2012 a 2014</t>
  </si>
  <si>
    <t>Curta-metragem</t>
  </si>
  <si>
    <t>Longa-metragem</t>
  </si>
  <si>
    <t>Média-metragem</t>
  </si>
  <si>
    <t>Total</t>
  </si>
  <si>
    <t>Gênero</t>
  </si>
  <si>
    <t>Animação</t>
  </si>
  <si>
    <t>Documentário</t>
  </si>
  <si>
    <t>Ficção</t>
  </si>
  <si>
    <t>Reality-show</t>
  </si>
  <si>
    <t>Variedades</t>
  </si>
  <si>
    <t>Videomusical</t>
  </si>
  <si>
    <t>Brasileira</t>
  </si>
  <si>
    <t>#</t>
  </si>
  <si>
    <t>Título</t>
  </si>
  <si>
    <t>Classificação</t>
  </si>
  <si>
    <t>Ano de Produção</t>
  </si>
  <si>
    <t>UF da Produtora</t>
  </si>
  <si>
    <t>Máximo de salas</t>
  </si>
  <si>
    <t>Público no cinema</t>
  </si>
  <si>
    <t>Nº de veiculações</t>
  </si>
  <si>
    <t>Duração total</t>
  </si>
  <si>
    <t>LARA</t>
  </si>
  <si>
    <t>RJ</t>
  </si>
  <si>
    <t>CELESTE &amp; ESTRELA</t>
  </si>
  <si>
    <t>N/D</t>
  </si>
  <si>
    <t>SP</t>
  </si>
  <si>
    <t>Independente</t>
  </si>
  <si>
    <t>RJ, SP</t>
  </si>
  <si>
    <t>Médias-metragens brasileiros com mais horas de veiculação</t>
  </si>
  <si>
    <t>RS</t>
  </si>
  <si>
    <t>Curtas-metragens brasileiros com mais horas de veiculação</t>
  </si>
  <si>
    <t>Ano de produção</t>
  </si>
  <si>
    <t>UF da produtora</t>
  </si>
  <si>
    <t>O MESTRE E O MURIQUI</t>
  </si>
  <si>
    <t>CAIXA DE MÚSICA</t>
  </si>
  <si>
    <t>MOMENTO DA PESCA</t>
  </si>
  <si>
    <t>PLAYHIT</t>
  </si>
  <si>
    <t>RISOTO PASTA &amp; SUGO</t>
  </si>
  <si>
    <t>EU Q MANDO</t>
  </si>
  <si>
    <t>Não independente</t>
  </si>
  <si>
    <t>Canais de programação</t>
  </si>
  <si>
    <t>CABEQ SB e SBsR</t>
  </si>
  <si>
    <t>Grupo</t>
  </si>
  <si>
    <t>Data de referência</t>
  </si>
  <si>
    <t>Canais ativos ofertados</t>
  </si>
  <si>
    <t>Totais</t>
  </si>
  <si>
    <t>CANAL OFERTADO EM PACOTE</t>
  </si>
  <si>
    <t>PAY-PER-VIEW</t>
  </si>
  <si>
    <t>CANAL DE DISTRIBUIÇÃO OBRIGATÓRIA</t>
  </si>
  <si>
    <t>Total de canais ativos*</t>
  </si>
  <si>
    <t>Qualificação do canal**</t>
  </si>
  <si>
    <t>CEQ 3h30</t>
  </si>
  <si>
    <t>COMUM</t>
  </si>
  <si>
    <t>CANAL NÃO ADAPTADO AO MERCADO BRASILEIRO</t>
  </si>
  <si>
    <t>Qualificação do conteúdo</t>
  </si>
  <si>
    <t>CANAL DE CONTEÚDO EM GERAL</t>
  </si>
  <si>
    <t>CANAL DE TELEVENDA OU INFOMERCIAL</t>
  </si>
  <si>
    <t>* Desconsideram-se canais HD similares.</t>
  </si>
  <si>
    <t>CANAL VIDEOMUSICAL</t>
  </si>
  <si>
    <t>CANAL INFANTIL E ADOLESCENTE</t>
  </si>
  <si>
    <t>CANAL JORNALÍSTICO</t>
  </si>
  <si>
    <t>CANAL ESPORTIVO</t>
  </si>
  <si>
    <t>CANAL ERÓTICO</t>
  </si>
  <si>
    <t>CANAL RELIGIOSO</t>
  </si>
  <si>
    <t>Dezembro 2017</t>
  </si>
  <si>
    <t>Dezembro/2014</t>
  </si>
  <si>
    <t>Dezembro/2015</t>
  </si>
  <si>
    <t>Dezembro/2016</t>
  </si>
  <si>
    <t>Dezembro/2017</t>
  </si>
  <si>
    <t>ROSA MORENA</t>
  </si>
  <si>
    <t>EM TEU NOME</t>
  </si>
  <si>
    <t>COLEGAS</t>
  </si>
  <si>
    <t>AS DOZE ESTRELAS</t>
  </si>
  <si>
    <t>A OESTE DO FIM DO MUNDO</t>
  </si>
  <si>
    <t>BATISMO DE SANGUE</t>
  </si>
  <si>
    <t>PEQUENAS HISTÓRIAS</t>
  </si>
  <si>
    <t>O LOBO ATRÁS DA PORTA</t>
  </si>
  <si>
    <t>MG</t>
  </si>
  <si>
    <t>MG,SP</t>
  </si>
  <si>
    <t>CLIPES ANIMADOS 1</t>
  </si>
  <si>
    <t>SERGIO BRITTO O MESTRE DOS PALCOS</t>
  </si>
  <si>
    <t>FEITO TORTO PRA FICAR DIREITO</t>
  </si>
  <si>
    <t>A COR DO FOGO E A COR DA CINZA</t>
  </si>
  <si>
    <t>ZIRALDO O ETERNO MENINO MALUQUINHO</t>
  </si>
  <si>
    <t>UNS BRAÇOS</t>
  </si>
  <si>
    <t>PORTINARI DO BRASIL</t>
  </si>
  <si>
    <t>O VELHO MOLEQUE</t>
  </si>
  <si>
    <t>DARCY RIBEIRO - O GUERREIRO SONHADOR</t>
  </si>
  <si>
    <t>CORAÇÃO MAGOADO</t>
  </si>
  <si>
    <t>ES</t>
  </si>
  <si>
    <t>MA</t>
  </si>
  <si>
    <t>sc</t>
  </si>
  <si>
    <t>PR</t>
  </si>
  <si>
    <t>O DIA M</t>
  </si>
  <si>
    <t>UPAON-AÇU, SAINT LOUIS, SÃO LUÍS...</t>
  </si>
  <si>
    <t>A PONTE</t>
  </si>
  <si>
    <t>PROPRIEDADES DE UMA POLTRONA</t>
  </si>
  <si>
    <t>AUSÊNCIA DE NÓS</t>
  </si>
  <si>
    <t>DE OUTROS CARNAVAIS</t>
  </si>
  <si>
    <t>CÉU, INFERNO E OUTRAS PARTES DO CORPO</t>
  </si>
  <si>
    <t>CURTA-METRAGEM DE FICÇÃO LÉO</t>
  </si>
  <si>
    <t>ESPECULATIVO-MÓVEL</t>
  </si>
  <si>
    <t>HUSKY</t>
  </si>
  <si>
    <t>PONTO POP</t>
  </si>
  <si>
    <t>TVZ 2014</t>
  </si>
  <si>
    <t>VIRGULA.MIX!</t>
  </si>
  <si>
    <t>UM GORDO NA COZINHA</t>
  </si>
  <si>
    <t>Canal de conteúdo em geral</t>
  </si>
  <si>
    <t>Canal esportivo</t>
  </si>
  <si>
    <t>Canal infantil e adolescente</t>
  </si>
  <si>
    <t>Canal jornalístico</t>
  </si>
  <si>
    <t>Canal religioso</t>
  </si>
  <si>
    <t>Canal videomusical</t>
  </si>
  <si>
    <t xml:space="preserve">Canal de televenda </t>
  </si>
  <si>
    <t xml:space="preserve">Obra brasileira comum </t>
  </si>
  <si>
    <t>Obra estrangeira comum</t>
  </si>
  <si>
    <t>Manifestações e eventos esportivos</t>
  </si>
  <si>
    <t>Obra brasileira jornalística</t>
  </si>
  <si>
    <t>Cartela de classificação indicativa</t>
  </si>
  <si>
    <t>Vinheta de intervalo comercial</t>
  </si>
  <si>
    <t>Período sem veiculação de conteúdo audiovisual</t>
  </si>
  <si>
    <t>Não informado ou informação inconsistente</t>
  </si>
  <si>
    <t>Propaganda política</t>
  </si>
  <si>
    <t>PARAMOUNT CHANNEL; PRIME BOX BRAZIL; TRAVEL BOX BRAZIL</t>
  </si>
  <si>
    <t>ARTE 1; PRIME BOX BRAZIL; SUNDANCE CHANNEL SD</t>
  </si>
  <si>
    <t>TELECINE TOUCH; PRIME BOX BRAZIL; TRAVEL BOX BRAZIL</t>
  </si>
  <si>
    <t>PRIME BOX BRAZIL; TRAVEL BOX BRAZIL</t>
  </si>
  <si>
    <t>ARTE 1; PARAMOUNT CHANNEL; PRIME BOX BRAZIL</t>
  </si>
  <si>
    <t>PRIME BOX BRAZIL</t>
  </si>
  <si>
    <t>HBO PLUS PAN REGIONAL; MAX PRIME PAN REGIONAL</t>
  </si>
  <si>
    <t>ZOOMOO BRASIL</t>
  </si>
  <si>
    <t>ARTE 1; CURTA! O CANAL INDEPENDENTE; PRIME BOX BRAZIL; TRAVEL BOX BRAZIL</t>
  </si>
  <si>
    <t>CINEBRASILTV; PRIME BOX BRAZIL</t>
  </si>
  <si>
    <t>CURTA! O CANAL INDEPENDENTE; PRIME BOX BRAZIL</t>
  </si>
  <si>
    <t>PLAY TV</t>
  </si>
  <si>
    <t>MULTISHOW</t>
  </si>
  <si>
    <t>TV NOVO TEMPO</t>
  </si>
  <si>
    <t>FISHTV</t>
  </si>
  <si>
    <t>MIX TV</t>
  </si>
  <si>
    <t>CHEF TV</t>
  </si>
  <si>
    <t>Renda no cinema (R$)</t>
  </si>
  <si>
    <t>UF</t>
  </si>
  <si>
    <t xml:space="preserve">Total </t>
  </si>
  <si>
    <t xml:space="preserve"> </t>
  </si>
  <si>
    <t>Outros formatos</t>
  </si>
  <si>
    <t>Filme</t>
  </si>
  <si>
    <t>Obras seriadas</t>
  </si>
  <si>
    <t>Horas na programação total</t>
  </si>
  <si>
    <t>Horas no horário nobre</t>
  </si>
  <si>
    <t>Gráfico 1 - Número de canais de programação credenciados na Ancine, conforme classificação em datas específicas</t>
  </si>
  <si>
    <t>Tabela 1 - Canais credenciados na Ancine em dezembro/2017</t>
  </si>
  <si>
    <t>Gráfico 2 - Percentual de horas de programação por tipo de obra</t>
  </si>
  <si>
    <t>Classificação da obra</t>
  </si>
  <si>
    <t>Horas</t>
  </si>
  <si>
    <t>Tabela 3 - Longas-metragens brasileiros com mais horas de programação na TV paga</t>
  </si>
  <si>
    <t>Tabela 4 - Médias-metragens brasileiros com mais horas de programação o na TV paga</t>
  </si>
  <si>
    <t>Tabela 5 - Curtas-metragens brasileiros com mais horas de programação na TV paga</t>
  </si>
  <si>
    <t>% de Títulos</t>
  </si>
  <si>
    <t>% de horas de programação</t>
  </si>
  <si>
    <t>Tabela 7 - Obras seriadas brasileiras com mais horas de programação na TV paga</t>
  </si>
  <si>
    <t>Nesta página, diferentemente do restante do informe, os totais apresentados em relação aos grupos CEQ3h30 e CABEQ incluem tanto canais de conteúdo em geral, como canais de conteúdo infantil e adolescente.</t>
  </si>
  <si>
    <t>Fonte: Superintendência de Registro (SRE/Ancine)</t>
  </si>
  <si>
    <t>Tabela 2 - Filmes brasileiros por gênero audiovisual e classificação quanto à independência</t>
  </si>
  <si>
    <t>Gênero audiovisual</t>
  </si>
  <si>
    <t>Tabela 6 - Percentual de títulos e horas de programação 
de obras seriadas brasileiras por gênero audiovisual</t>
  </si>
  <si>
    <t>Canais ofertados em pacote</t>
  </si>
  <si>
    <t>Gráfico 3 - Distribuição das horas de programação comum por tipo de obra</t>
  </si>
  <si>
    <t>Gráfico 4 - Distribuição das horas de programação comum por canal</t>
  </si>
  <si>
    <t>Gráfico 19 - Percentual de obras seriadas brasileiras por ano de produção</t>
  </si>
  <si>
    <t>Gráfico 18 - Percentual de horas de programação de filmes brasileiros por gênero audiovisual</t>
  </si>
  <si>
    <t>Gráfico 17 - Percentual de filmes brasileiros veiculados por duração e gênero audiovisual</t>
  </si>
  <si>
    <t>Gráfico 16 - Percentual de filmes brasileiros veiculados por ano de produção</t>
  </si>
  <si>
    <t>Gráfico 15 - Percentual de horas de programação brasileira por organização temporal</t>
  </si>
  <si>
    <t>Gráfico 14 - Percentual de títulos brasileiros por gênero audiovisual em relação à região de produção - Canais de programação qualificada</t>
  </si>
  <si>
    <t>Gráfico 13 - Distribuição dos títulos brasileiros independentes x Distribuição das horas de programação brasileira independente - por gênero audiovisual - Canais de programação qualificada</t>
  </si>
  <si>
    <t xml:space="preserve">Gráfico 12 - Distribuição dos títulos brasileiros x Distribuição das horas de programação brasileira - por gênero audiovisual - Canais de programação qualificada
</t>
  </si>
  <si>
    <t>Gráfico 11 - Participação mensal das obras brasileiras no horário nobre por grupo de canal</t>
  </si>
  <si>
    <t>Gráfico 10 - Participação mensal das obras brasileiras na programação total 
por grupo de canal</t>
  </si>
  <si>
    <t xml:space="preserve">Gráfico 9 - Percentual de horas de programação por tipo de obra - Canais de programação qualificada infantis - Horário nobre </t>
  </si>
  <si>
    <t xml:space="preserve">Gráfico 8 - Percentual de horas de programação por tipo de obra - 
Canais de programação qualificada não-infantis - Horário nobre </t>
  </si>
  <si>
    <t>Gráfico 7 - Percentual de horas de programação por tipo de obra - Canais de programação qualificada (infantis)</t>
  </si>
  <si>
    <t>Gráfico 6 - Percentual de horas de programação por tipo de obra - Canais de programação qualificada (não infantis)</t>
  </si>
  <si>
    <t xml:space="preserve">Gráfico 5 - Percentual de horas de programação por tipo de obra - Canais de programação qualificada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</si>
</sst>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0.0%"/>
  </numFmts>
  <fonts count="14" x14ac:knownFonts="1">
    <font>
      <sz val="9"/>
      <color theme="1"/>
      <name val="Segoe UI"/>
      <family val="2"/>
    </font>
    <font>
      <sz val="9"/>
      <color theme="1"/>
      <name val="Segoe UI"/>
      <family val="2"/>
    </font>
    <font>
      <b/>
      <sz val="12"/>
      <color theme="1"/>
      <name val="Segoe UI"/>
      <family val="2"/>
    </font>
    <font>
      <b/>
      <sz val="11"/>
      <color theme="1"/>
      <name val="Segoe UI"/>
      <family val="2"/>
    </font>
    <font>
      <b/>
      <sz val="9"/>
      <color theme="1"/>
      <name val="Segoe UI"/>
      <family val="2"/>
    </font>
    <font>
      <sz val="12"/>
      <color theme="1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8"/>
      <color theme="1"/>
      <name val="Segoe UI"/>
      <family val="2"/>
    </font>
    <font>
      <sz val="11"/>
      <color rgb="FF333333"/>
      <name val="Arial"/>
      <family val="2"/>
    </font>
    <font>
      <sz val="10"/>
      <color rgb="FF000000"/>
      <name val="Calibri"/>
      <family val="2"/>
    </font>
    <font>
      <sz val="11"/>
      <color theme="1"/>
      <name val="Segoe UI"/>
      <family val="2"/>
    </font>
    <font>
      <sz val="9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3" fillId="0" borderId="0" xfId="0" applyFo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/>
    <xf numFmtId="165" fontId="0" fillId="0" borderId="2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/>
    <xf numFmtId="165" fontId="0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165" fontId="0" fillId="2" borderId="4" xfId="1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1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/>
    <xf numFmtId="0" fontId="0" fillId="0" borderId="0" xfId="0" applyAlignment="1">
      <alignment wrapText="1"/>
    </xf>
    <xf numFmtId="164" fontId="0" fillId="0" borderId="3" xfId="0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165" fontId="0" fillId="0" borderId="0" xfId="0" applyNumberFormat="1"/>
    <xf numFmtId="0" fontId="0" fillId="2" borderId="1" xfId="0" applyFill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1" applyNumberFormat="1" applyFont="1"/>
    <xf numFmtId="164" fontId="2" fillId="0" borderId="0" xfId="0" applyNumberFormat="1" applyFont="1"/>
    <xf numFmtId="164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165" fontId="0" fillId="0" borderId="3" xfId="1" applyNumberFormat="1" applyFont="1" applyBorder="1"/>
    <xf numFmtId="165" fontId="0" fillId="0" borderId="3" xfId="0" applyNumberFormat="1" applyBorder="1"/>
    <xf numFmtId="0" fontId="2" fillId="0" borderId="0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Fill="1" applyBorder="1"/>
    <xf numFmtId="0" fontId="4" fillId="0" borderId="0" xfId="0" applyFont="1" applyBorder="1"/>
    <xf numFmtId="10" fontId="0" fillId="0" borderId="3" xfId="0" applyNumberFormat="1" applyBorder="1" applyAlignment="1">
      <alignment horizontal="center" vertical="center"/>
    </xf>
    <xf numFmtId="0" fontId="10" fillId="0" borderId="0" xfId="0" applyFont="1"/>
    <xf numFmtId="9" fontId="0" fillId="0" borderId="0" xfId="1" applyFont="1"/>
    <xf numFmtId="0" fontId="4" fillId="5" borderId="4" xfId="0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4" fontId="0" fillId="0" borderId="1" xfId="0" applyNumberFormat="1" applyFont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164" fontId="4" fillId="6" borderId="3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0" fillId="0" borderId="0" xfId="0" applyFont="1" applyAlignment="1">
      <alignment wrapText="1"/>
    </xf>
    <xf numFmtId="1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 applyFill="1" applyBorder="1"/>
    <xf numFmtId="0" fontId="13" fillId="0" borderId="9" xfId="0" applyFont="1" applyBorder="1" applyAlignment="1">
      <alignment horizontal="center" vertical="center" wrapText="1"/>
    </xf>
    <xf numFmtId="165" fontId="13" fillId="0" borderId="10" xfId="0" applyNumberFormat="1" applyFont="1" applyBorder="1" applyAlignment="1">
      <alignment horizontal="center" vertical="center" wrapText="1"/>
    </xf>
    <xf numFmtId="165" fontId="13" fillId="0" borderId="1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Alignment="1"/>
    <xf numFmtId="3" fontId="0" fillId="0" borderId="1" xfId="0" applyNumberForma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0" xfId="0" applyFont="1" applyAlignment="1">
      <alignment wrapText="1"/>
    </xf>
    <xf numFmtId="0" fontId="0" fillId="2" borderId="1" xfId="1" applyNumberFormat="1" applyFont="1" applyFill="1" applyBorder="1" applyAlignment="1">
      <alignment horizontal="center" vertical="center"/>
    </xf>
    <xf numFmtId="0" fontId="0" fillId="2" borderId="3" xfId="1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1'!$B$4</c:f>
              <c:strCache>
                <c:ptCount val="1"/>
                <c:pt idx="0">
                  <c:v>Dezembro/2014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1'!$A$5:$A$7</c:f>
              <c:strCache>
                <c:ptCount val="3"/>
                <c:pt idx="0">
                  <c:v>CABEQ</c:v>
                </c:pt>
                <c:pt idx="1">
                  <c:v>CABEQ SB e SBsR</c:v>
                </c:pt>
                <c:pt idx="2">
                  <c:v>CEQ 3H30</c:v>
                </c:pt>
              </c:strCache>
            </c:strRef>
          </c:cat>
          <c:val>
            <c:numRef>
              <c:f>'Gráfico 1'!$B$5:$B$7</c:f>
              <c:numCache>
                <c:formatCode>General</c:formatCode>
                <c:ptCount val="3"/>
                <c:pt idx="0">
                  <c:v>17</c:v>
                </c:pt>
                <c:pt idx="1">
                  <c:v>4</c:v>
                </c:pt>
                <c:pt idx="2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7-4976-8B2A-0B50ADDA86AD}"/>
            </c:ext>
          </c:extLst>
        </c:ser>
        <c:ser>
          <c:idx val="1"/>
          <c:order val="1"/>
          <c:tx>
            <c:strRef>
              <c:f>'Gráfico 1'!$C$4</c:f>
              <c:strCache>
                <c:ptCount val="1"/>
                <c:pt idx="0">
                  <c:v>Dezembro/2015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1'!$A$5:$A$7</c:f>
              <c:strCache>
                <c:ptCount val="3"/>
                <c:pt idx="0">
                  <c:v>CABEQ</c:v>
                </c:pt>
                <c:pt idx="1">
                  <c:v>CABEQ SB e SBsR</c:v>
                </c:pt>
                <c:pt idx="2">
                  <c:v>CEQ 3H30</c:v>
                </c:pt>
              </c:strCache>
            </c:strRef>
          </c:cat>
          <c:val>
            <c:numRef>
              <c:f>'Gráfico 1'!$C$5:$C$7</c:f>
              <c:numCache>
                <c:formatCode>General</c:formatCode>
                <c:ptCount val="3"/>
                <c:pt idx="0">
                  <c:v>15</c:v>
                </c:pt>
                <c:pt idx="1">
                  <c:v>4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7-4976-8B2A-0B50ADDA86AD}"/>
            </c:ext>
          </c:extLst>
        </c:ser>
        <c:ser>
          <c:idx val="2"/>
          <c:order val="2"/>
          <c:tx>
            <c:strRef>
              <c:f>'Gráfico 1'!$D$4</c:f>
              <c:strCache>
                <c:ptCount val="1"/>
                <c:pt idx="0">
                  <c:v>Dezembro/2016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1'!$A$5:$A$7</c:f>
              <c:strCache>
                <c:ptCount val="3"/>
                <c:pt idx="0">
                  <c:v>CABEQ</c:v>
                </c:pt>
                <c:pt idx="1">
                  <c:v>CABEQ SB e SBsR</c:v>
                </c:pt>
                <c:pt idx="2">
                  <c:v>CEQ 3H30</c:v>
                </c:pt>
              </c:strCache>
            </c:strRef>
          </c:cat>
          <c:val>
            <c:numRef>
              <c:f>'Gráfico 1'!$D$5:$D$7</c:f>
              <c:numCache>
                <c:formatCode>General</c:formatCode>
                <c:ptCount val="3"/>
                <c:pt idx="0">
                  <c:v>15</c:v>
                </c:pt>
                <c:pt idx="1">
                  <c:v>4</c:v>
                </c:pt>
                <c:pt idx="2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97-4976-8B2A-0B50ADDA86AD}"/>
            </c:ext>
          </c:extLst>
        </c:ser>
        <c:ser>
          <c:idx val="3"/>
          <c:order val="3"/>
          <c:tx>
            <c:strRef>
              <c:f>'Gráfico 1'!$E$4</c:f>
              <c:strCache>
                <c:ptCount val="1"/>
                <c:pt idx="0">
                  <c:v>Dezembro/2017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1'!$A$5:$A$7</c:f>
              <c:strCache>
                <c:ptCount val="3"/>
                <c:pt idx="0">
                  <c:v>CABEQ</c:v>
                </c:pt>
                <c:pt idx="1">
                  <c:v>CABEQ SB e SBsR</c:v>
                </c:pt>
                <c:pt idx="2">
                  <c:v>CEQ 3H30</c:v>
                </c:pt>
              </c:strCache>
            </c:strRef>
          </c:cat>
          <c:val>
            <c:numRef>
              <c:f>'Gráfico 1'!$E$5:$E$7</c:f>
              <c:numCache>
                <c:formatCode>General</c:formatCode>
                <c:ptCount val="3"/>
                <c:pt idx="0">
                  <c:v>15</c:v>
                </c:pt>
                <c:pt idx="1">
                  <c:v>4</c:v>
                </c:pt>
                <c:pt idx="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97-4976-8B2A-0B50ADDA86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2362288"/>
        <c:axId val="1062362704"/>
      </c:barChart>
      <c:catAx>
        <c:axId val="106236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062362704"/>
        <c:crosses val="autoZero"/>
        <c:auto val="1"/>
        <c:lblAlgn val="ctr"/>
        <c:lblOffset val="100"/>
        <c:noMultiLvlLbl val="0"/>
      </c:catAx>
      <c:valAx>
        <c:axId val="10623627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623622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10'!$B$4</c:f>
              <c:strCache>
                <c:ptCount val="1"/>
                <c:pt idx="0">
                  <c:v>CABEQ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'Gráfico 10'!$A$5:$A$16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10'!$B$5:$B$16</c:f>
              <c:numCache>
                <c:formatCode>0.0%</c:formatCode>
                <c:ptCount val="12"/>
                <c:pt idx="0">
                  <c:v>0.48225487023761526</c:v>
                </c:pt>
                <c:pt idx="1">
                  <c:v>0.48429274140211259</c:v>
                </c:pt>
                <c:pt idx="2">
                  <c:v>0.47167259889818119</c:v>
                </c:pt>
                <c:pt idx="3">
                  <c:v>0.49837137345678967</c:v>
                </c:pt>
                <c:pt idx="4">
                  <c:v>0.52223620614749444</c:v>
                </c:pt>
                <c:pt idx="5">
                  <c:v>0.54443240740740084</c:v>
                </c:pt>
                <c:pt idx="6">
                  <c:v>0.54391969086021186</c:v>
                </c:pt>
                <c:pt idx="7">
                  <c:v>0.56498024940262526</c:v>
                </c:pt>
                <c:pt idx="8">
                  <c:v>0.57093688271604626</c:v>
                </c:pt>
                <c:pt idx="9">
                  <c:v>0.56513129729190903</c:v>
                </c:pt>
                <c:pt idx="10">
                  <c:v>0.55710312499999637</c:v>
                </c:pt>
                <c:pt idx="11">
                  <c:v>0.56949981332139077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0F6-A070-31DDECCEBF44}"/>
            </c:ext>
          </c:extLst>
        </c:ser>
        <c:ser>
          <c:idx val="1"/>
          <c:order val="1"/>
          <c:tx>
            <c:strRef>
              <c:f>'Gráfico 10'!$C$4</c:f>
              <c:strCache>
                <c:ptCount val="1"/>
                <c:pt idx="0">
                  <c:v>CABEQ INFANTIL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'Gráfico 10'!$A$5:$A$16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10'!$C$5:$C$16</c:f>
              <c:numCache>
                <c:formatCode>0.0%</c:formatCode>
                <c:ptCount val="12"/>
                <c:pt idx="0">
                  <c:v>0.56574018070489929</c:v>
                </c:pt>
                <c:pt idx="1">
                  <c:v>0.56224371693121777</c:v>
                </c:pt>
                <c:pt idx="2">
                  <c:v>0.55236671146953475</c:v>
                </c:pt>
                <c:pt idx="3">
                  <c:v>0.54988850308641979</c:v>
                </c:pt>
                <c:pt idx="4">
                  <c:v>0.54169037485065819</c:v>
                </c:pt>
                <c:pt idx="5">
                  <c:v>0.54523206018518544</c:v>
                </c:pt>
                <c:pt idx="6">
                  <c:v>0.52540621266427734</c:v>
                </c:pt>
                <c:pt idx="7">
                  <c:v>0.54710405465949774</c:v>
                </c:pt>
                <c:pt idx="8">
                  <c:v>0.54476871141975325</c:v>
                </c:pt>
                <c:pt idx="9">
                  <c:v>0.52986316457586569</c:v>
                </c:pt>
                <c:pt idx="10">
                  <c:v>0.54541203703703822</c:v>
                </c:pt>
                <c:pt idx="11">
                  <c:v>0.5647541442652334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D-40F6-A070-31DDECCEBF44}"/>
            </c:ext>
          </c:extLst>
        </c:ser>
        <c:ser>
          <c:idx val="2"/>
          <c:order val="2"/>
          <c:tx>
            <c:strRef>
              <c:f>'Gráfico 10'!$D$4</c:f>
              <c:strCache>
                <c:ptCount val="1"/>
                <c:pt idx="0">
                  <c:v>CABEQ SB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'Gráfico 10'!$A$5:$A$16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10'!$D$5:$D$16</c:f>
              <c:numCache>
                <c:formatCode>0.0%</c:formatCode>
                <c:ptCount val="12"/>
                <c:pt idx="0">
                  <c:v>0.80658751493428915</c:v>
                </c:pt>
                <c:pt idx="1">
                  <c:v>0.79994409308862591</c:v>
                </c:pt>
                <c:pt idx="2">
                  <c:v>0.79001782780764573</c:v>
                </c:pt>
                <c:pt idx="3">
                  <c:v>0.7883559992283955</c:v>
                </c:pt>
                <c:pt idx="4">
                  <c:v>0.79657043384109794</c:v>
                </c:pt>
                <c:pt idx="5">
                  <c:v>0.80109423225308618</c:v>
                </c:pt>
                <c:pt idx="6">
                  <c:v>0.79166974686380154</c:v>
                </c:pt>
                <c:pt idx="7">
                  <c:v>0.79879769638590159</c:v>
                </c:pt>
                <c:pt idx="8">
                  <c:v>0.79601784336419679</c:v>
                </c:pt>
                <c:pt idx="9">
                  <c:v>0.79213793682795564</c:v>
                </c:pt>
                <c:pt idx="10">
                  <c:v>0.79393971836419752</c:v>
                </c:pt>
                <c:pt idx="11">
                  <c:v>0.79144302568697678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1D-40F6-A070-31DDECCEBF44}"/>
            </c:ext>
          </c:extLst>
        </c:ser>
        <c:ser>
          <c:idx val="3"/>
          <c:order val="3"/>
          <c:tx>
            <c:strRef>
              <c:f>'Gráfico 10'!$E$4</c:f>
              <c:strCache>
                <c:ptCount val="1"/>
                <c:pt idx="0">
                  <c:v>CEQ 3H30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'Gráfico 10'!$A$5:$A$16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10'!$E$5:$E$16</c:f>
              <c:numCache>
                <c:formatCode>0.0%</c:formatCode>
                <c:ptCount val="12"/>
                <c:pt idx="0">
                  <c:v>8.0005761810197293E-2</c:v>
                </c:pt>
                <c:pt idx="1">
                  <c:v>7.89697696208113E-2</c:v>
                </c:pt>
                <c:pt idx="2">
                  <c:v>8.6958376002730917E-2</c:v>
                </c:pt>
                <c:pt idx="3">
                  <c:v>8.3413822751322531E-2</c:v>
                </c:pt>
                <c:pt idx="4">
                  <c:v>8.3659284018738705E-2</c:v>
                </c:pt>
                <c:pt idx="5">
                  <c:v>8.5664656432748593E-2</c:v>
                </c:pt>
                <c:pt idx="6">
                  <c:v>8.3762134109916231E-2</c:v>
                </c:pt>
                <c:pt idx="7">
                  <c:v>8.7370936301326779E-2</c:v>
                </c:pt>
                <c:pt idx="8">
                  <c:v>8.9231532244964121E-2</c:v>
                </c:pt>
                <c:pt idx="9">
                  <c:v>8.7947344185583212E-2</c:v>
                </c:pt>
                <c:pt idx="10">
                  <c:v>6.8647117233353733E-2</c:v>
                </c:pt>
                <c:pt idx="11">
                  <c:v>6.8439884668747911E-2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1D-40F6-A070-31DDECCEBF44}"/>
            </c:ext>
          </c:extLst>
        </c:ser>
        <c:ser>
          <c:idx val="4"/>
          <c:order val="4"/>
          <c:tx>
            <c:strRef>
              <c:f>'Gráfico 10'!$F$4</c:f>
              <c:strCache>
                <c:ptCount val="1"/>
                <c:pt idx="0">
                  <c:v>CEQ 3H30 INFANTIL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'Gráfico 10'!$A$5:$A$16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10'!$F$5:$F$16</c:f>
              <c:numCache>
                <c:formatCode>0.0%</c:formatCode>
                <c:ptCount val="12"/>
                <c:pt idx="0">
                  <c:v>9.8982477100756694E-2</c:v>
                </c:pt>
                <c:pt idx="1">
                  <c:v>9.3837907848324506E-2</c:v>
                </c:pt>
                <c:pt idx="2">
                  <c:v>9.5712365591397772E-2</c:v>
                </c:pt>
                <c:pt idx="3">
                  <c:v>9.2941358024691334E-2</c:v>
                </c:pt>
                <c:pt idx="4">
                  <c:v>9.5886101154918371E-2</c:v>
                </c:pt>
                <c:pt idx="5">
                  <c:v>0.10659902263374489</c:v>
                </c:pt>
                <c:pt idx="6">
                  <c:v>0.114704674432497</c:v>
                </c:pt>
                <c:pt idx="7">
                  <c:v>0.11990902528872961</c:v>
                </c:pt>
                <c:pt idx="8">
                  <c:v>0.12328215020576115</c:v>
                </c:pt>
                <c:pt idx="9">
                  <c:v>6.6190902884451369E-2</c:v>
                </c:pt>
                <c:pt idx="10">
                  <c:v>5.9957324311491027E-2</c:v>
                </c:pt>
                <c:pt idx="11">
                  <c:v>5.6419303143093603E-2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1D-40F6-A070-31DDECCEB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0304815"/>
        <c:axId val="1350306063"/>
      </c:lineChart>
      <c:catAx>
        <c:axId val="1350304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350306063"/>
        <c:crosses val="autoZero"/>
        <c:auto val="1"/>
        <c:lblAlgn val="ctr"/>
        <c:lblOffset val="100"/>
        <c:noMultiLvlLbl val="0"/>
      </c:catAx>
      <c:valAx>
        <c:axId val="1350306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350304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CABEQ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'Gráfico 11'!$A$4:$A$15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11'!$B$4:$B$15</c:f>
              <c:numCache>
                <c:formatCode>0.0%</c:formatCode>
                <c:ptCount val="12"/>
                <c:pt idx="0">
                  <c:v>0.64132384176290513</c:v>
                </c:pt>
                <c:pt idx="1">
                  <c:v>0.63760067607289928</c:v>
                </c:pt>
                <c:pt idx="2">
                  <c:v>0.65961038099030622</c:v>
                </c:pt>
                <c:pt idx="3">
                  <c:v>0.67360108024690935</c:v>
                </c:pt>
                <c:pt idx="4">
                  <c:v>0.66932646356033054</c:v>
                </c:pt>
                <c:pt idx="5">
                  <c:v>0.67016327160493316</c:v>
                </c:pt>
                <c:pt idx="6">
                  <c:v>0.67487126642771655</c:v>
                </c:pt>
                <c:pt idx="7">
                  <c:v>0.69264889486260273</c:v>
                </c:pt>
                <c:pt idx="8">
                  <c:v>0.70162993827160258</c:v>
                </c:pt>
                <c:pt idx="9">
                  <c:v>0.71220927917164312</c:v>
                </c:pt>
                <c:pt idx="10">
                  <c:v>0.69606481481481286</c:v>
                </c:pt>
                <c:pt idx="11">
                  <c:v>0.69339336917562144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E-490B-B138-516CB93C2CA2}"/>
            </c:ext>
          </c:extLst>
        </c:ser>
        <c:ser>
          <c:idx val="1"/>
          <c:order val="1"/>
          <c:tx>
            <c:strRef>
              <c:f>'Gráfico 11'!$C$3</c:f>
              <c:strCache>
                <c:ptCount val="1"/>
                <c:pt idx="0">
                  <c:v>CABEQ INFANTIL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'Gráfico 11'!$A$4:$A$15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11'!$C$4:$C$15</c:f>
              <c:numCache>
                <c:formatCode>0.0%</c:formatCode>
                <c:ptCount val="12"/>
                <c:pt idx="0">
                  <c:v>0.6802272145417313</c:v>
                </c:pt>
                <c:pt idx="1">
                  <c:v>0.67868268140589671</c:v>
                </c:pt>
                <c:pt idx="2">
                  <c:v>0.66916794674859303</c:v>
                </c:pt>
                <c:pt idx="3">
                  <c:v>0.67957010582010624</c:v>
                </c:pt>
                <c:pt idx="4">
                  <c:v>0.68039234511008795</c:v>
                </c:pt>
                <c:pt idx="5">
                  <c:v>0.68348082010582145</c:v>
                </c:pt>
                <c:pt idx="6">
                  <c:v>0.6563876088069639</c:v>
                </c:pt>
                <c:pt idx="7">
                  <c:v>0.70324564772145437</c:v>
                </c:pt>
                <c:pt idx="8">
                  <c:v>0.70859457671957737</c:v>
                </c:pt>
                <c:pt idx="9">
                  <c:v>0.7019687660010262</c:v>
                </c:pt>
                <c:pt idx="10">
                  <c:v>0.7046382275132288</c:v>
                </c:pt>
                <c:pt idx="11">
                  <c:v>0.72022785458269478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E-490B-B138-516CB93C2CA2}"/>
            </c:ext>
          </c:extLst>
        </c:ser>
        <c:ser>
          <c:idx val="2"/>
          <c:order val="2"/>
          <c:tx>
            <c:strRef>
              <c:f>'Gráfico 11'!$D$3</c:f>
              <c:strCache>
                <c:ptCount val="1"/>
                <c:pt idx="0">
                  <c:v>CABEQ SB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'Gráfico 11'!$A$4:$A$15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11'!$D$4:$D$15</c:f>
              <c:numCache>
                <c:formatCode>0.0%</c:formatCode>
                <c:ptCount val="12"/>
                <c:pt idx="0">
                  <c:v>0.81996714456391773</c:v>
                </c:pt>
                <c:pt idx="1">
                  <c:v>0.80336929563491977</c:v>
                </c:pt>
                <c:pt idx="2">
                  <c:v>0.79013664874551914</c:v>
                </c:pt>
                <c:pt idx="3">
                  <c:v>0.78000540123456674</c:v>
                </c:pt>
                <c:pt idx="4">
                  <c:v>0.78886611409796803</c:v>
                </c:pt>
                <c:pt idx="5">
                  <c:v>0.79731867283950542</c:v>
                </c:pt>
                <c:pt idx="6">
                  <c:v>0.77586170848267577</c:v>
                </c:pt>
                <c:pt idx="7">
                  <c:v>0.77333071983273538</c:v>
                </c:pt>
                <c:pt idx="8">
                  <c:v>0.77329359567901212</c:v>
                </c:pt>
                <c:pt idx="9">
                  <c:v>0.76919653524492193</c:v>
                </c:pt>
                <c:pt idx="10">
                  <c:v>0.75513233024691384</c:v>
                </c:pt>
                <c:pt idx="11">
                  <c:v>0.77209453405017825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2E-490B-B138-516CB93C2CA2}"/>
            </c:ext>
          </c:extLst>
        </c:ser>
        <c:ser>
          <c:idx val="3"/>
          <c:order val="3"/>
          <c:tx>
            <c:strRef>
              <c:f>'Gráfico 11'!$E$3</c:f>
              <c:strCache>
                <c:ptCount val="1"/>
                <c:pt idx="0">
                  <c:v>CEQ 3H30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'Gráfico 11'!$A$4:$A$15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11'!$E$4:$E$15</c:f>
              <c:numCache>
                <c:formatCode>0.0%</c:formatCode>
                <c:ptCount val="12"/>
                <c:pt idx="0">
                  <c:v>0.15952936807775508</c:v>
                </c:pt>
                <c:pt idx="1">
                  <c:v>0.15744359935332178</c:v>
                </c:pt>
                <c:pt idx="2">
                  <c:v>0.16586303123399884</c:v>
                </c:pt>
                <c:pt idx="3">
                  <c:v>0.15815268959435633</c:v>
                </c:pt>
                <c:pt idx="4">
                  <c:v>0.16031004370244614</c:v>
                </c:pt>
                <c:pt idx="5">
                  <c:v>0.15728500649772589</c:v>
                </c:pt>
                <c:pt idx="6">
                  <c:v>0.15088025844180361</c:v>
                </c:pt>
                <c:pt idx="7">
                  <c:v>0.16031000440168505</c:v>
                </c:pt>
                <c:pt idx="8">
                  <c:v>0.16436704028590007</c:v>
                </c:pt>
                <c:pt idx="9">
                  <c:v>0.16301660195141382</c:v>
                </c:pt>
                <c:pt idx="10">
                  <c:v>0.14291524994940311</c:v>
                </c:pt>
                <c:pt idx="11">
                  <c:v>0.13986067753497547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2E-490B-B138-516CB93C2CA2}"/>
            </c:ext>
          </c:extLst>
        </c:ser>
        <c:ser>
          <c:idx val="4"/>
          <c:order val="4"/>
          <c:tx>
            <c:strRef>
              <c:f>'Gráfico 11'!$F$3</c:f>
              <c:strCache>
                <c:ptCount val="1"/>
                <c:pt idx="0">
                  <c:v>CEQ 3H30 INFANTIL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'Gráfico 11'!$A$4:$A$15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'Gráfico 11'!$F$4:$F$15</c:f>
              <c:numCache>
                <c:formatCode>0.0%</c:formatCode>
                <c:ptCount val="12"/>
                <c:pt idx="0">
                  <c:v>0.13043266769073225</c:v>
                </c:pt>
                <c:pt idx="1">
                  <c:v>0.1357478269085412</c:v>
                </c:pt>
                <c:pt idx="2">
                  <c:v>0.13526327018262504</c:v>
                </c:pt>
                <c:pt idx="3">
                  <c:v>0.13054232804232813</c:v>
                </c:pt>
                <c:pt idx="4">
                  <c:v>0.13197217955282473</c:v>
                </c:pt>
                <c:pt idx="5">
                  <c:v>0.14816578483245144</c:v>
                </c:pt>
                <c:pt idx="6">
                  <c:v>0.15387395459976111</c:v>
                </c:pt>
                <c:pt idx="7">
                  <c:v>0.15884280593958017</c:v>
                </c:pt>
                <c:pt idx="8">
                  <c:v>0.17636860670194007</c:v>
                </c:pt>
                <c:pt idx="9">
                  <c:v>0.12469552337063879</c:v>
                </c:pt>
                <c:pt idx="10">
                  <c:v>0.11395207570207584</c:v>
                </c:pt>
                <c:pt idx="11">
                  <c:v>0.11474388514711115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2E-490B-B138-516CB93C2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0305647"/>
        <c:axId val="1350303983"/>
      </c:lineChart>
      <c:catAx>
        <c:axId val="135030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350303983"/>
        <c:crosses val="autoZero"/>
        <c:auto val="1"/>
        <c:lblAlgn val="ctr"/>
        <c:lblOffset val="100"/>
        <c:noMultiLvlLbl val="0"/>
      </c:catAx>
      <c:valAx>
        <c:axId val="1350303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350305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12'!$B$4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12'!$A$5:$A$10</c:f>
              <c:strCache>
                <c:ptCount val="6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  <c:pt idx="3">
                  <c:v>REALITY-SHOW</c:v>
                </c:pt>
                <c:pt idx="4">
                  <c:v>VARIEDADES</c:v>
                </c:pt>
                <c:pt idx="5">
                  <c:v>VÍDEOMUSICAL</c:v>
                </c:pt>
              </c:strCache>
            </c:strRef>
          </c:cat>
          <c:val>
            <c:numRef>
              <c:f>'Gráfico 12'!$B$5:$B$10</c:f>
              <c:numCache>
                <c:formatCode>0.0%</c:formatCode>
                <c:ptCount val="6"/>
                <c:pt idx="0">
                  <c:v>4.3924466338259444E-2</c:v>
                </c:pt>
                <c:pt idx="1">
                  <c:v>0.32389162561576357</c:v>
                </c:pt>
                <c:pt idx="2">
                  <c:v>0.36063218390804597</c:v>
                </c:pt>
                <c:pt idx="3">
                  <c:v>1.5394088669950739E-2</c:v>
                </c:pt>
                <c:pt idx="4">
                  <c:v>7.5533661740558297E-2</c:v>
                </c:pt>
                <c:pt idx="5">
                  <c:v>0.18021346469622332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7-47F1-ACFC-9DF7B5A62E91}"/>
            </c:ext>
          </c:extLst>
        </c:ser>
        <c:ser>
          <c:idx val="1"/>
          <c:order val="1"/>
          <c:tx>
            <c:strRef>
              <c:f>'Gráfico 12'!$C$4</c:f>
              <c:strCache>
                <c:ptCount val="1"/>
                <c:pt idx="0">
                  <c:v>Horas na programação 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12'!$A$5:$A$10</c:f>
              <c:strCache>
                <c:ptCount val="6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  <c:pt idx="3">
                  <c:v>REALITY-SHOW</c:v>
                </c:pt>
                <c:pt idx="4">
                  <c:v>VARIEDADES</c:v>
                </c:pt>
                <c:pt idx="5">
                  <c:v>VÍDEOMUSICAL</c:v>
                </c:pt>
              </c:strCache>
            </c:strRef>
          </c:cat>
          <c:val>
            <c:numRef>
              <c:f>'Gráfico 12'!$C$5:$C$10</c:f>
              <c:numCache>
                <c:formatCode>0.0%</c:formatCode>
                <c:ptCount val="6"/>
                <c:pt idx="0">
                  <c:v>4.9536938819265304E-2</c:v>
                </c:pt>
                <c:pt idx="1">
                  <c:v>0.29197186283819354</c:v>
                </c:pt>
                <c:pt idx="2">
                  <c:v>0.23407778548144348</c:v>
                </c:pt>
                <c:pt idx="3">
                  <c:v>3.9334961060147396E-2</c:v>
                </c:pt>
                <c:pt idx="4">
                  <c:v>0.2813770427684078</c:v>
                </c:pt>
                <c:pt idx="5">
                  <c:v>0.1033472517097061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7-47F1-ACFC-9DF7B5A62E91}"/>
            </c:ext>
          </c:extLst>
        </c:ser>
        <c:ser>
          <c:idx val="2"/>
          <c:order val="2"/>
          <c:tx>
            <c:strRef>
              <c:f>'Gráfico 12'!$D$4</c:f>
              <c:strCache>
                <c:ptCount val="1"/>
                <c:pt idx="0">
                  <c:v>Horas no horário nobre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1068702290076335E-3"/>
                  <c:y val="-3.16497523615749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3E-4E61-91BA-A8EE33AF35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12'!$A$5:$A$10</c:f>
              <c:strCache>
                <c:ptCount val="6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  <c:pt idx="3">
                  <c:v>REALITY-SHOW</c:v>
                </c:pt>
                <c:pt idx="4">
                  <c:v>VARIEDADES</c:v>
                </c:pt>
                <c:pt idx="5">
                  <c:v>VÍDEOMUSICAL</c:v>
                </c:pt>
              </c:strCache>
            </c:strRef>
          </c:cat>
          <c:val>
            <c:numRef>
              <c:f>'Gráfico 12'!$D$5:$D$10</c:f>
              <c:numCache>
                <c:formatCode>0.0%</c:formatCode>
                <c:ptCount val="6"/>
                <c:pt idx="0">
                  <c:v>5.9341822349554818E-2</c:v>
                </c:pt>
                <c:pt idx="1">
                  <c:v>0.28987250374046641</c:v>
                </c:pt>
                <c:pt idx="2">
                  <c:v>0.25095273646768668</c:v>
                </c:pt>
                <c:pt idx="3">
                  <c:v>4.5164668197254558E-2</c:v>
                </c:pt>
                <c:pt idx="4">
                  <c:v>0.25782450838125309</c:v>
                </c:pt>
                <c:pt idx="5">
                  <c:v>9.6421594779248915E-2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B7-47F1-ACFC-9DF7B5A62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0448959"/>
        <c:axId val="1350448543"/>
      </c:barChart>
      <c:catAx>
        <c:axId val="1350448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350448543"/>
        <c:crosses val="autoZero"/>
        <c:auto val="1"/>
        <c:lblAlgn val="ctr"/>
        <c:lblOffset val="100"/>
        <c:noMultiLvlLbl val="0"/>
      </c:catAx>
      <c:valAx>
        <c:axId val="135044854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350448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'Gráfico 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6B3-4472-8DAD-ED127D27EA8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'Gráfico 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'Gráfico 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6B3-4472-8DAD-ED127D27E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100"/>
        <c:axId val="1359714367"/>
        <c:axId val="1359713951"/>
      </c:barChart>
      <c:catAx>
        <c:axId val="13597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59713951"/>
        <c:crosses val="autoZero"/>
        <c:auto val="1"/>
        <c:lblAlgn val="ctr"/>
        <c:lblOffset val="100"/>
        <c:noMultiLvlLbl val="0"/>
      </c:catAx>
      <c:valAx>
        <c:axId val="1359713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359714367"/>
        <c:crosses val="autoZero"/>
        <c:crossBetween val="between"/>
      </c:valAx>
      <c:spPr>
        <a:noFill/>
        <a:ln w="635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Títulos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02461762242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30F-410F-B485-74D72439C773}"/>
                </c:ext>
              </c:extLst>
            </c:dLbl>
            <c:dLbl>
              <c:idx val="2"/>
              <c:layout>
                <c:manualLayout>
                  <c:x val="1.0649629049102091E-2"/>
                  <c:y val="-9.0533891324273365E-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30F-410F-B485-74D72439C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13'!$A$4:$A$9</c:f>
              <c:strCache>
                <c:ptCount val="6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  <c:pt idx="3">
                  <c:v>REALITY-SHOW</c:v>
                </c:pt>
                <c:pt idx="4">
                  <c:v>VARIEDADES</c:v>
                </c:pt>
                <c:pt idx="5">
                  <c:v>VÍDEOMUSICAL</c:v>
                </c:pt>
              </c:strCache>
            </c:strRef>
          </c:cat>
          <c:val>
            <c:numRef>
              <c:f>'Gráfico 13'!$B$4:$B$9</c:f>
              <c:numCache>
                <c:formatCode>0.0%</c:formatCode>
                <c:ptCount val="6"/>
                <c:pt idx="0">
                  <c:v>4.1433655312658871E-2</c:v>
                </c:pt>
                <c:pt idx="1">
                  <c:v>0.35688866293848498</c:v>
                </c:pt>
                <c:pt idx="2">
                  <c:v>0.38688357905439758</c:v>
                </c:pt>
                <c:pt idx="3">
                  <c:v>9.6593797661413319E-3</c:v>
                </c:pt>
                <c:pt idx="4">
                  <c:v>4.3213014743263854E-2</c:v>
                </c:pt>
                <c:pt idx="5">
                  <c:v>0.16192170818505339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C-466C-9DA9-91B5FBA0F7EE}"/>
            </c:ext>
          </c:extLst>
        </c:ser>
        <c:ser>
          <c:idx val="1"/>
          <c:order val="1"/>
          <c:tx>
            <c:strRef>
              <c:f>'Gráfico 13'!$C$3</c:f>
              <c:strCache>
                <c:ptCount val="1"/>
                <c:pt idx="0">
                  <c:v>Horas na programação 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113047017126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0F-410F-B485-74D72439C773}"/>
                </c:ext>
              </c:extLst>
            </c:dLbl>
            <c:dLbl>
              <c:idx val="1"/>
              <c:layout>
                <c:manualLayout>
                  <c:x val="3.5746201966041107E-3"/>
                  <c:y val="-8.4521880685053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0F-410F-B485-74D72439C773}"/>
                </c:ext>
              </c:extLst>
            </c:dLbl>
            <c:dLbl>
              <c:idx val="2"/>
              <c:layout>
                <c:manualLayout>
                  <c:x val="9.6217302074966243E-3"/>
                  <c:y val="-3.621355652970934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0F-410F-B485-74D72439C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13'!$A$4:$A$9</c:f>
              <c:strCache>
                <c:ptCount val="6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  <c:pt idx="3">
                  <c:v>REALITY-SHOW</c:v>
                </c:pt>
                <c:pt idx="4">
                  <c:v>VARIEDADES</c:v>
                </c:pt>
                <c:pt idx="5">
                  <c:v>VÍDEOMUSICAL</c:v>
                </c:pt>
              </c:strCache>
            </c:strRef>
          </c:cat>
          <c:val>
            <c:numRef>
              <c:f>'Gráfico 13'!$C$4:$C$9</c:f>
              <c:numCache>
                <c:formatCode>0.0%</c:formatCode>
                <c:ptCount val="6"/>
                <c:pt idx="0">
                  <c:v>4.2999839814970423E-2</c:v>
                </c:pt>
                <c:pt idx="1">
                  <c:v>0.37201100557262518</c:v>
                </c:pt>
                <c:pt idx="2">
                  <c:v>0.25439589781487093</c:v>
                </c:pt>
                <c:pt idx="3">
                  <c:v>3.3240050172190748E-2</c:v>
                </c:pt>
                <c:pt idx="4">
                  <c:v>0.22480757809008892</c:v>
                </c:pt>
                <c:pt idx="5">
                  <c:v>7.2545628535253787E-2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1C-466C-9DA9-91B5FBA0F7EE}"/>
            </c:ext>
          </c:extLst>
        </c:ser>
        <c:ser>
          <c:idx val="2"/>
          <c:order val="2"/>
          <c:tx>
            <c:strRef>
              <c:f>'Gráfico 13'!$D$3</c:f>
              <c:strCache>
                <c:ptCount val="1"/>
                <c:pt idx="0">
                  <c:v>Horas no horário nobre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7654308083923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0F-410F-B485-74D72439C773}"/>
                </c:ext>
              </c:extLst>
            </c:dLbl>
            <c:dLbl>
              <c:idx val="1"/>
              <c:layout>
                <c:manualLayout>
                  <c:x val="5.3619302949061663E-3"/>
                  <c:y val="8.4521880685053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0F-410F-B485-74D72439C773}"/>
                </c:ext>
              </c:extLst>
            </c:dLbl>
            <c:dLbl>
              <c:idx val="2"/>
              <c:layout>
                <c:manualLayout>
                  <c:x val="2.460550671354284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0F-410F-B485-74D72439C773}"/>
                </c:ext>
              </c:extLst>
            </c:dLbl>
            <c:dLbl>
              <c:idx val="3"/>
              <c:layout>
                <c:manualLayout>
                  <c:x val="0"/>
                  <c:y val="-1.9753077202802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0F-410F-B485-74D72439C773}"/>
                </c:ext>
              </c:extLst>
            </c:dLbl>
            <c:dLbl>
              <c:idx val="4"/>
              <c:layout>
                <c:manualLayout>
                  <c:x val="1.756697408871322E-2"/>
                  <c:y val="4.2260940342526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0F-410F-B485-74D72439C773}"/>
                </c:ext>
              </c:extLst>
            </c:dLbl>
            <c:dLbl>
              <c:idx val="5"/>
              <c:layout>
                <c:manualLayout>
                  <c:x val="1.2094288964518958E-2"/>
                  <c:y val="1.2127456186274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0F-410F-B485-74D72439C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13'!$A$4:$A$9</c:f>
              <c:strCache>
                <c:ptCount val="6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  <c:pt idx="3">
                  <c:v>REALITY-SHOW</c:v>
                </c:pt>
                <c:pt idx="4">
                  <c:v>VARIEDADES</c:v>
                </c:pt>
                <c:pt idx="5">
                  <c:v>VÍDEOMUSICAL</c:v>
                </c:pt>
              </c:strCache>
            </c:strRef>
          </c:cat>
          <c:val>
            <c:numRef>
              <c:f>'Gráfico 13'!$D$4:$D$9</c:f>
              <c:numCache>
                <c:formatCode>0.0%</c:formatCode>
                <c:ptCount val="6"/>
                <c:pt idx="0">
                  <c:v>5.8590599748896896E-2</c:v>
                </c:pt>
                <c:pt idx="1">
                  <c:v>0.35192999419902016</c:v>
                </c:pt>
                <c:pt idx="2">
                  <c:v>0.253747786630665</c:v>
                </c:pt>
                <c:pt idx="3">
                  <c:v>3.8539149404080049E-2</c:v>
                </c:pt>
                <c:pt idx="4">
                  <c:v>0.2250179324199035</c:v>
                </c:pt>
                <c:pt idx="5">
                  <c:v>7.2174537597434321E-2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1C-466C-9DA9-91B5FBA0F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832575"/>
        <c:axId val="658836319"/>
      </c:barChart>
      <c:catAx>
        <c:axId val="6588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58836319"/>
        <c:crosses val="autoZero"/>
        <c:auto val="1"/>
        <c:lblAlgn val="ctr"/>
        <c:lblOffset val="100"/>
        <c:noMultiLvlLbl val="0"/>
      </c:catAx>
      <c:valAx>
        <c:axId val="658836319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65883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666668458442996E-2"/>
          <c:y val="3.035601727794681E-2"/>
          <c:w val="0.9530666587828508"/>
          <c:h val="0.854592543212516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FICÇÃO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14'!$A$4:$A$8</c:f>
              <c:strCache>
                <c:ptCount val="5"/>
                <c:pt idx="0">
                  <c:v>RJ e SP</c:v>
                </c:pt>
                <c:pt idx="1">
                  <c:v>ES, MG e SUL</c:v>
                </c:pt>
                <c:pt idx="2">
                  <c:v>CONNE</c:v>
                </c:pt>
                <c:pt idx="3">
                  <c:v>Coprodução entre regiões</c:v>
                </c:pt>
                <c:pt idx="4">
                  <c:v>Total brasileiro</c:v>
                </c:pt>
              </c:strCache>
            </c:strRef>
          </c:cat>
          <c:val>
            <c:numRef>
              <c:f>'Gráfico 14'!$B$4:$B$8</c:f>
              <c:numCache>
                <c:formatCode>0.0%</c:formatCode>
                <c:ptCount val="5"/>
                <c:pt idx="0">
                  <c:v>0.32665385671150149</c:v>
                </c:pt>
                <c:pt idx="1">
                  <c:v>0.33389544688026984</c:v>
                </c:pt>
                <c:pt idx="2">
                  <c:v>0.43421052631578949</c:v>
                </c:pt>
                <c:pt idx="3">
                  <c:v>0.53846153846153844</c:v>
                </c:pt>
                <c:pt idx="4">
                  <c:v>0.36063218390804597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7-442C-9AD0-87ED2F9BA37B}"/>
            </c:ext>
          </c:extLst>
        </c:ser>
        <c:ser>
          <c:idx val="1"/>
          <c:order val="1"/>
          <c:tx>
            <c:strRef>
              <c:f>'Gráfico 14'!$C$3</c:f>
              <c:strCache>
                <c:ptCount val="1"/>
                <c:pt idx="0">
                  <c:v>DOCUMENTÁRIO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14'!$A$4:$A$8</c:f>
              <c:strCache>
                <c:ptCount val="5"/>
                <c:pt idx="0">
                  <c:v>RJ e SP</c:v>
                </c:pt>
                <c:pt idx="1">
                  <c:v>ES, MG e SUL</c:v>
                </c:pt>
                <c:pt idx="2">
                  <c:v>CONNE</c:v>
                </c:pt>
                <c:pt idx="3">
                  <c:v>Coprodução entre regiões</c:v>
                </c:pt>
                <c:pt idx="4">
                  <c:v>Total brasileiro</c:v>
                </c:pt>
              </c:strCache>
            </c:strRef>
          </c:cat>
          <c:val>
            <c:numRef>
              <c:f>'Gráfico 14'!$C$4:$C$8</c:f>
              <c:numCache>
                <c:formatCode>0.0%</c:formatCode>
                <c:ptCount val="5"/>
                <c:pt idx="0">
                  <c:v>0.33845731539939611</c:v>
                </c:pt>
                <c:pt idx="1">
                  <c:v>0.27824620573355818</c:v>
                </c:pt>
                <c:pt idx="2">
                  <c:v>0.33552631578947367</c:v>
                </c:pt>
                <c:pt idx="3">
                  <c:v>0.35576923076923078</c:v>
                </c:pt>
                <c:pt idx="4">
                  <c:v>0.32389162561576357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87-442C-9AD0-87ED2F9BA37B}"/>
            </c:ext>
          </c:extLst>
        </c:ser>
        <c:ser>
          <c:idx val="2"/>
          <c:order val="2"/>
          <c:tx>
            <c:strRef>
              <c:f>'Gráfico 14'!$D$3</c:f>
              <c:strCache>
                <c:ptCount val="1"/>
                <c:pt idx="0">
                  <c:v>VÍDEOMUSICAL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14'!$A$4:$A$8</c:f>
              <c:strCache>
                <c:ptCount val="5"/>
                <c:pt idx="0">
                  <c:v>RJ e SP</c:v>
                </c:pt>
                <c:pt idx="1">
                  <c:v>ES, MG e SUL</c:v>
                </c:pt>
                <c:pt idx="2">
                  <c:v>CONNE</c:v>
                </c:pt>
                <c:pt idx="3">
                  <c:v>Coprodução entre regiões</c:v>
                </c:pt>
                <c:pt idx="4">
                  <c:v>Total brasileiro</c:v>
                </c:pt>
              </c:strCache>
            </c:strRef>
          </c:cat>
          <c:val>
            <c:numRef>
              <c:f>'Gráfico 14'!$D$4:$D$8</c:f>
              <c:numCache>
                <c:formatCode>0.0%</c:formatCode>
                <c:ptCount val="5"/>
                <c:pt idx="0">
                  <c:v>0.18144386494647269</c:v>
                </c:pt>
                <c:pt idx="1">
                  <c:v>0.27824620573355818</c:v>
                </c:pt>
                <c:pt idx="2">
                  <c:v>0.13486842105263158</c:v>
                </c:pt>
                <c:pt idx="3">
                  <c:v>7.6923076923076927E-2</c:v>
                </c:pt>
                <c:pt idx="4">
                  <c:v>0.18021346469622332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87-442C-9AD0-87ED2F9BA37B}"/>
            </c:ext>
          </c:extLst>
        </c:ser>
        <c:ser>
          <c:idx val="3"/>
          <c:order val="3"/>
          <c:tx>
            <c:strRef>
              <c:f>'Gráfico 14'!$E$3</c:f>
              <c:strCache>
                <c:ptCount val="1"/>
                <c:pt idx="0">
                  <c:v>VARIEDADES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14'!$A$4:$A$8</c:f>
              <c:strCache>
                <c:ptCount val="5"/>
                <c:pt idx="0">
                  <c:v>RJ e SP</c:v>
                </c:pt>
                <c:pt idx="1">
                  <c:v>ES, MG e SUL</c:v>
                </c:pt>
                <c:pt idx="2">
                  <c:v>CONNE</c:v>
                </c:pt>
                <c:pt idx="3">
                  <c:v>Coprodução entre regiões</c:v>
                </c:pt>
                <c:pt idx="4">
                  <c:v>Total brasileiro</c:v>
                </c:pt>
              </c:strCache>
            </c:strRef>
          </c:cat>
          <c:val>
            <c:numRef>
              <c:f>'Gráfico 14'!$E$4:$E$8</c:f>
              <c:numCache>
                <c:formatCode>0.0%</c:formatCode>
                <c:ptCount val="5"/>
                <c:pt idx="0">
                  <c:v>8.7290694482569306E-2</c:v>
                </c:pt>
                <c:pt idx="1">
                  <c:v>5.733558178752108E-2</c:v>
                </c:pt>
                <c:pt idx="2">
                  <c:v>4.6052631578947366E-2</c:v>
                </c:pt>
                <c:pt idx="3">
                  <c:v>9.6153846153846159E-3</c:v>
                </c:pt>
                <c:pt idx="4">
                  <c:v>7.5533661740558297E-2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7-442C-9AD0-87ED2F9BA37B}"/>
            </c:ext>
          </c:extLst>
        </c:ser>
        <c:ser>
          <c:idx val="4"/>
          <c:order val="4"/>
          <c:tx>
            <c:strRef>
              <c:f>'Gráfico 14'!$F$3</c:f>
              <c:strCache>
                <c:ptCount val="1"/>
                <c:pt idx="0">
                  <c:v>ANIMAÇÃO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-8.623009005782339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0C-4B62-A4C9-2A5EEBC292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14'!$A$4:$A$8</c:f>
              <c:strCache>
                <c:ptCount val="5"/>
                <c:pt idx="0">
                  <c:v>RJ e SP</c:v>
                </c:pt>
                <c:pt idx="1">
                  <c:v>ES, MG e SUL</c:v>
                </c:pt>
                <c:pt idx="2">
                  <c:v>CONNE</c:v>
                </c:pt>
                <c:pt idx="3">
                  <c:v>Coprodução entre regiões</c:v>
                </c:pt>
                <c:pt idx="4">
                  <c:v>Total brasileiro</c:v>
                </c:pt>
              </c:strCache>
            </c:strRef>
          </c:cat>
          <c:val>
            <c:numRef>
              <c:f>'Gráfico 14'!$F$4:$F$8</c:f>
              <c:numCache>
                <c:formatCode>0.0%</c:formatCode>
                <c:ptCount val="5"/>
                <c:pt idx="0">
                  <c:v>4.501784243755147E-2</c:v>
                </c:pt>
                <c:pt idx="1">
                  <c:v>5.2276559865092748E-2</c:v>
                </c:pt>
                <c:pt idx="2">
                  <c:v>4.9342105263157895E-2</c:v>
                </c:pt>
                <c:pt idx="3">
                  <c:v>1.9230769230769232E-2</c:v>
                </c:pt>
                <c:pt idx="4">
                  <c:v>4.3924466338259444E-2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87-442C-9AD0-87ED2F9BA37B}"/>
            </c:ext>
          </c:extLst>
        </c:ser>
        <c:ser>
          <c:idx val="5"/>
          <c:order val="5"/>
          <c:tx>
            <c:strRef>
              <c:f>'Gráfico 14'!$G$3</c:f>
              <c:strCache>
                <c:ptCount val="1"/>
                <c:pt idx="0">
                  <c:v>REALITY-SHOW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7-442C-9AD0-87ED2F9BA37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87-442C-9AD0-87ED2F9BA3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87-442C-9AD0-87ED2F9BA37B}"/>
                </c:ext>
              </c:extLst>
            </c:dLbl>
            <c:dLbl>
              <c:idx val="4"/>
              <c:layout>
                <c:manualLayout>
                  <c:x val="-1.6887158593021337E-16"/>
                  <c:y val="-6.467256754336756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0C-4B62-A4C9-2A5EEBC292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14'!$A$4:$A$8</c:f>
              <c:strCache>
                <c:ptCount val="5"/>
                <c:pt idx="0">
                  <c:v>RJ e SP</c:v>
                </c:pt>
                <c:pt idx="1">
                  <c:v>ES, MG e SUL</c:v>
                </c:pt>
                <c:pt idx="2">
                  <c:v>CONNE</c:v>
                </c:pt>
                <c:pt idx="3">
                  <c:v>Coprodução entre regiões</c:v>
                </c:pt>
                <c:pt idx="4">
                  <c:v>Total brasileiro</c:v>
                </c:pt>
              </c:strCache>
            </c:strRef>
          </c:cat>
          <c:val>
            <c:numRef>
              <c:f>'Gráfico 14'!$G$4:$G$8</c:f>
              <c:numCache>
                <c:formatCode>0.0%</c:formatCode>
                <c:ptCount val="5"/>
                <c:pt idx="0">
                  <c:v>2.0587427944002194E-2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1.5394088669950739E-2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87-442C-9AD0-87ED2F9BA37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510814799"/>
        <c:axId val="510820623"/>
      </c:barChart>
      <c:catAx>
        <c:axId val="51081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510820623"/>
        <c:crosses val="autoZero"/>
        <c:auto val="1"/>
        <c:lblAlgn val="ctr"/>
        <c:lblOffset val="100"/>
        <c:noMultiLvlLbl val="0"/>
      </c:catAx>
      <c:valAx>
        <c:axId val="51082062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1081479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658923930440431"/>
          <c:w val="0.98106657949674825"/>
          <c:h val="4.5725846223046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4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04-47B9-8E4F-095AC04D5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BD-4657-B423-061C13B48CD0}"/>
              </c:ext>
            </c:extLst>
          </c:dPt>
          <c:dPt>
            <c:idx val="2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543-49D1-8481-165E4A5AC9B8}"/>
              </c:ext>
            </c:extLst>
          </c:dPt>
          <c:dLbls>
            <c:dLbl>
              <c:idx val="0"/>
              <c:layout>
                <c:manualLayout>
                  <c:x val="2.5864853492916086E-3"/>
                  <c:y val="4.19122375895843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04-47B9-8E4F-095AC04D577A}"/>
                </c:ext>
              </c:extLst>
            </c:dLbl>
            <c:dLbl>
              <c:idx val="2"/>
              <c:layout>
                <c:manualLayout>
                  <c:x val="2.4234758828799094E-2"/>
                  <c:y val="-5.247129310096242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308769733152103"/>
                      <c:h val="0.203850645576340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543-49D1-8481-165E4A5AC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15'!$A$4:$A$6</c:f>
              <c:strCache>
                <c:ptCount val="3"/>
                <c:pt idx="0">
                  <c:v>Filme</c:v>
                </c:pt>
                <c:pt idx="1">
                  <c:v>Outros formatos</c:v>
                </c:pt>
                <c:pt idx="2">
                  <c:v>Obras seriadas</c:v>
                </c:pt>
              </c:strCache>
            </c:strRef>
          </c:cat>
          <c:val>
            <c:numRef>
              <c:f>'Gráfico 15'!$C$4:$C$6</c:f>
              <c:numCache>
                <c:formatCode>0.0%</c:formatCode>
                <c:ptCount val="3"/>
                <c:pt idx="0">
                  <c:v>0.23623692977072602</c:v>
                </c:pt>
                <c:pt idx="1">
                  <c:v>4.3350622631558949E-2</c:v>
                </c:pt>
                <c:pt idx="2">
                  <c:v>0.72041244759771494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7B9-8E4F-095AC04D5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7F-4CFB-9845-258B9CC1130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47F-4CFB-9845-258B9CC1130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47F-4CFB-9845-258B9CC1130A}"/>
              </c:ext>
            </c:extLst>
          </c:dPt>
          <c:dLbls>
            <c:dLbl>
              <c:idx val="1"/>
              <c:layout>
                <c:manualLayout>
                  <c:x val="3.5947712418300651E-2"/>
                  <c:y val="-5.36552535886703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792470794091915"/>
                      <c:h val="0.208772591713516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47F-4CFB-9845-258B9CC1130A}"/>
                </c:ext>
              </c:extLst>
            </c:dLbl>
            <c:dLbl>
              <c:idx val="2"/>
              <c:layout>
                <c:manualLayout>
                  <c:x val="7.1895682157377377E-2"/>
                  <c:y val="4.011025943371315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128200851171798"/>
                      <c:h val="0.241864742674536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C47F-4CFB-9845-258B9CC113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16'!$A$4:$A$6</c:f>
              <c:strCache>
                <c:ptCount val="3"/>
                <c:pt idx="0">
                  <c:v>Até 2011</c:v>
                </c:pt>
                <c:pt idx="1">
                  <c:v>De 2012 a 2014</c:v>
                </c:pt>
                <c:pt idx="2">
                  <c:v>A partir de 2015</c:v>
                </c:pt>
              </c:strCache>
            </c:strRef>
          </c:cat>
          <c:val>
            <c:numRef>
              <c:f>'Gráfico 16'!$C$4:$C$6</c:f>
              <c:numCache>
                <c:formatCode>0.0%</c:formatCode>
                <c:ptCount val="3"/>
                <c:pt idx="0">
                  <c:v>0.51038575667655783</c:v>
                </c:pt>
                <c:pt idx="1">
                  <c:v>0.28816353445433562</c:v>
                </c:pt>
                <c:pt idx="2">
                  <c:v>0.20145070886910649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F-4CFB-9845-258B9CC11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17'!$B$3</c:f>
              <c:strCache>
                <c:ptCount val="1"/>
                <c:pt idx="0">
                  <c:v>FICÇÃO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17'!$A$4:$A$6</c:f>
              <c:strCache>
                <c:ptCount val="3"/>
                <c:pt idx="0">
                  <c:v>Curta-metragem</c:v>
                </c:pt>
                <c:pt idx="1">
                  <c:v>Média-metragem</c:v>
                </c:pt>
                <c:pt idx="2">
                  <c:v>Longa-metragem</c:v>
                </c:pt>
              </c:strCache>
            </c:strRef>
          </c:cat>
          <c:val>
            <c:numRef>
              <c:f>'Gráfico 17'!$B$4:$B$6</c:f>
              <c:numCache>
                <c:formatCode>General</c:formatCode>
                <c:ptCount val="3"/>
                <c:pt idx="0">
                  <c:v>286</c:v>
                </c:pt>
                <c:pt idx="1">
                  <c:v>266</c:v>
                </c:pt>
                <c:pt idx="2">
                  <c:v>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F-4D1F-A161-65196A2B2879}"/>
            </c:ext>
          </c:extLst>
        </c:ser>
        <c:ser>
          <c:idx val="1"/>
          <c:order val="1"/>
          <c:tx>
            <c:strRef>
              <c:f>'Gráfico 17'!$C$3</c:f>
              <c:strCache>
                <c:ptCount val="1"/>
                <c:pt idx="0">
                  <c:v>DOCUMENTÁRIO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'Gráfico 17'!$A$4:$A$6</c:f>
              <c:strCache>
                <c:ptCount val="3"/>
                <c:pt idx="0">
                  <c:v>Curta-metragem</c:v>
                </c:pt>
                <c:pt idx="1">
                  <c:v>Média-metragem</c:v>
                </c:pt>
                <c:pt idx="2">
                  <c:v>Longa-metragem</c:v>
                </c:pt>
              </c:strCache>
            </c:strRef>
          </c:cat>
          <c:val>
            <c:numRef>
              <c:f>'Gráfico 17'!$C$4:$C$6</c:f>
              <c:numCache>
                <c:formatCode>General</c:formatCode>
                <c:ptCount val="3"/>
                <c:pt idx="0">
                  <c:v>284</c:v>
                </c:pt>
                <c:pt idx="1">
                  <c:v>539</c:v>
                </c:pt>
                <c:pt idx="2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F-4D1F-A161-65196A2B2879}"/>
            </c:ext>
          </c:extLst>
        </c:ser>
        <c:ser>
          <c:idx val="2"/>
          <c:order val="2"/>
          <c:tx>
            <c:strRef>
              <c:f>'Gráfico 17'!$D$3</c:f>
              <c:strCache>
                <c:ptCount val="1"/>
                <c:pt idx="0">
                  <c:v>ANIMAÇÃO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'Gráfico 17'!$A$4:$A$6</c:f>
              <c:strCache>
                <c:ptCount val="3"/>
                <c:pt idx="0">
                  <c:v>Curta-metragem</c:v>
                </c:pt>
                <c:pt idx="1">
                  <c:v>Média-metragem</c:v>
                </c:pt>
                <c:pt idx="2">
                  <c:v>Longa-metragem</c:v>
                </c:pt>
              </c:strCache>
            </c:strRef>
          </c:cat>
          <c:val>
            <c:numRef>
              <c:f>'Gráfico 17'!$D$4:$D$6</c:f>
              <c:numCache>
                <c:formatCode>General</c:formatCode>
                <c:ptCount val="3"/>
                <c:pt idx="0">
                  <c:v>97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F-4D1F-A161-65196A2B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6366095"/>
        <c:axId val="1326356111"/>
      </c:barChart>
      <c:catAx>
        <c:axId val="132636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26356111"/>
        <c:crosses val="autoZero"/>
        <c:auto val="1"/>
        <c:lblAlgn val="ctr"/>
        <c:lblOffset val="100"/>
        <c:noMultiLvlLbl val="0"/>
      </c:catAx>
      <c:valAx>
        <c:axId val="1326356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326366095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9A-42CA-B838-9BB552E4B82F}"/>
              </c:ext>
            </c:extLst>
          </c:dPt>
          <c:dPt>
            <c:idx val="1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9A-42CA-B838-9BB552E4B82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9A-42CA-B838-9BB552E4B8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18'!$A$4:$A$6</c:f>
              <c:strCache>
                <c:ptCount val="3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</c:strCache>
            </c:strRef>
          </c:cat>
          <c:val>
            <c:numRef>
              <c:f>'Gráfico 18'!$C$4:$C$6</c:f>
              <c:numCache>
                <c:formatCode>0.0%</c:formatCode>
                <c:ptCount val="3"/>
                <c:pt idx="0">
                  <c:v>2.950419699573123E-2</c:v>
                </c:pt>
                <c:pt idx="1">
                  <c:v>0.41226101082887495</c:v>
                </c:pt>
                <c:pt idx="2">
                  <c:v>0.55823479217539373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9A-42CA-B838-9BB552E4B8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tx>
            <c:strRef>
              <c:f>'Gráfico 2'!$C$3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FA-4B9E-9F85-95AE57FE53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FA-4B9E-9F85-95AE57FE53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FA-4B9E-9F85-95AE57FE53D6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9D7-425E-B401-5679D6524B06}"/>
              </c:ext>
            </c:extLst>
          </c:dPt>
          <c:dPt>
            <c:idx val="4"/>
            <c:bubble3D val="0"/>
            <c:explosion val="1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D7-425E-B401-5679D6524B06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9D7-425E-B401-5679D6524B06}"/>
              </c:ext>
            </c:extLst>
          </c:dPt>
          <c:dLbls>
            <c:dLbl>
              <c:idx val="1"/>
              <c:layout>
                <c:manualLayout>
                  <c:x val="1.5873015873015872E-2"/>
                  <c:y val="4.409171075837742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FA-4B9E-9F85-95AE57FE53D6}"/>
                </c:ext>
              </c:extLst>
            </c:dLbl>
            <c:dLbl>
              <c:idx val="2"/>
              <c:layout>
                <c:manualLayout>
                  <c:x val="-1.8518518518518566E-2"/>
                  <c:y val="8.81834215167548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FA-4B9E-9F85-95AE57FE53D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baseline="0"/>
                      <a:t>Brasileira</a:t>
                    </a:r>
                  </a:p>
                  <a:p>
                    <a:fld id="{2BEA0D71-2103-4487-AE82-BDD9C487CD78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9D7-425E-B401-5679D6524B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2'!$A$4:$A$8</c:f>
              <c:strCache>
                <c:ptCount val="5"/>
                <c:pt idx="0">
                  <c:v>Estrangeira</c:v>
                </c:pt>
                <c:pt idx="1">
                  <c:v>Publicidade</c:v>
                </c:pt>
                <c:pt idx="2">
                  <c:v>Outros</c:v>
                </c:pt>
                <c:pt idx="3">
                  <c:v>Brasileira não independente</c:v>
                </c:pt>
                <c:pt idx="4">
                  <c:v>Brasileira independente</c:v>
                </c:pt>
              </c:strCache>
            </c:strRef>
          </c:cat>
          <c:val>
            <c:numRef>
              <c:f>'Gráfico 2'!$C$4:$C$8</c:f>
              <c:numCache>
                <c:formatCode>0.0%</c:formatCode>
                <c:ptCount val="5"/>
                <c:pt idx="0">
                  <c:v>0.47372858230222087</c:v>
                </c:pt>
                <c:pt idx="1">
                  <c:v>0.19733011697269487</c:v>
                </c:pt>
                <c:pt idx="2">
                  <c:v>0.15200887948236894</c:v>
                </c:pt>
                <c:pt idx="3">
                  <c:v>6.8275624046043093E-2</c:v>
                </c:pt>
                <c:pt idx="4">
                  <c:v>0.1086567971966732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7-425E-B401-5679D652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1"/>
        <c:secondPieSize val="44"/>
        <c:serLines>
          <c:spPr>
            <a:ln w="9525" cap="flat" cmpd="sng" algn="ctr">
              <a:solidFill>
                <a:schemeClr val="accent1"/>
              </a:solidFill>
              <a:prstDash val="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384-42CB-912D-743763B4885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384-42CB-912D-743763B48852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84-42CB-912D-743763B48852}"/>
              </c:ext>
            </c:extLst>
          </c:dPt>
          <c:dLbls>
            <c:dLbl>
              <c:idx val="0"/>
              <c:layout>
                <c:manualLayout>
                  <c:x val="-2.0734338431749332E-2"/>
                  <c:y val="1.15190758617311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84-42CB-912D-743763B48852}"/>
                </c:ext>
              </c:extLst>
            </c:dLbl>
            <c:dLbl>
              <c:idx val="1"/>
              <c:layout>
                <c:manualLayout>
                  <c:x val="-2.0734338431749332E-2"/>
                  <c:y val="2.26753461845102E-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Segoe UI" panose="020B0502040204020203" pitchFamily="34" charset="0"/>
                      <a:ea typeface="+mn-ea"/>
                      <a:cs typeface="Segoe UI" panose="020B0502040204020203" pitchFamily="34" charset="0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269917005504395"/>
                      <c:h val="0.247141772613442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B384-42CB-912D-743763B48852}"/>
                </c:ext>
              </c:extLst>
            </c:dLbl>
            <c:dLbl>
              <c:idx val="2"/>
              <c:layout>
                <c:manualLayout>
                  <c:x val="3.9650748844305528E-2"/>
                  <c:y val="2.303815172346236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717058727972827"/>
                      <c:h val="0.224103620889980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84-42CB-912D-743763B488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19'!$A$4:$A$6</c:f>
              <c:strCache>
                <c:ptCount val="3"/>
                <c:pt idx="0">
                  <c:v>Até 2011</c:v>
                </c:pt>
                <c:pt idx="1">
                  <c:v>De 2012 a 2014</c:v>
                </c:pt>
                <c:pt idx="2">
                  <c:v>A partir de 2015</c:v>
                </c:pt>
              </c:strCache>
            </c:strRef>
          </c:cat>
          <c:val>
            <c:numRef>
              <c:f>'Gráfico 19'!$C$4:$C$6</c:f>
              <c:numCache>
                <c:formatCode>0.0%</c:formatCode>
                <c:ptCount val="3"/>
                <c:pt idx="0">
                  <c:v>0.13148283418553688</c:v>
                </c:pt>
                <c:pt idx="1">
                  <c:v>0.21256391526661797</c:v>
                </c:pt>
                <c:pt idx="2">
                  <c:v>0.65595325054784515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4-42CB-912D-743763B48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45436562503809"/>
          <c:y val="7.688754677628834E-2"/>
          <c:w val="0.69546098606699647"/>
          <c:h val="0.45700283408709574"/>
        </c:manualLayout>
      </c:layout>
      <c:barChart>
        <c:barDir val="col"/>
        <c:grouping val="clustered"/>
        <c:varyColors val="0"/>
        <c:ser>
          <c:idx val="0"/>
          <c:order val="0"/>
          <c:tx>
            <c:v>Obra brasileira jornalística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%</c:v>
              </c:pt>
            </c:strLit>
          </c:cat>
          <c:val>
            <c:numLit>
              <c:formatCode>General</c:formatCode>
              <c:ptCount val="1"/>
              <c:pt idx="0">
                <c:v>0.452486816057802</c:v>
              </c:pt>
            </c:numLit>
          </c:val>
          <c:extLst>
            <c:ext xmlns:c16="http://schemas.microsoft.com/office/drawing/2014/chart" uri="{C3380CC4-5D6E-409C-BE32-E72D297353CC}">
              <c16:uniqueId val="{00000000-C7CF-4F76-91A9-F4AD711080E0}"/>
            </c:ext>
          </c:extLst>
        </c:ser>
        <c:ser>
          <c:idx val="1"/>
          <c:order val="1"/>
          <c:tx>
            <c:v>Obra brasileira do tipo manifestações e eventos esportivos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%</c:v>
              </c:pt>
            </c:strLit>
          </c:cat>
          <c:val>
            <c:numLit>
              <c:formatCode>General</c:formatCode>
              <c:ptCount val="1"/>
              <c:pt idx="0">
                <c:v>0.15206723598006028</c:v>
              </c:pt>
            </c:numLit>
          </c:val>
          <c:extLst>
            <c:ext xmlns:c16="http://schemas.microsoft.com/office/drawing/2014/chart" uri="{C3380CC4-5D6E-409C-BE32-E72D297353CC}">
              <c16:uniqueId val="{00000001-C7CF-4F76-91A9-F4AD711080E0}"/>
            </c:ext>
          </c:extLst>
        </c:ser>
        <c:ser>
          <c:idx val="2"/>
          <c:order val="2"/>
          <c:tx>
            <c:v>Obra estrangeira do tipo manifestações e eventos esportivos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%</c:v>
              </c:pt>
            </c:strLit>
          </c:cat>
          <c:val>
            <c:numLit>
              <c:formatCode>General</c:formatCode>
              <c:ptCount val="1"/>
              <c:pt idx="0">
                <c:v>0.13706697085950373</c:v>
              </c:pt>
            </c:numLit>
          </c:val>
          <c:extLst>
            <c:ext xmlns:c16="http://schemas.microsoft.com/office/drawing/2014/chart" uri="{C3380CC4-5D6E-409C-BE32-E72D297353CC}">
              <c16:uniqueId val="{00000002-C7CF-4F76-91A9-F4AD711080E0}"/>
            </c:ext>
          </c:extLst>
        </c:ser>
        <c:ser>
          <c:idx val="3"/>
          <c:order val="3"/>
          <c:tx>
            <c:v>Não informado ou informação inconsistente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%</c:v>
              </c:pt>
            </c:strLit>
          </c:cat>
          <c:val>
            <c:numLit>
              <c:formatCode>General</c:formatCode>
              <c:ptCount val="1"/>
              <c:pt idx="0">
                <c:v>0.1056233185566631</c:v>
              </c:pt>
            </c:numLit>
          </c:val>
          <c:extLst>
            <c:ext xmlns:c16="http://schemas.microsoft.com/office/drawing/2014/chart" uri="{C3380CC4-5D6E-409C-BE32-E72D297353CC}">
              <c16:uniqueId val="{00000003-C7CF-4F76-91A9-F4AD711080E0}"/>
            </c:ext>
          </c:extLst>
        </c:ser>
        <c:ser>
          <c:idx val="4"/>
          <c:order val="4"/>
          <c:tx>
            <c:v>Obra estrangeira comum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%</c:v>
              </c:pt>
            </c:strLit>
          </c:cat>
          <c:val>
            <c:numLit>
              <c:formatCode>General</c:formatCode>
              <c:ptCount val="1"/>
              <c:pt idx="0">
                <c:v>0.10532525850717667</c:v>
              </c:pt>
            </c:numLit>
          </c:val>
          <c:extLst>
            <c:ext xmlns:c16="http://schemas.microsoft.com/office/drawing/2014/chart" uri="{C3380CC4-5D6E-409C-BE32-E72D297353CC}">
              <c16:uniqueId val="{00000004-C7CF-4F76-91A9-F4AD711080E0}"/>
            </c:ext>
          </c:extLst>
        </c:ser>
        <c:ser>
          <c:idx val="5"/>
          <c:order val="5"/>
          <c:tx>
            <c:v>Obra brasileira comum 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%</c:v>
              </c:pt>
            </c:strLit>
          </c:cat>
          <c:val>
            <c:numLit>
              <c:formatCode>General</c:formatCode>
              <c:ptCount val="1"/>
              <c:pt idx="0">
                <c:v>3.3263031692036094E-2</c:v>
              </c:pt>
            </c:numLit>
          </c:val>
          <c:extLst>
            <c:ext xmlns:c16="http://schemas.microsoft.com/office/drawing/2014/chart" uri="{C3380CC4-5D6E-409C-BE32-E72D297353CC}">
              <c16:uniqueId val="{00000005-C7CF-4F76-91A9-F4AD711080E0}"/>
            </c:ext>
          </c:extLst>
        </c:ser>
        <c:ser>
          <c:idx val="6"/>
          <c:order val="6"/>
          <c:tx>
            <c:v>Vinheta de intervalo comercial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00-43CA-B870-902BDA76039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%</c:v>
              </c:pt>
            </c:strLit>
          </c:cat>
          <c:val>
            <c:numLit>
              <c:formatCode>General</c:formatCode>
              <c:ptCount val="1"/>
              <c:pt idx="0">
                <c:v>9.0507251734637216E-3</c:v>
              </c:pt>
            </c:numLit>
          </c:val>
          <c:extLst>
            <c:ext xmlns:c16="http://schemas.microsoft.com/office/drawing/2014/chart" uri="{C3380CC4-5D6E-409C-BE32-E72D297353CC}">
              <c16:uniqueId val="{00000006-C7CF-4F76-91A9-F4AD711080E0}"/>
            </c:ext>
          </c:extLst>
        </c:ser>
        <c:ser>
          <c:idx val="7"/>
          <c:order val="7"/>
          <c:tx>
            <c:v>Cartela de classificação indicativa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%</c:v>
              </c:pt>
            </c:strLit>
          </c:cat>
          <c:val>
            <c:numLit>
              <c:formatCode>General</c:formatCode>
              <c:ptCount val="1"/>
              <c:pt idx="0">
                <c:v>4.693918824545131E-3</c:v>
              </c:pt>
            </c:numLit>
          </c:val>
          <c:extLst>
            <c:ext xmlns:c16="http://schemas.microsoft.com/office/drawing/2014/chart" uri="{C3380CC4-5D6E-409C-BE32-E72D297353CC}">
              <c16:uniqueId val="{00000007-C7CF-4F76-91A9-F4AD71108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6285775"/>
        <c:axId val="9694943"/>
      </c:barChart>
      <c:catAx>
        <c:axId val="97628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694943"/>
        <c:crosses val="autoZero"/>
        <c:auto val="1"/>
        <c:lblAlgn val="ctr"/>
        <c:lblOffset val="100"/>
        <c:noMultiLvlLbl val="0"/>
      </c:catAx>
      <c:valAx>
        <c:axId val="96949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76285775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6.7524422517724701E-3"/>
          <c:y val="0.62198734976235381"/>
          <c:w val="0.95962145912785546"/>
          <c:h val="0.2845366974862223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6331925900565E-2"/>
          <c:y val="3.7495862102095809E-2"/>
          <c:w val="0.904259386055004"/>
          <c:h val="0.50980400477957921"/>
        </c:manualLayout>
      </c:layout>
      <c:barChart>
        <c:barDir val="col"/>
        <c:grouping val="percentStacked"/>
        <c:varyColors val="0"/>
        <c:ser>
          <c:idx val="7"/>
          <c:order val="0"/>
          <c:tx>
            <c:v>Cartela de classificação indicativa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Canal de conteúdo em geral</c:v>
              </c:pt>
              <c:pt idx="1">
                <c:v>Canal esportivo</c:v>
              </c:pt>
              <c:pt idx="2">
                <c:v>Canal infantil e adolescente</c:v>
              </c:pt>
              <c:pt idx="3">
                <c:v>Canal jornalístico</c:v>
              </c:pt>
              <c:pt idx="4">
                <c:v>Canal religioso</c:v>
              </c:pt>
              <c:pt idx="5">
                <c:v>Canal videomusical</c:v>
              </c:pt>
              <c:pt idx="6">
                <c:v>Canal de televenda </c:v>
              </c:pt>
            </c:strLit>
          </c:cat>
          <c:val>
            <c:numLit>
              <c:formatCode>0.0%</c:formatCode>
              <c:ptCount val="7"/>
              <c:pt idx="0">
                <c:v>1.1372733865426107E-2</c:v>
              </c:pt>
              <c:pt idx="1">
                <c:v>0</c:v>
              </c:pt>
              <c:pt idx="2">
                <c:v>1.1378890460333564E-2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E4-4787-A6A1-BE00786EF139}"/>
            </c:ext>
          </c:extLst>
        </c:ser>
        <c:ser>
          <c:idx val="6"/>
          <c:order val="1"/>
          <c:tx>
            <c:v>Vinheta de intervalo comercial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Canal de conteúdo em geral</c:v>
              </c:pt>
              <c:pt idx="1">
                <c:v>Canal esportivo</c:v>
              </c:pt>
              <c:pt idx="2">
                <c:v>Canal infantil e adolescente</c:v>
              </c:pt>
              <c:pt idx="3">
                <c:v>Canal jornalístico</c:v>
              </c:pt>
              <c:pt idx="4">
                <c:v>Canal religioso</c:v>
              </c:pt>
              <c:pt idx="5">
                <c:v>Canal videomusical</c:v>
              </c:pt>
              <c:pt idx="6">
                <c:v>Canal de televenda </c:v>
              </c:pt>
            </c:strLit>
          </c:cat>
          <c:val>
            <c:numLit>
              <c:formatCode>0.0%</c:formatCode>
              <c:ptCount val="7"/>
              <c:pt idx="0">
                <c:v>1.4944511750311026E-2</c:v>
              </c:pt>
              <c:pt idx="1">
                <c:v>0</c:v>
              </c:pt>
              <c:pt idx="2">
                <c:v>0.11089932673006839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0.75993836671802784</c:v>
              </c:pt>
            </c:numLit>
          </c:val>
          <c:extLst>
            <c:ext xmlns:c16="http://schemas.microsoft.com/office/drawing/2014/chart" uri="{C3380CC4-5D6E-409C-BE32-E72D297353CC}">
              <c16:uniqueId val="{00000001-54E4-4787-A6A1-BE00786EF139}"/>
            </c:ext>
          </c:extLst>
        </c:ser>
        <c:ser>
          <c:idx val="3"/>
          <c:order val="2"/>
          <c:tx>
            <c:v>Não informado ou informação inconsistente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Canal de conteúdo em geral</c:v>
              </c:pt>
              <c:pt idx="1">
                <c:v>Canal esportivo</c:v>
              </c:pt>
              <c:pt idx="2">
                <c:v>Canal infantil e adolescente</c:v>
              </c:pt>
              <c:pt idx="3">
                <c:v>Canal jornalístico</c:v>
              </c:pt>
              <c:pt idx="4">
                <c:v>Canal religioso</c:v>
              </c:pt>
              <c:pt idx="5">
                <c:v>Canal videomusical</c:v>
              </c:pt>
              <c:pt idx="6">
                <c:v>Canal de televenda </c:v>
              </c:pt>
            </c:strLit>
          </c:cat>
          <c:val>
            <c:numLit>
              <c:formatCode>0.0%</c:formatCode>
              <c:ptCount val="7"/>
              <c:pt idx="0">
                <c:v>0.11902401062304648</c:v>
              </c:pt>
              <c:pt idx="1">
                <c:v>2.8667212717324093E-4</c:v>
              </c:pt>
              <c:pt idx="2">
                <c:v>0.73283548778455376</c:v>
              </c:pt>
              <c:pt idx="3">
                <c:v>7.5076919241460455E-2</c:v>
              </c:pt>
              <c:pt idx="4">
                <c:v>0.46755014529665839</c:v>
              </c:pt>
              <c:pt idx="5">
                <c:v>0.11985340072921999</c:v>
              </c:pt>
              <c:pt idx="6">
                <c:v>0.24006163328197228</c:v>
              </c:pt>
            </c:numLit>
          </c:val>
          <c:extLst>
            <c:ext xmlns:c16="http://schemas.microsoft.com/office/drawing/2014/chart" uri="{C3380CC4-5D6E-409C-BE32-E72D297353CC}">
              <c16:uniqueId val="{00000002-54E4-4787-A6A1-BE00786EF139}"/>
            </c:ext>
          </c:extLst>
        </c:ser>
        <c:ser>
          <c:idx val="5"/>
          <c:order val="3"/>
          <c:tx>
            <c:v>Obra brasileira comum 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Canal de conteúdo em geral</c:v>
              </c:pt>
              <c:pt idx="1">
                <c:v>Canal esportivo</c:v>
              </c:pt>
              <c:pt idx="2">
                <c:v>Canal infantil e adolescente</c:v>
              </c:pt>
              <c:pt idx="3">
                <c:v>Canal jornalístico</c:v>
              </c:pt>
              <c:pt idx="4">
                <c:v>Canal religioso</c:v>
              </c:pt>
              <c:pt idx="5">
                <c:v>Canal videomusical</c:v>
              </c:pt>
              <c:pt idx="6">
                <c:v>Canal de televenda </c:v>
              </c:pt>
            </c:strLit>
          </c:cat>
          <c:val>
            <c:numLit>
              <c:formatCode>0.0%</c:formatCode>
              <c:ptCount val="7"/>
              <c:pt idx="0">
                <c:v>2.2567185387255204E-2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0.45304305806953837</c:v>
              </c:pt>
              <c:pt idx="5">
                <c:v>1.1442446946509393E-4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4E4-4787-A6A1-BE00786EF139}"/>
            </c:ext>
          </c:extLst>
        </c:ser>
        <c:ser>
          <c:idx val="4"/>
          <c:order val="4"/>
          <c:tx>
            <c:v>Obra estrangeira comum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Canal de conteúdo em geral</c:v>
              </c:pt>
              <c:pt idx="1">
                <c:v>Canal esportivo</c:v>
              </c:pt>
              <c:pt idx="2">
                <c:v>Canal infantil e adolescente</c:v>
              </c:pt>
              <c:pt idx="3">
                <c:v>Canal jornalístico</c:v>
              </c:pt>
              <c:pt idx="4">
                <c:v>Canal religioso</c:v>
              </c:pt>
              <c:pt idx="5">
                <c:v>Canal videomusical</c:v>
              </c:pt>
              <c:pt idx="6">
                <c:v>Canal de televenda </c:v>
              </c:pt>
            </c:strLit>
          </c:cat>
          <c:val>
            <c:numLit>
              <c:formatCode>0.0%</c:formatCode>
              <c:ptCount val="7"/>
              <c:pt idx="0">
                <c:v>5.7663793347997178E-2</c:v>
              </c:pt>
              <c:pt idx="1">
                <c:v>4.1595716661311857E-2</c:v>
              </c:pt>
              <c:pt idx="2">
                <c:v>0.13733348315060936</c:v>
              </c:pt>
              <c:pt idx="3">
                <c:v>0.43616221464032767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4E4-4787-A6A1-BE00786EF139}"/>
            </c:ext>
          </c:extLst>
        </c:ser>
        <c:ser>
          <c:idx val="2"/>
          <c:order val="5"/>
          <c:tx>
            <c:v>Obra estrangeira do tipo manifestações e eventos esportivos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Canal de conteúdo em geral</c:v>
              </c:pt>
              <c:pt idx="1">
                <c:v>Canal esportivo</c:v>
              </c:pt>
              <c:pt idx="2">
                <c:v>Canal infantil e adolescente</c:v>
              </c:pt>
              <c:pt idx="3">
                <c:v>Canal jornalístico</c:v>
              </c:pt>
              <c:pt idx="4">
                <c:v>Canal religioso</c:v>
              </c:pt>
              <c:pt idx="5">
                <c:v>Canal videomusical</c:v>
              </c:pt>
              <c:pt idx="6">
                <c:v>Canal de televenda </c:v>
              </c:pt>
            </c:strLit>
          </c:cat>
          <c:val>
            <c:numLit>
              <c:formatCode>0.0%</c:formatCode>
              <c:ptCount val="7"/>
              <c:pt idx="0">
                <c:v>0</c:v>
              </c:pt>
              <c:pt idx="1">
                <c:v>0.36697789501162797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54E4-4787-A6A1-BE00786EF139}"/>
            </c:ext>
          </c:extLst>
        </c:ser>
        <c:ser>
          <c:idx val="1"/>
          <c:order val="6"/>
          <c:tx>
            <c:v>Obra brasileira do tipo manifestações e eventos esportivos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Canal de conteúdo em geral</c:v>
              </c:pt>
              <c:pt idx="1">
                <c:v>Canal esportivo</c:v>
              </c:pt>
              <c:pt idx="2">
                <c:v>Canal infantil e adolescente</c:v>
              </c:pt>
              <c:pt idx="3">
                <c:v>Canal jornalístico</c:v>
              </c:pt>
              <c:pt idx="4">
                <c:v>Canal religioso</c:v>
              </c:pt>
              <c:pt idx="5">
                <c:v>Canal videomusical</c:v>
              </c:pt>
              <c:pt idx="6">
                <c:v>Canal de televenda </c:v>
              </c:pt>
            </c:strLit>
          </c:cat>
          <c:val>
            <c:numLit>
              <c:formatCode>0.0%</c:formatCode>
              <c:ptCount val="7"/>
              <c:pt idx="0">
                <c:v>2.0668020278949151E-2</c:v>
              </c:pt>
              <c:pt idx="1">
                <c:v>0.385959803474279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54E4-4787-A6A1-BE00786EF139}"/>
            </c:ext>
          </c:extLst>
        </c:ser>
        <c:ser>
          <c:idx val="0"/>
          <c:order val="7"/>
          <c:tx>
            <c:v>Obra brasileira jornalística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Canal de conteúdo em geral</c:v>
              </c:pt>
              <c:pt idx="1">
                <c:v>Canal esportivo</c:v>
              </c:pt>
              <c:pt idx="2">
                <c:v>Canal infantil e adolescente</c:v>
              </c:pt>
              <c:pt idx="3">
                <c:v>Canal jornalístico</c:v>
              </c:pt>
              <c:pt idx="4">
                <c:v>Canal religioso</c:v>
              </c:pt>
              <c:pt idx="5">
                <c:v>Canal videomusical</c:v>
              </c:pt>
              <c:pt idx="6">
                <c:v>Canal de televenda </c:v>
              </c:pt>
            </c:strLit>
          </c:cat>
          <c:val>
            <c:numLit>
              <c:formatCode>0.0%</c:formatCode>
              <c:ptCount val="7"/>
              <c:pt idx="0">
                <c:v>0.75329031307534655</c:v>
              </c:pt>
              <c:pt idx="1">
                <c:v>0.20517991272560773</c:v>
              </c:pt>
              <c:pt idx="2">
                <c:v>0</c:v>
              </c:pt>
              <c:pt idx="3">
                <c:v>0.48876086611821196</c:v>
              </c:pt>
              <c:pt idx="4">
                <c:v>7.9100710045308373E-2</c:v>
              </c:pt>
              <c:pt idx="5">
                <c:v>0.8800321748013149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54E4-4787-A6A1-BE00786EF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577231"/>
        <c:axId val="408582223"/>
      </c:barChart>
      <c:catAx>
        <c:axId val="40857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408582223"/>
        <c:crosses val="autoZero"/>
        <c:auto val="1"/>
        <c:lblAlgn val="ctr"/>
        <c:lblOffset val="100"/>
        <c:noMultiLvlLbl val="0"/>
      </c:catAx>
      <c:valAx>
        <c:axId val="40858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40857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632850241545889E-2"/>
          <c:y val="0.68404110615226899"/>
          <c:w val="0.68716288181368623"/>
          <c:h val="0.315958893847731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9A1-4E4E-9B08-EAC3961490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9A1-4E4E-9B08-EAC3961490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13-4FD7-B0A9-C8313FB7082C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9A1-4E4E-9B08-EAC396149009}"/>
              </c:ext>
            </c:extLst>
          </c:dPt>
          <c:dPt>
            <c:idx val="4"/>
            <c:bubble3D val="0"/>
            <c:explosion val="1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9A1-4E4E-9B08-EAC396149009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A1-4E4E-9B08-EAC396149009}"/>
              </c:ext>
            </c:extLst>
          </c:dPt>
          <c:dLbls>
            <c:dLbl>
              <c:idx val="0"/>
              <c:layout>
                <c:manualLayout>
                  <c:x val="1.3888888888888888E-2"/>
                  <c:y val="0.1342592592592592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A1-4E4E-9B08-EAC396149009}"/>
                </c:ext>
              </c:extLst>
            </c:dLbl>
            <c:dLbl>
              <c:idx val="1"/>
              <c:layout>
                <c:manualLayout>
                  <c:x val="-6.9444444444444448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A1-4E4E-9B08-EAC396149009}"/>
                </c:ext>
              </c:extLst>
            </c:dLbl>
            <c:dLbl>
              <c:idx val="3"/>
              <c:layout>
                <c:manualLayout>
                  <c:x val="0.10237773403324574"/>
                  <c:y val="2.777796004666074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371369203849516"/>
                      <c:h val="0.180138888888888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9A1-4E4E-9B08-EAC396149009}"/>
                </c:ext>
              </c:extLst>
            </c:dLbl>
            <c:dLbl>
              <c:idx val="4"/>
              <c:layout>
                <c:manualLayout>
                  <c:x val="-1.6666666666666666E-2"/>
                  <c:y val="-2.3148148148148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1-4E4E-9B08-EAC3961490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baseline="0"/>
                      <a:t>Brasileira</a:t>
                    </a:r>
                  </a:p>
                  <a:p>
                    <a:fld id="{D4844419-B220-4088-B17E-936338C33639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9A1-4E4E-9B08-EAC3961490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5'!$A$4:$A$8</c:f>
              <c:strCache>
                <c:ptCount val="5"/>
                <c:pt idx="0">
                  <c:v>Estrangeira</c:v>
                </c:pt>
                <c:pt idx="1">
                  <c:v>Publicidade</c:v>
                </c:pt>
                <c:pt idx="2">
                  <c:v>Outros</c:v>
                </c:pt>
                <c:pt idx="3">
                  <c:v>Brasileira não independente</c:v>
                </c:pt>
                <c:pt idx="4">
                  <c:v>Brasileira independente</c:v>
                </c:pt>
              </c:strCache>
            </c:strRef>
          </c:cat>
          <c:val>
            <c:numRef>
              <c:f>'Gráfico 5'!$C$4:$C$8</c:f>
              <c:numCache>
                <c:formatCode>0.0%</c:formatCode>
                <c:ptCount val="5"/>
                <c:pt idx="0">
                  <c:v>0.62033704009804225</c:v>
                </c:pt>
                <c:pt idx="1">
                  <c:v>0.13013364029974131</c:v>
                </c:pt>
                <c:pt idx="2">
                  <c:v>3.6058089375246918E-2</c:v>
                </c:pt>
                <c:pt idx="3">
                  <c:v>7.5051084231130855E-2</c:v>
                </c:pt>
                <c:pt idx="4">
                  <c:v>0.13842014599583996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1-4E4E-9B08-EAC396149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1"/>
        <c:secondPieSize val="44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D092A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41-4209-BED4-27B4E08757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41-4209-BED4-27B4E08757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41-4209-BED4-27B4E0875781}"/>
              </c:ext>
            </c:extLst>
          </c:dPt>
          <c:dPt>
            <c:idx val="3"/>
            <c:bubble3D val="0"/>
            <c:spPr>
              <a:solidFill>
                <a:srgbClr val="809EC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241-4209-BED4-27B4E08757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241-4209-BED4-27B4E0875781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241-4209-BED4-27B4E0875781}"/>
              </c:ext>
            </c:extLst>
          </c:dPt>
          <c:dLbls>
            <c:dLbl>
              <c:idx val="0"/>
              <c:layout>
                <c:manualLayout>
                  <c:x val="4.7831890902069671E-2"/>
                  <c:y val="0.1257569496886710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41-4209-BED4-27B4E0875781}"/>
                </c:ext>
              </c:extLst>
            </c:dLbl>
            <c:dLbl>
              <c:idx val="1"/>
              <c:layout>
                <c:manualLayout>
                  <c:x val="-6.4958199171865266E-2"/>
                  <c:y val="7.1509916757688868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41-4209-BED4-27B4E0875781}"/>
                </c:ext>
              </c:extLst>
            </c:dLbl>
            <c:dLbl>
              <c:idx val="3"/>
              <c:layout>
                <c:manualLayout>
                  <c:x val="5.1625388513957308E-2"/>
                  <c:y val="1.29487267259147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41-4209-BED4-27B4E0875781}"/>
                </c:ext>
              </c:extLst>
            </c:dLbl>
            <c:dLbl>
              <c:idx val="4"/>
              <c:layout>
                <c:manualLayout>
                  <c:x val="1.4240055648251574E-2"/>
                  <c:y val="1.055811236339280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41-4209-BED4-27B4E0875781}"/>
                </c:ext>
              </c:extLst>
            </c:dLbl>
            <c:dLbl>
              <c:idx val="5"/>
              <c:layout>
                <c:manualLayout>
                  <c:x val="-3.0905651942371794E-2"/>
                  <c:y val="-5.814763703113428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Segoe UI" panose="020B0502040204020203" pitchFamily="34" charset="0"/>
                        <a:ea typeface="+mn-ea"/>
                        <a:cs typeface="Segoe UI" panose="020B0502040204020203" pitchFamily="34" charset="0"/>
                      </a:defRPr>
                    </a:pPr>
                    <a:r>
                      <a:rPr lang="en-US" baseline="0"/>
                      <a:t>Brasileira
</a:t>
                    </a:r>
                    <a:fld id="{299503BB-CFF5-47A9-A15F-D424801C57DC}" type="VALUE">
                      <a:rPr lang="en-US" baseline="0"/>
                      <a:pPr>
                        <a:defRPr>
                          <a:solidFill>
                            <a:schemeClr val="tx1"/>
                          </a:solidFill>
                          <a:latin typeface="Segoe UI" panose="020B0502040204020203" pitchFamily="34" charset="0"/>
                          <a:cs typeface="Segoe UI" panose="020B0502040204020203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Segoe UI" panose="020B0502040204020203" pitchFamily="34" charset="0"/>
                      <a:ea typeface="+mn-ea"/>
                      <a:cs typeface="Segoe UI" panose="020B0502040204020203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971541157145005"/>
                      <c:h val="0.1234469607850973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241-4209-BED4-27B4E08757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6'!$A$4:$A$8</c:f>
              <c:strCache>
                <c:ptCount val="5"/>
                <c:pt idx="0">
                  <c:v>Estrangeira</c:v>
                </c:pt>
                <c:pt idx="1">
                  <c:v>Publicidade</c:v>
                </c:pt>
                <c:pt idx="2">
                  <c:v>Outros</c:v>
                </c:pt>
                <c:pt idx="3">
                  <c:v>Brasileira não independente</c:v>
                </c:pt>
                <c:pt idx="4">
                  <c:v>Brasileira independente</c:v>
                </c:pt>
              </c:strCache>
            </c:strRef>
          </c:cat>
          <c:val>
            <c:numRef>
              <c:f>'Gráfico 6'!$C$4:$C$8</c:f>
              <c:numCache>
                <c:formatCode>0.0%</c:formatCode>
                <c:ptCount val="5"/>
                <c:pt idx="0">
                  <c:v>0.62525803941440883</c:v>
                </c:pt>
                <c:pt idx="1">
                  <c:v>0.12739934940608091</c:v>
                </c:pt>
                <c:pt idx="2">
                  <c:v>3.3905758073461065E-2</c:v>
                </c:pt>
                <c:pt idx="3">
                  <c:v>7.2655252881240695E-2</c:v>
                </c:pt>
                <c:pt idx="4">
                  <c:v>0.14078160022480996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241-4209-BED4-27B4E0875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1"/>
        <c:secondPieSize val="44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D092A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6A-4F3B-B422-C4EDDF337D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6A-4F3B-B422-C4EDDF337D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6A-4F3B-B422-C4EDDF337D4D}"/>
              </c:ext>
            </c:extLst>
          </c:dPt>
          <c:dPt>
            <c:idx val="3"/>
            <c:bubble3D val="0"/>
            <c:spPr>
              <a:solidFill>
                <a:srgbClr val="809EC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6A-4F3B-B422-C4EDDF337D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6A-4F3B-B422-C4EDDF337D4D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6A-4F3B-B422-C4EDDF337D4D}"/>
              </c:ext>
            </c:extLst>
          </c:dPt>
          <c:dLbls>
            <c:dLbl>
              <c:idx val="0"/>
              <c:layout>
                <c:manualLayout>
                  <c:x val="3.9876353346456693E-2"/>
                  <c:y val="7.41695143323916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6A-4F3B-B422-C4EDDF337D4D}"/>
                </c:ext>
              </c:extLst>
            </c:dLbl>
            <c:dLbl>
              <c:idx val="1"/>
              <c:layout>
                <c:manualLayout>
                  <c:x val="-1.5753567913385828E-2"/>
                  <c:y val="1.28705339316761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6A-4F3B-B422-C4EDDF337D4D}"/>
                </c:ext>
              </c:extLst>
            </c:dLbl>
            <c:dLbl>
              <c:idx val="3"/>
              <c:layout>
                <c:manualLayout>
                  <c:x val="0.15018939338651555"/>
                  <c:y val="3.83311503063593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6A-4F3B-B422-C4EDDF337D4D}"/>
                </c:ext>
              </c:extLst>
            </c:dLbl>
            <c:dLbl>
              <c:idx val="4"/>
              <c:layout>
                <c:manualLayout>
                  <c:x val="-2.6514552826846945E-2"/>
                  <c:y val="2.870196833852128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6A-4F3B-B422-C4EDDF337D4D}"/>
                </c:ext>
              </c:extLst>
            </c:dLbl>
            <c:dLbl>
              <c:idx val="5"/>
              <c:layout>
                <c:manualLayout>
                  <c:x val="-4.7666226423828326E-2"/>
                  <c:y val="-2.781613086068025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Segoe UI" panose="020B0502040204020203" pitchFamily="34" charset="0"/>
                        <a:ea typeface="+mn-ea"/>
                        <a:cs typeface="Segoe UI" panose="020B0502040204020203" pitchFamily="34" charset="0"/>
                      </a:defRPr>
                    </a:pPr>
                    <a:r>
                      <a:rPr lang="en-US" baseline="0"/>
                      <a:t>Brasileira
</a:t>
                    </a:r>
                    <a:fld id="{B88A054C-5716-4A3B-9277-2018300BB5A5}" type="VALUE">
                      <a:rPr lang="en-US" baseline="0"/>
                      <a:pPr>
                        <a:defRPr>
                          <a:solidFill>
                            <a:schemeClr val="tx1"/>
                          </a:solidFill>
                          <a:latin typeface="Segoe UI" panose="020B0502040204020203" pitchFamily="34" charset="0"/>
                          <a:cs typeface="Segoe UI" panose="020B0502040204020203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Segoe UI" panose="020B0502040204020203" pitchFamily="34" charset="0"/>
                      <a:ea typeface="+mn-ea"/>
                      <a:cs typeface="Segoe UI" panose="020B0502040204020203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971541157145005"/>
                      <c:h val="0.1234469607850973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176A-4F3B-B422-C4EDDF337D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7'!$A$4:$A$8</c:f>
              <c:strCache>
                <c:ptCount val="5"/>
                <c:pt idx="0">
                  <c:v>Estrangeira</c:v>
                </c:pt>
                <c:pt idx="1">
                  <c:v>Publicidade</c:v>
                </c:pt>
                <c:pt idx="2">
                  <c:v>Outros</c:v>
                </c:pt>
                <c:pt idx="3">
                  <c:v>Brasileira não independente</c:v>
                </c:pt>
                <c:pt idx="4">
                  <c:v>Brasileira independente</c:v>
                </c:pt>
              </c:strCache>
            </c:strRef>
          </c:cat>
          <c:val>
            <c:numRef>
              <c:f>'Gráfico 7'!$C$4:$C$8</c:f>
              <c:numCache>
                <c:formatCode>0.0%</c:formatCode>
                <c:ptCount val="5"/>
                <c:pt idx="0">
                  <c:v>0.58185108863351565</c:v>
                </c:pt>
                <c:pt idx="1">
                  <c:v>0.15151798656765747</c:v>
                </c:pt>
                <c:pt idx="2">
                  <c:v>5.2890973558375909E-2</c:v>
                </c:pt>
                <c:pt idx="3">
                  <c:v>9.3788072396829833E-2</c:v>
                </c:pt>
                <c:pt idx="4">
                  <c:v>0.11995187884362096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6A-4F3B-B422-C4EDDF337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1"/>
        <c:secondPieSize val="44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478-4F33-BEE1-18B5EA89B7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478-4F33-BEE1-18B5EA89B7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4C-4AC0-B171-ADB037DBA85C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478-4F33-BEE1-18B5EA89B7DA}"/>
              </c:ext>
            </c:extLst>
          </c:dPt>
          <c:dPt>
            <c:idx val="4"/>
            <c:bubble3D val="0"/>
            <c:explosion val="1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478-4F33-BEE1-18B5EA89B7DA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478-4F33-BEE1-18B5EA89B7DA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0.1388888888888889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78-4F33-BEE1-18B5EA89B7DA}"/>
                </c:ext>
              </c:extLst>
            </c:dLbl>
            <c:dLbl>
              <c:idx val="1"/>
              <c:layout>
                <c:manualLayout>
                  <c:x val="-3.3333333333333305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78-4F33-BEE1-18B5EA89B7DA}"/>
                </c:ext>
              </c:extLst>
            </c:dLbl>
            <c:dLbl>
              <c:idx val="3"/>
              <c:layout>
                <c:manualLayout>
                  <c:x val="9.1666666666666563E-2"/>
                  <c:y val="4.16666666666667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78-4F33-BEE1-18B5EA89B7DA}"/>
                </c:ext>
              </c:extLst>
            </c:dLbl>
            <c:dLbl>
              <c:idx val="4"/>
              <c:layout>
                <c:manualLayout>
                  <c:x val="-3.3333333333333333E-2"/>
                  <c:y val="-2.314814814814816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8-4F33-BEE1-18B5EA89B7D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baseline="0"/>
                      <a:t>Brasileira</a:t>
                    </a:r>
                  </a:p>
                  <a:p>
                    <a:fld id="{3B4587CF-0DD6-497C-81C9-0AD685749A1C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478-4F33-BEE1-18B5EA89B7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8'!$A$4:$A$8</c:f>
              <c:strCache>
                <c:ptCount val="5"/>
                <c:pt idx="0">
                  <c:v>Estrangeira</c:v>
                </c:pt>
                <c:pt idx="1">
                  <c:v>Publicidade</c:v>
                </c:pt>
                <c:pt idx="2">
                  <c:v>Outros</c:v>
                </c:pt>
                <c:pt idx="3">
                  <c:v>Brasileira não independente</c:v>
                </c:pt>
                <c:pt idx="4">
                  <c:v>Brasileira independente</c:v>
                </c:pt>
              </c:strCache>
            </c:strRef>
          </c:cat>
          <c:val>
            <c:numRef>
              <c:f>'Gráfico 8'!$C$4:$C$8</c:f>
              <c:numCache>
                <c:formatCode>0.0%</c:formatCode>
                <c:ptCount val="5"/>
                <c:pt idx="0">
                  <c:v>0.55656238461439966</c:v>
                </c:pt>
                <c:pt idx="1">
                  <c:v>0.12093296690062444</c:v>
                </c:pt>
                <c:pt idx="2">
                  <c:v>2.8395287239534342E-2</c:v>
                </c:pt>
                <c:pt idx="3">
                  <c:v>8.6218159240876904E-2</c:v>
                </c:pt>
                <c:pt idx="4">
                  <c:v>0.2078912020045651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8-4F33-BEE1-18B5EA89B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1"/>
        <c:secondPieSize val="44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5D-4BD9-BB47-F82962566D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E6-4DDF-8957-AB56DC61D2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E6-4DDF-8957-AB56DC61D203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45D-4BD9-BB47-F82962566DDA}"/>
              </c:ext>
            </c:extLst>
          </c:dPt>
          <c:dPt>
            <c:idx val="4"/>
            <c:bubble3D val="0"/>
            <c:explosion val="1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5D-4BD9-BB47-F82962566DDA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45D-4BD9-BB47-F82962566DDA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8.333333333333324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5D-4BD9-BB47-F82962566DDA}"/>
                </c:ext>
              </c:extLst>
            </c:dLbl>
            <c:dLbl>
              <c:idx val="3"/>
              <c:layout>
                <c:manualLayout>
                  <c:x val="9.166666666666666E-2"/>
                  <c:y val="6.944444444444453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5D-4BD9-BB47-F82962566DD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baseline="0"/>
                      <a:t>Brasileira</a:t>
                    </a:r>
                  </a:p>
                  <a:p>
                    <a:fld id="{28864628-FEBC-46A0-8CCD-FB3C5597F320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45D-4BD9-BB47-F82962566D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9'!$A$4:$A$8</c:f>
              <c:strCache>
                <c:ptCount val="5"/>
                <c:pt idx="0">
                  <c:v>Estrangeira</c:v>
                </c:pt>
                <c:pt idx="1">
                  <c:v>Publicidade</c:v>
                </c:pt>
                <c:pt idx="2">
                  <c:v>Outros</c:v>
                </c:pt>
                <c:pt idx="3">
                  <c:v>Brasileira não independente</c:v>
                </c:pt>
                <c:pt idx="4">
                  <c:v>Brasileira independente</c:v>
                </c:pt>
              </c:strCache>
            </c:strRef>
          </c:cat>
          <c:val>
            <c:numRef>
              <c:f>'Gráfico 9'!$C$4:$C$8</c:f>
              <c:numCache>
                <c:formatCode>0.0%</c:formatCode>
                <c:ptCount val="5"/>
                <c:pt idx="0">
                  <c:v>0.51698550633506601</c:v>
                </c:pt>
                <c:pt idx="1">
                  <c:v>0.15420207980488945</c:v>
                </c:pt>
                <c:pt idx="2">
                  <c:v>3.9497857580597151E-2</c:v>
                </c:pt>
                <c:pt idx="3">
                  <c:v>9.7239476190749186E-2</c:v>
                </c:pt>
                <c:pt idx="4">
                  <c:v>0.19207508008869842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D-4BD9-BB47-F82962566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1"/>
        <c:secondPieSize val="44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119062</xdr:rowOff>
    </xdr:from>
    <xdr:to>
      <xdr:col>9</xdr:col>
      <xdr:colOff>11112</xdr:colOff>
      <xdr:row>24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113177</xdr:rowOff>
    </xdr:from>
    <xdr:to>
      <xdr:col>9</xdr:col>
      <xdr:colOff>459440</xdr:colOff>
      <xdr:row>35</xdr:row>
      <xdr:rowOff>93006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100011</xdr:rowOff>
    </xdr:from>
    <xdr:to>
      <xdr:col>7</xdr:col>
      <xdr:colOff>14289</xdr:colOff>
      <xdr:row>29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100011</xdr:rowOff>
    </xdr:from>
    <xdr:to>
      <xdr:col>5</xdr:col>
      <xdr:colOff>560917</xdr:colOff>
      <xdr:row>25</xdr:row>
      <xdr:rowOff>63499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222250</xdr:colOff>
      <xdr:row>2</xdr:row>
      <xdr:rowOff>0</xdr:rowOff>
    </xdr:from>
    <xdr:to>
      <xdr:col>38</xdr:col>
      <xdr:colOff>127001</xdr:colOff>
      <xdr:row>12</xdr:row>
      <xdr:rowOff>105834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119061</xdr:rowOff>
    </xdr:from>
    <xdr:to>
      <xdr:col>5</xdr:col>
      <xdr:colOff>466724</xdr:colOff>
      <xdr:row>22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90484</xdr:rowOff>
    </xdr:from>
    <xdr:to>
      <xdr:col>7</xdr:col>
      <xdr:colOff>219075</xdr:colOff>
      <xdr:row>39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147637</xdr:rowOff>
    </xdr:from>
    <xdr:to>
      <xdr:col>4</xdr:col>
      <xdr:colOff>361950</xdr:colOff>
      <xdr:row>18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6</xdr:col>
      <xdr:colOff>295275</xdr:colOff>
      <xdr:row>17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138111</xdr:rowOff>
    </xdr:from>
    <xdr:to>
      <xdr:col>6</xdr:col>
      <xdr:colOff>142875</xdr:colOff>
      <xdr:row>32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4</xdr:col>
      <xdr:colOff>314325</xdr:colOff>
      <xdr:row>20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147637</xdr:rowOff>
    </xdr:from>
    <xdr:to>
      <xdr:col>6</xdr:col>
      <xdr:colOff>46038</xdr:colOff>
      <xdr:row>16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128587</xdr:rowOff>
    </xdr:from>
    <xdr:to>
      <xdr:col>5</xdr:col>
      <xdr:colOff>266700</xdr:colOff>
      <xdr:row>20</xdr:row>
      <xdr:rowOff>113347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4</xdr:col>
      <xdr:colOff>381000</xdr:colOff>
      <xdr:row>27</xdr:row>
      <xdr:rowOff>21167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1098550</xdr:colOff>
      <xdr:row>38</xdr:row>
      <xdr:rowOff>53974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4761</xdr:rowOff>
    </xdr:from>
    <xdr:to>
      <xdr:col>6</xdr:col>
      <xdr:colOff>166688</xdr:colOff>
      <xdr:row>20</xdr:row>
      <xdr:rowOff>139064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6</xdr:col>
      <xdr:colOff>166688</xdr:colOff>
      <xdr:row>20</xdr:row>
      <xdr:rowOff>115253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123825</xdr:rowOff>
    </xdr:from>
    <xdr:to>
      <xdr:col>6</xdr:col>
      <xdr:colOff>247650</xdr:colOff>
      <xdr:row>20</xdr:row>
      <xdr:rowOff>105728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147637</xdr:rowOff>
    </xdr:from>
    <xdr:to>
      <xdr:col>6</xdr:col>
      <xdr:colOff>328613</xdr:colOff>
      <xdr:row>20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138112</xdr:rowOff>
    </xdr:from>
    <xdr:to>
      <xdr:col>6</xdr:col>
      <xdr:colOff>214313</xdr:colOff>
      <xdr:row>20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pel">
    <a:dk1>
      <a:sysClr val="windowText" lastClr="000000"/>
    </a:dk1>
    <a:lt1>
      <a:sysClr val="window" lastClr="FFFFFF"/>
    </a:lt1>
    <a:dk2>
      <a:srgbClr val="444D26"/>
    </a:dk2>
    <a:lt2>
      <a:srgbClr val="FEFAC9"/>
    </a:lt2>
    <a:accent1>
      <a:srgbClr val="A5B592"/>
    </a:accent1>
    <a:accent2>
      <a:srgbClr val="F3A447"/>
    </a:accent2>
    <a:accent3>
      <a:srgbClr val="E7BC29"/>
    </a:accent3>
    <a:accent4>
      <a:srgbClr val="D092A7"/>
    </a:accent4>
    <a:accent5>
      <a:srgbClr val="9C85C0"/>
    </a:accent5>
    <a:accent6>
      <a:srgbClr val="809EC2"/>
    </a:accent6>
    <a:hlink>
      <a:srgbClr val="8E58B6"/>
    </a:hlink>
    <a:folHlink>
      <a:srgbClr val="7F6F6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pel">
    <a:dk1>
      <a:sysClr val="windowText" lastClr="000000"/>
    </a:dk1>
    <a:lt1>
      <a:sysClr val="window" lastClr="FFFFFF"/>
    </a:lt1>
    <a:dk2>
      <a:srgbClr val="444D26"/>
    </a:dk2>
    <a:lt2>
      <a:srgbClr val="FEFAC9"/>
    </a:lt2>
    <a:accent1>
      <a:srgbClr val="A5B592"/>
    </a:accent1>
    <a:accent2>
      <a:srgbClr val="F3A447"/>
    </a:accent2>
    <a:accent3>
      <a:srgbClr val="E7BC29"/>
    </a:accent3>
    <a:accent4>
      <a:srgbClr val="D092A7"/>
    </a:accent4>
    <a:accent5>
      <a:srgbClr val="9C85C0"/>
    </a:accent5>
    <a:accent6>
      <a:srgbClr val="809EC2"/>
    </a:accent6>
    <a:hlink>
      <a:srgbClr val="8E58B6"/>
    </a:hlink>
    <a:folHlink>
      <a:srgbClr val="7F6F6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I54"/>
  <sheetViews>
    <sheetView tabSelected="1" workbookViewId="0">
      <selection activeCell="N24" sqref="N24"/>
    </sheetView>
  </sheetViews>
  <sheetFormatPr defaultRowHeight="12" x14ac:dyDescent="0.2"/>
  <cols>
    <col min="1" max="1" width="18.5" customWidth="1"/>
    <col min="2" max="5" width="17.83203125" customWidth="1"/>
  </cols>
  <sheetData>
    <row r="1" spans="1:5" s="1" customFormat="1" ht="17.25" x14ac:dyDescent="0.3">
      <c r="A1" s="1" t="s">
        <v>194</v>
      </c>
    </row>
    <row r="3" spans="1:5" x14ac:dyDescent="0.2">
      <c r="A3" s="16"/>
      <c r="E3" s="16"/>
    </row>
    <row r="4" spans="1:5" x14ac:dyDescent="0.2">
      <c r="A4" s="14" t="s">
        <v>87</v>
      </c>
      <c r="B4" s="63" t="s">
        <v>110</v>
      </c>
      <c r="C4" s="63" t="s">
        <v>111</v>
      </c>
      <c r="D4" s="63" t="s">
        <v>112</v>
      </c>
      <c r="E4" s="75" t="s">
        <v>113</v>
      </c>
    </row>
    <row r="5" spans="1:5" x14ac:dyDescent="0.2">
      <c r="A5" s="15" t="s">
        <v>10</v>
      </c>
      <c r="B5" s="8">
        <v>17</v>
      </c>
      <c r="C5" s="8">
        <v>15</v>
      </c>
      <c r="D5" s="8">
        <v>15</v>
      </c>
      <c r="E5" s="76">
        <v>15</v>
      </c>
    </row>
    <row r="6" spans="1:5" x14ac:dyDescent="0.2">
      <c r="A6" s="15" t="s">
        <v>86</v>
      </c>
      <c r="B6" s="8">
        <v>4</v>
      </c>
      <c r="C6" s="8">
        <v>4</v>
      </c>
      <c r="D6" s="8">
        <v>4</v>
      </c>
      <c r="E6" s="76">
        <v>4</v>
      </c>
    </row>
    <row r="7" spans="1:5" x14ac:dyDescent="0.2">
      <c r="A7" s="15" t="s">
        <v>13</v>
      </c>
      <c r="B7" s="8">
        <v>88</v>
      </c>
      <c r="C7" s="8">
        <v>90</v>
      </c>
      <c r="D7" s="8">
        <v>86</v>
      </c>
      <c r="E7" s="76">
        <v>82</v>
      </c>
    </row>
    <row r="8" spans="1:5" x14ac:dyDescent="0.2">
      <c r="A8" s="16"/>
      <c r="E8" s="16"/>
    </row>
    <row r="43" spans="7:7" x14ac:dyDescent="0.2">
      <c r="G43" s="70"/>
    </row>
    <row r="49" spans="5:9" x14ac:dyDescent="0.2">
      <c r="G49" s="88"/>
      <c r="H49" s="88"/>
      <c r="I49" s="88"/>
    </row>
    <row r="52" spans="5:9" x14ac:dyDescent="0.2">
      <c r="E52" s="64"/>
    </row>
    <row r="53" spans="5:9" x14ac:dyDescent="0.2">
      <c r="G53" s="88"/>
    </row>
    <row r="54" spans="5:9" x14ac:dyDescent="0.2">
      <c r="F54" s="70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7"/>
  <dimension ref="A1:C12"/>
  <sheetViews>
    <sheetView workbookViewId="0"/>
  </sheetViews>
  <sheetFormatPr defaultRowHeight="12" x14ac:dyDescent="0.2"/>
  <cols>
    <col min="1" max="1" width="25.83203125" customWidth="1"/>
    <col min="2" max="2" width="16.83203125" customWidth="1"/>
  </cols>
  <sheetData>
    <row r="1" spans="1:3" ht="17.25" x14ac:dyDescent="0.3">
      <c r="A1" s="1" t="s">
        <v>223</v>
      </c>
    </row>
    <row r="3" spans="1:3" x14ac:dyDescent="0.2">
      <c r="A3" s="14" t="s">
        <v>5</v>
      </c>
      <c r="B3" s="7" t="s">
        <v>6</v>
      </c>
      <c r="C3" s="11" t="s">
        <v>7</v>
      </c>
    </row>
    <row r="4" spans="1:3" x14ac:dyDescent="0.2">
      <c r="A4" s="15" t="s">
        <v>2</v>
      </c>
      <c r="B4" s="9">
        <v>385.1953935185162</v>
      </c>
      <c r="C4" s="12">
        <v>0.51698550633506601</v>
      </c>
    </row>
    <row r="5" spans="1:3" x14ac:dyDescent="0.2">
      <c r="A5" s="15" t="s">
        <v>3</v>
      </c>
      <c r="B5" s="9">
        <v>114.89283564812618</v>
      </c>
      <c r="C5" s="12">
        <v>0.15420207980488945</v>
      </c>
    </row>
    <row r="6" spans="1:3" x14ac:dyDescent="0.2">
      <c r="A6" s="15" t="s">
        <v>4</v>
      </c>
      <c r="B6" s="9">
        <v>29.429050925918517</v>
      </c>
      <c r="C6" s="12">
        <v>3.9497857580597151E-2</v>
      </c>
    </row>
    <row r="7" spans="1:3" x14ac:dyDescent="0.2">
      <c r="A7" s="15" t="s">
        <v>0</v>
      </c>
      <c r="B7" s="9">
        <v>72.45115740740728</v>
      </c>
      <c r="C7" s="12">
        <v>9.7239476190749186E-2</v>
      </c>
    </row>
    <row r="8" spans="1:3" x14ac:dyDescent="0.2">
      <c r="A8" s="15" t="s">
        <v>1</v>
      </c>
      <c r="B8" s="9">
        <v>143.11123842592792</v>
      </c>
      <c r="C8" s="12">
        <v>0.19207508008869842</v>
      </c>
    </row>
    <row r="10" spans="1:3" x14ac:dyDescent="0.2">
      <c r="A10" s="16"/>
      <c r="C10" s="16"/>
    </row>
    <row r="11" spans="1:3" x14ac:dyDescent="0.2">
      <c r="A11" s="16"/>
      <c r="C11" s="16"/>
    </row>
    <row r="12" spans="1:3" x14ac:dyDescent="0.2">
      <c r="C12" s="16"/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8"/>
  <dimension ref="A1:F16"/>
  <sheetViews>
    <sheetView zoomScale="85" zoomScaleNormal="85" workbookViewId="0">
      <selection activeCell="L13" sqref="L13"/>
    </sheetView>
  </sheetViews>
  <sheetFormatPr defaultRowHeight="12" x14ac:dyDescent="0.2"/>
  <cols>
    <col min="1" max="1" width="19" style="18" customWidth="1"/>
    <col min="2" max="6" width="19" style="4" customWidth="1"/>
    <col min="7" max="16384" width="9.33203125" style="18"/>
  </cols>
  <sheetData>
    <row r="1" spans="1:6" ht="17.25" x14ac:dyDescent="0.3">
      <c r="A1" s="123" t="s">
        <v>222</v>
      </c>
    </row>
    <row r="4" spans="1:6" x14ac:dyDescent="0.2">
      <c r="A4" s="19"/>
      <c r="B4" s="20" t="s">
        <v>10</v>
      </c>
      <c r="C4" s="20" t="s">
        <v>15</v>
      </c>
      <c r="D4" s="20" t="s">
        <v>12</v>
      </c>
      <c r="E4" s="20" t="s">
        <v>13</v>
      </c>
      <c r="F4" s="20" t="s">
        <v>14</v>
      </c>
    </row>
    <row r="5" spans="1:6" x14ac:dyDescent="0.2">
      <c r="A5" s="19" t="s">
        <v>16</v>
      </c>
      <c r="B5" s="10">
        <v>0.48225487023761526</v>
      </c>
      <c r="C5" s="10">
        <v>0.56574018070489929</v>
      </c>
      <c r="D5" s="10">
        <v>0.80658751493428915</v>
      </c>
      <c r="E5" s="10">
        <v>8.0005761810197293E-2</v>
      </c>
      <c r="F5" s="10">
        <v>9.8982477100756694E-2</v>
      </c>
    </row>
    <row r="6" spans="1:6" x14ac:dyDescent="0.2">
      <c r="A6" s="19" t="s">
        <v>17</v>
      </c>
      <c r="B6" s="10">
        <v>0.48429274140211259</v>
      </c>
      <c r="C6" s="10">
        <v>0.56224371693121777</v>
      </c>
      <c r="D6" s="10">
        <v>0.79994409308862591</v>
      </c>
      <c r="E6" s="10">
        <v>7.89697696208113E-2</v>
      </c>
      <c r="F6" s="10">
        <v>9.3837907848324506E-2</v>
      </c>
    </row>
    <row r="7" spans="1:6" x14ac:dyDescent="0.2">
      <c r="A7" s="19" t="s">
        <v>18</v>
      </c>
      <c r="B7" s="10">
        <v>0.47167259889818119</v>
      </c>
      <c r="C7" s="10">
        <v>0.55236671146953475</v>
      </c>
      <c r="D7" s="10">
        <v>0.79001782780764573</v>
      </c>
      <c r="E7" s="10">
        <v>8.6958376002730917E-2</v>
      </c>
      <c r="F7" s="10">
        <v>9.5712365591397772E-2</v>
      </c>
    </row>
    <row r="8" spans="1:6" x14ac:dyDescent="0.2">
      <c r="A8" s="19" t="s">
        <v>19</v>
      </c>
      <c r="B8" s="10">
        <v>0.49837137345678967</v>
      </c>
      <c r="C8" s="10">
        <v>0.54988850308641979</v>
      </c>
      <c r="D8" s="10">
        <v>0.7883559992283955</v>
      </c>
      <c r="E8" s="10">
        <v>8.3413822751322531E-2</v>
      </c>
      <c r="F8" s="10">
        <v>9.2941358024691334E-2</v>
      </c>
    </row>
    <row r="9" spans="1:6" x14ac:dyDescent="0.2">
      <c r="A9" s="19" t="s">
        <v>20</v>
      </c>
      <c r="B9" s="10">
        <v>0.52223620614749444</v>
      </c>
      <c r="C9" s="10">
        <v>0.54169037485065819</v>
      </c>
      <c r="D9" s="10">
        <v>0.79657043384109794</v>
      </c>
      <c r="E9" s="10">
        <v>8.3659284018738705E-2</v>
      </c>
      <c r="F9" s="10">
        <v>9.5886101154918371E-2</v>
      </c>
    </row>
    <row r="10" spans="1:6" x14ac:dyDescent="0.2">
      <c r="A10" s="19" t="s">
        <v>21</v>
      </c>
      <c r="B10" s="10">
        <v>0.54443240740740084</v>
      </c>
      <c r="C10" s="10">
        <v>0.54523206018518544</v>
      </c>
      <c r="D10" s="10">
        <v>0.80109423225308618</v>
      </c>
      <c r="E10" s="10">
        <v>8.5664656432748593E-2</v>
      </c>
      <c r="F10" s="10">
        <v>0.10659902263374489</v>
      </c>
    </row>
    <row r="11" spans="1:6" x14ac:dyDescent="0.2">
      <c r="A11" s="19" t="s">
        <v>22</v>
      </c>
      <c r="B11" s="10">
        <v>0.54391969086021186</v>
      </c>
      <c r="C11" s="10">
        <v>0.52540621266427734</v>
      </c>
      <c r="D11" s="10">
        <v>0.79166974686380154</v>
      </c>
      <c r="E11" s="10">
        <v>8.3762134109916231E-2</v>
      </c>
      <c r="F11" s="10">
        <v>0.114704674432497</v>
      </c>
    </row>
    <row r="12" spans="1:6" x14ac:dyDescent="0.2">
      <c r="A12" s="19" t="s">
        <v>23</v>
      </c>
      <c r="B12" s="10">
        <v>0.56498024940262526</v>
      </c>
      <c r="C12" s="10">
        <v>0.54710405465949774</v>
      </c>
      <c r="D12" s="10">
        <v>0.79879769638590159</v>
      </c>
      <c r="E12" s="10">
        <v>8.7370936301326779E-2</v>
      </c>
      <c r="F12" s="10">
        <v>0.11990902528872961</v>
      </c>
    </row>
    <row r="13" spans="1:6" x14ac:dyDescent="0.2">
      <c r="A13" s="19" t="s">
        <v>24</v>
      </c>
      <c r="B13" s="10">
        <v>0.57093688271604626</v>
      </c>
      <c r="C13" s="10">
        <v>0.54476871141975325</v>
      </c>
      <c r="D13" s="10">
        <v>0.79601784336419679</v>
      </c>
      <c r="E13" s="10">
        <v>8.9231532244964121E-2</v>
      </c>
      <c r="F13" s="10">
        <v>0.12328215020576115</v>
      </c>
    </row>
    <row r="14" spans="1:6" x14ac:dyDescent="0.2">
      <c r="A14" s="19" t="s">
        <v>25</v>
      </c>
      <c r="B14" s="10">
        <v>0.56513129729190903</v>
      </c>
      <c r="C14" s="10">
        <v>0.52986316457586569</v>
      </c>
      <c r="D14" s="10">
        <v>0.79213793682795564</v>
      </c>
      <c r="E14" s="10">
        <v>8.7947344185583212E-2</v>
      </c>
      <c r="F14" s="10">
        <v>6.6190902884451369E-2</v>
      </c>
    </row>
    <row r="15" spans="1:6" x14ac:dyDescent="0.2">
      <c r="A15" s="19" t="s">
        <v>26</v>
      </c>
      <c r="B15" s="10">
        <v>0.55710312499999637</v>
      </c>
      <c r="C15" s="10">
        <v>0.54541203703703822</v>
      </c>
      <c r="D15" s="10">
        <v>0.79393971836419752</v>
      </c>
      <c r="E15" s="10">
        <v>6.8647117233353733E-2</v>
      </c>
      <c r="F15" s="10">
        <v>5.9957324311491027E-2</v>
      </c>
    </row>
    <row r="16" spans="1:6" x14ac:dyDescent="0.2">
      <c r="A16" s="19" t="s">
        <v>27</v>
      </c>
      <c r="B16" s="10">
        <v>0.56949981332139077</v>
      </c>
      <c r="C16" s="10">
        <v>0.5647541442652334</v>
      </c>
      <c r="D16" s="10">
        <v>0.79144302568697678</v>
      </c>
      <c r="E16" s="10">
        <v>6.8439884668747911E-2</v>
      </c>
      <c r="F16" s="10">
        <v>5.6419303143093603E-2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9"/>
  <dimension ref="A1:F41"/>
  <sheetViews>
    <sheetView workbookViewId="0">
      <selection activeCell="N32" sqref="N32"/>
    </sheetView>
  </sheetViews>
  <sheetFormatPr defaultRowHeight="12" x14ac:dyDescent="0.2"/>
  <cols>
    <col min="1" max="5" width="16.5" customWidth="1"/>
    <col min="6" max="6" width="21.1640625" customWidth="1"/>
  </cols>
  <sheetData>
    <row r="1" spans="1:6" ht="17.25" x14ac:dyDescent="0.3">
      <c r="A1" s="1" t="s">
        <v>221</v>
      </c>
    </row>
    <row r="3" spans="1:6" x14ac:dyDescent="0.2">
      <c r="A3" s="19"/>
      <c r="B3" s="20" t="s">
        <v>10</v>
      </c>
      <c r="C3" s="20" t="s">
        <v>15</v>
      </c>
      <c r="D3" s="20" t="s">
        <v>12</v>
      </c>
      <c r="E3" s="20" t="s">
        <v>13</v>
      </c>
      <c r="F3" s="20" t="s">
        <v>14</v>
      </c>
    </row>
    <row r="4" spans="1:6" x14ac:dyDescent="0.2">
      <c r="A4" s="19" t="s">
        <v>16</v>
      </c>
      <c r="B4" s="10">
        <v>0.64132384176290513</v>
      </c>
      <c r="C4" s="10">
        <v>0.6802272145417313</v>
      </c>
      <c r="D4" s="10">
        <v>0.81996714456391773</v>
      </c>
      <c r="E4" s="10">
        <v>0.15952936807775508</v>
      </c>
      <c r="F4" s="10">
        <v>0.13043266769073225</v>
      </c>
    </row>
    <row r="5" spans="1:6" x14ac:dyDescent="0.2">
      <c r="A5" s="19" t="s">
        <v>17</v>
      </c>
      <c r="B5" s="10">
        <v>0.63760067607289928</v>
      </c>
      <c r="C5" s="10">
        <v>0.67868268140589671</v>
      </c>
      <c r="D5" s="10">
        <v>0.80336929563491977</v>
      </c>
      <c r="E5" s="10">
        <v>0.15744359935332178</v>
      </c>
      <c r="F5" s="10">
        <v>0.1357478269085412</v>
      </c>
    </row>
    <row r="6" spans="1:6" x14ac:dyDescent="0.2">
      <c r="A6" s="19" t="s">
        <v>18</v>
      </c>
      <c r="B6" s="10">
        <v>0.65961038099030622</v>
      </c>
      <c r="C6" s="10">
        <v>0.66916794674859303</v>
      </c>
      <c r="D6" s="10">
        <v>0.79013664874551914</v>
      </c>
      <c r="E6" s="10">
        <v>0.16586303123399884</v>
      </c>
      <c r="F6" s="10">
        <v>0.13526327018262504</v>
      </c>
    </row>
    <row r="7" spans="1:6" x14ac:dyDescent="0.2">
      <c r="A7" s="19" t="s">
        <v>19</v>
      </c>
      <c r="B7" s="10">
        <v>0.67360108024690935</v>
      </c>
      <c r="C7" s="10">
        <v>0.67957010582010624</v>
      </c>
      <c r="D7" s="10">
        <v>0.78000540123456674</v>
      </c>
      <c r="E7" s="10">
        <v>0.15815268959435633</v>
      </c>
      <c r="F7" s="10">
        <v>0.13054232804232813</v>
      </c>
    </row>
    <row r="8" spans="1:6" x14ac:dyDescent="0.2">
      <c r="A8" s="19" t="s">
        <v>20</v>
      </c>
      <c r="B8" s="10">
        <v>0.66932646356033054</v>
      </c>
      <c r="C8" s="10">
        <v>0.68039234511008795</v>
      </c>
      <c r="D8" s="10">
        <v>0.78886611409796803</v>
      </c>
      <c r="E8" s="10">
        <v>0.16031004370244614</v>
      </c>
      <c r="F8" s="10">
        <v>0.13197217955282473</v>
      </c>
    </row>
    <row r="9" spans="1:6" x14ac:dyDescent="0.2">
      <c r="A9" s="19" t="s">
        <v>21</v>
      </c>
      <c r="B9" s="10">
        <v>0.67016327160493316</v>
      </c>
      <c r="C9" s="10">
        <v>0.68348082010582145</v>
      </c>
      <c r="D9" s="10">
        <v>0.79731867283950542</v>
      </c>
      <c r="E9" s="10">
        <v>0.15728500649772589</v>
      </c>
      <c r="F9" s="10">
        <v>0.14816578483245144</v>
      </c>
    </row>
    <row r="10" spans="1:6" x14ac:dyDescent="0.2">
      <c r="A10" s="19" t="s">
        <v>22</v>
      </c>
      <c r="B10" s="10">
        <v>0.67487126642771655</v>
      </c>
      <c r="C10" s="10">
        <v>0.6563876088069639</v>
      </c>
      <c r="D10" s="10">
        <v>0.77586170848267577</v>
      </c>
      <c r="E10" s="10">
        <v>0.15088025844180361</v>
      </c>
      <c r="F10" s="10">
        <v>0.15387395459976111</v>
      </c>
    </row>
    <row r="11" spans="1:6" x14ac:dyDescent="0.2">
      <c r="A11" s="19" t="s">
        <v>23</v>
      </c>
      <c r="B11" s="10">
        <v>0.69264889486260273</v>
      </c>
      <c r="C11" s="10">
        <v>0.70324564772145437</v>
      </c>
      <c r="D11" s="10">
        <v>0.77333071983273538</v>
      </c>
      <c r="E11" s="10">
        <v>0.16031000440168505</v>
      </c>
      <c r="F11" s="10">
        <v>0.15884280593958017</v>
      </c>
    </row>
    <row r="12" spans="1:6" x14ac:dyDescent="0.2">
      <c r="A12" s="19" t="s">
        <v>24</v>
      </c>
      <c r="B12" s="10">
        <v>0.70162993827160258</v>
      </c>
      <c r="C12" s="10">
        <v>0.70859457671957737</v>
      </c>
      <c r="D12" s="10">
        <v>0.77329359567901212</v>
      </c>
      <c r="E12" s="10">
        <v>0.16436704028590007</v>
      </c>
      <c r="F12" s="10">
        <v>0.17636860670194007</v>
      </c>
    </row>
    <row r="13" spans="1:6" x14ac:dyDescent="0.2">
      <c r="A13" s="19" t="s">
        <v>25</v>
      </c>
      <c r="B13" s="10">
        <v>0.71220927917164312</v>
      </c>
      <c r="C13" s="10">
        <v>0.7019687660010262</v>
      </c>
      <c r="D13" s="10">
        <v>0.76919653524492193</v>
      </c>
      <c r="E13" s="10">
        <v>0.16301660195141382</v>
      </c>
      <c r="F13" s="10">
        <v>0.12469552337063879</v>
      </c>
    </row>
    <row r="14" spans="1:6" x14ac:dyDescent="0.2">
      <c r="A14" s="19" t="s">
        <v>26</v>
      </c>
      <c r="B14" s="10">
        <v>0.69606481481481286</v>
      </c>
      <c r="C14" s="10">
        <v>0.7046382275132288</v>
      </c>
      <c r="D14" s="10">
        <v>0.75513233024691384</v>
      </c>
      <c r="E14" s="10">
        <v>0.14291524994940311</v>
      </c>
      <c r="F14" s="10">
        <v>0.11395207570207584</v>
      </c>
    </row>
    <row r="15" spans="1:6" x14ac:dyDescent="0.2">
      <c r="A15" s="19" t="s">
        <v>27</v>
      </c>
      <c r="B15" s="10">
        <v>0.69339336917562144</v>
      </c>
      <c r="C15" s="10">
        <v>0.72022785458269478</v>
      </c>
      <c r="D15" s="10">
        <v>0.77209453405017825</v>
      </c>
      <c r="E15" s="10">
        <v>0.13986067753497547</v>
      </c>
      <c r="F15" s="10">
        <v>0.11474388514711115</v>
      </c>
    </row>
    <row r="30" spans="1:3" x14ac:dyDescent="0.2">
      <c r="A30" s="2"/>
      <c r="B30" s="2"/>
      <c r="C30" s="2"/>
    </row>
    <row r="31" spans="1:3" x14ac:dyDescent="0.2">
      <c r="A31" s="2"/>
      <c r="B31" s="2"/>
      <c r="C31" s="2"/>
    </row>
    <row r="32" spans="1:3" x14ac:dyDescent="0.2">
      <c r="A32" s="2"/>
      <c r="B32" s="2"/>
      <c r="C32" s="2"/>
    </row>
    <row r="33" spans="1:3" x14ac:dyDescent="0.2">
      <c r="A33" s="2"/>
      <c r="B33" s="2"/>
      <c r="C33" s="2"/>
    </row>
    <row r="34" spans="1:3" x14ac:dyDescent="0.2">
      <c r="A34" s="2"/>
      <c r="B34" s="2"/>
      <c r="C34" s="2"/>
    </row>
    <row r="35" spans="1:3" x14ac:dyDescent="0.2">
      <c r="A35" s="2"/>
      <c r="B35" s="2"/>
      <c r="C35" s="2"/>
    </row>
    <row r="36" spans="1:3" x14ac:dyDescent="0.2">
      <c r="A36" s="2"/>
      <c r="B36" s="2"/>
      <c r="C36" s="2"/>
    </row>
    <row r="37" spans="1:3" x14ac:dyDescent="0.2">
      <c r="A37" s="2"/>
      <c r="B37" s="2"/>
      <c r="C37" s="2"/>
    </row>
    <row r="38" spans="1:3" x14ac:dyDescent="0.2">
      <c r="A38" s="2"/>
      <c r="B38" s="2"/>
      <c r="C38" s="2"/>
    </row>
    <row r="39" spans="1:3" x14ac:dyDescent="0.2">
      <c r="A39" s="2"/>
      <c r="B39" s="2"/>
      <c r="C39" s="2"/>
    </row>
    <row r="40" spans="1:3" x14ac:dyDescent="0.2">
      <c r="A40" s="2"/>
      <c r="B40" s="2"/>
      <c r="C40" s="2"/>
    </row>
    <row r="41" spans="1:3" x14ac:dyDescent="0.2">
      <c r="A41" s="2"/>
      <c r="B41" s="2"/>
      <c r="C41" s="2"/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0"/>
  <dimension ref="A1:H12"/>
  <sheetViews>
    <sheetView zoomScale="90" zoomScaleNormal="90" workbookViewId="0"/>
  </sheetViews>
  <sheetFormatPr defaultRowHeight="12" x14ac:dyDescent="0.2"/>
  <cols>
    <col min="1" max="1" width="65.33203125" customWidth="1"/>
    <col min="2" max="7" width="17.6640625" customWidth="1"/>
    <col min="8" max="8" width="17.6640625" style="31" customWidth="1"/>
    <col min="9" max="19" width="17.6640625" customWidth="1"/>
  </cols>
  <sheetData>
    <row r="1" spans="1:8" ht="86.25" x14ac:dyDescent="0.3">
      <c r="A1" s="131" t="s">
        <v>220</v>
      </c>
    </row>
    <row r="2" spans="1:8" ht="17.25" x14ac:dyDescent="0.3">
      <c r="A2" s="1"/>
    </row>
    <row r="3" spans="1:8" x14ac:dyDescent="0.2">
      <c r="A3" s="25"/>
      <c r="B3" s="13"/>
      <c r="C3" s="23"/>
      <c r="D3" s="24"/>
      <c r="E3" s="23"/>
      <c r="F3" s="24"/>
      <c r="G3" s="23"/>
      <c r="H3" s="32"/>
    </row>
    <row r="4" spans="1:8" ht="36" x14ac:dyDescent="0.2">
      <c r="A4" s="14" t="s">
        <v>35</v>
      </c>
      <c r="B4" s="74" t="s">
        <v>34</v>
      </c>
      <c r="C4" s="74" t="s">
        <v>192</v>
      </c>
      <c r="D4" s="21" t="s">
        <v>193</v>
      </c>
      <c r="G4" s="16"/>
      <c r="H4" s="33"/>
    </row>
    <row r="5" spans="1:8" x14ac:dyDescent="0.2">
      <c r="A5" s="14" t="s">
        <v>28</v>
      </c>
      <c r="B5" s="10">
        <v>4.3924466338259444E-2</v>
      </c>
      <c r="C5" s="10">
        <v>4.9536938819265304E-2</v>
      </c>
      <c r="D5" s="12">
        <v>5.9341822349554818E-2</v>
      </c>
      <c r="G5" s="16"/>
      <c r="H5" s="33"/>
    </row>
    <row r="6" spans="1:8" x14ac:dyDescent="0.2">
      <c r="A6" s="14" t="s">
        <v>29</v>
      </c>
      <c r="B6" s="10">
        <v>0.32389162561576357</v>
      </c>
      <c r="C6" s="10">
        <v>0.29197186283819354</v>
      </c>
      <c r="D6" s="12">
        <v>0.28987250374046641</v>
      </c>
    </row>
    <row r="7" spans="1:8" x14ac:dyDescent="0.2">
      <c r="A7" s="14" t="s">
        <v>30</v>
      </c>
      <c r="B7" s="10">
        <v>0.36063218390804597</v>
      </c>
      <c r="C7" s="10">
        <v>0.23407778548144348</v>
      </c>
      <c r="D7" s="12">
        <v>0.25095273646768668</v>
      </c>
    </row>
    <row r="8" spans="1:8" x14ac:dyDescent="0.2">
      <c r="A8" s="14" t="s">
        <v>31</v>
      </c>
      <c r="B8" s="10">
        <v>1.5394088669950739E-2</v>
      </c>
      <c r="C8" s="10">
        <v>3.9334961060147396E-2</v>
      </c>
      <c r="D8" s="12">
        <v>4.5164668197254558E-2</v>
      </c>
    </row>
    <row r="9" spans="1:8" x14ac:dyDescent="0.2">
      <c r="A9" s="14" t="s">
        <v>32</v>
      </c>
      <c r="B9" s="10">
        <v>7.5533661740558297E-2</v>
      </c>
      <c r="C9" s="10">
        <v>0.2813770427684078</v>
      </c>
      <c r="D9" s="12">
        <v>0.25782450838125309</v>
      </c>
    </row>
    <row r="10" spans="1:8" x14ac:dyDescent="0.2">
      <c r="A10" s="14" t="s">
        <v>33</v>
      </c>
      <c r="B10" s="10">
        <v>0.18021346469622332</v>
      </c>
      <c r="C10" s="10">
        <v>0.1033472517097061</v>
      </c>
      <c r="D10" s="12">
        <v>9.6421594779248915E-2</v>
      </c>
    </row>
    <row r="11" spans="1:8" x14ac:dyDescent="0.2">
      <c r="A11" s="26"/>
      <c r="B11" s="27"/>
      <c r="C11" s="27"/>
      <c r="D11" s="27"/>
      <c r="E11" s="16"/>
    </row>
    <row r="12" spans="1:8" x14ac:dyDescent="0.2">
      <c r="A12" s="16"/>
      <c r="D12" s="16"/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1"/>
  <dimension ref="A1:D10"/>
  <sheetViews>
    <sheetView workbookViewId="0"/>
  </sheetViews>
  <sheetFormatPr defaultRowHeight="12" x14ac:dyDescent="0.2"/>
  <cols>
    <col min="1" max="1" width="31" customWidth="1"/>
    <col min="2" max="2" width="7.1640625" bestFit="1" customWidth="1"/>
    <col min="3" max="3" width="26.5" bestFit="1" customWidth="1"/>
    <col min="4" max="4" width="22.1640625" bestFit="1" customWidth="1"/>
  </cols>
  <sheetData>
    <row r="1" spans="1:4" ht="17.25" x14ac:dyDescent="0.3">
      <c r="A1" s="1" t="s">
        <v>219</v>
      </c>
    </row>
    <row r="3" spans="1:4" x14ac:dyDescent="0.2">
      <c r="B3" s="74" t="s">
        <v>34</v>
      </c>
      <c r="C3" s="74" t="s">
        <v>192</v>
      </c>
      <c r="D3" s="21" t="s">
        <v>193</v>
      </c>
    </row>
    <row r="4" spans="1:4" x14ac:dyDescent="0.2">
      <c r="A4" s="29" t="s">
        <v>28</v>
      </c>
      <c r="B4" s="10">
        <v>4.1433655312658871E-2</v>
      </c>
      <c r="C4" s="10">
        <v>4.2999839814970423E-2</v>
      </c>
      <c r="D4" s="10">
        <v>5.8590599748896896E-2</v>
      </c>
    </row>
    <row r="5" spans="1:4" x14ac:dyDescent="0.2">
      <c r="A5" s="29" t="s">
        <v>29</v>
      </c>
      <c r="B5" s="10">
        <v>0.35688866293848498</v>
      </c>
      <c r="C5" s="10">
        <v>0.37201100557262518</v>
      </c>
      <c r="D5" s="10">
        <v>0.35192999419902016</v>
      </c>
    </row>
    <row r="6" spans="1:4" x14ac:dyDescent="0.2">
      <c r="A6" s="29" t="s">
        <v>30</v>
      </c>
      <c r="B6" s="10">
        <v>0.38688357905439758</v>
      </c>
      <c r="C6" s="10">
        <v>0.25439589781487093</v>
      </c>
      <c r="D6" s="10">
        <v>0.253747786630665</v>
      </c>
    </row>
    <row r="7" spans="1:4" x14ac:dyDescent="0.2">
      <c r="A7" s="29" t="s">
        <v>31</v>
      </c>
      <c r="B7" s="10">
        <v>9.6593797661413319E-3</v>
      </c>
      <c r="C7" s="10">
        <v>3.3240050172190748E-2</v>
      </c>
      <c r="D7" s="10">
        <v>3.8539149404080049E-2</v>
      </c>
    </row>
    <row r="8" spans="1:4" x14ac:dyDescent="0.2">
      <c r="A8" s="29" t="s">
        <v>32</v>
      </c>
      <c r="B8" s="10">
        <v>4.3213014743263854E-2</v>
      </c>
      <c r="C8" s="10">
        <v>0.22480757809008892</v>
      </c>
      <c r="D8" s="10">
        <v>0.2250179324199035</v>
      </c>
    </row>
    <row r="9" spans="1:4" x14ac:dyDescent="0.2">
      <c r="A9" s="29" t="s">
        <v>33</v>
      </c>
      <c r="B9" s="10">
        <v>0.16192170818505339</v>
      </c>
      <c r="C9" s="10">
        <v>7.2545628535253787E-2</v>
      </c>
      <c r="D9" s="10">
        <v>7.2174537597434321E-2</v>
      </c>
    </row>
    <row r="10" spans="1:4" x14ac:dyDescent="0.2">
      <c r="B10" s="64"/>
      <c r="C10" s="64"/>
      <c r="D10" s="64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2"/>
  <dimension ref="A1:H12"/>
  <sheetViews>
    <sheetView zoomScaleNormal="100" workbookViewId="0">
      <selection activeCell="N24" sqref="N24"/>
    </sheetView>
  </sheetViews>
  <sheetFormatPr defaultRowHeight="12" x14ac:dyDescent="0.2"/>
  <cols>
    <col min="1" max="1" width="35.1640625" style="3" customWidth="1"/>
    <col min="2" max="2" width="10.5" style="3" customWidth="1"/>
    <col min="3" max="3" width="11.6640625" style="3" customWidth="1"/>
    <col min="4" max="4" width="12.1640625" style="3" customWidth="1"/>
    <col min="5" max="5" width="14" style="3" customWidth="1"/>
    <col min="6" max="6" width="6.83203125" style="3" customWidth="1"/>
    <col min="7" max="7" width="9.5" style="3" customWidth="1"/>
    <col min="8" max="8" width="16.1640625" style="3" customWidth="1"/>
    <col min="9" max="9" width="16.6640625" style="3" customWidth="1"/>
    <col min="10" max="10" width="13" style="3" customWidth="1"/>
    <col min="11" max="16384" width="9.33203125" style="3"/>
  </cols>
  <sheetData>
    <row r="1" spans="1:8" s="6" customFormat="1" ht="17.25" x14ac:dyDescent="0.2">
      <c r="A1" s="5" t="s">
        <v>218</v>
      </c>
    </row>
    <row r="2" spans="1:8" s="6" customFormat="1" ht="17.25" x14ac:dyDescent="0.2">
      <c r="A2" s="5"/>
    </row>
    <row r="3" spans="1:8" x14ac:dyDescent="0.2">
      <c r="A3" s="4"/>
      <c r="B3" s="132" t="s">
        <v>30</v>
      </c>
      <c r="C3" s="132" t="s">
        <v>29</v>
      </c>
      <c r="D3" s="132" t="s">
        <v>33</v>
      </c>
      <c r="E3" s="132" t="s">
        <v>32</v>
      </c>
      <c r="F3" s="132" t="s">
        <v>28</v>
      </c>
      <c r="G3" s="133" t="s">
        <v>31</v>
      </c>
    </row>
    <row r="4" spans="1:8" x14ac:dyDescent="0.2">
      <c r="A4" s="34" t="s">
        <v>38</v>
      </c>
      <c r="B4" s="10">
        <v>0.32665385671150149</v>
      </c>
      <c r="C4" s="10">
        <v>0.33845731539939611</v>
      </c>
      <c r="D4" s="10">
        <v>0.18144386494647269</v>
      </c>
      <c r="E4" s="10">
        <v>8.7290694482569306E-2</v>
      </c>
      <c r="F4" s="10">
        <v>4.501784243755147E-2</v>
      </c>
      <c r="G4" s="12">
        <v>2.0587427944002194E-2</v>
      </c>
      <c r="H4" s="115"/>
    </row>
    <row r="5" spans="1:8" x14ac:dyDescent="0.2">
      <c r="A5" s="34" t="s">
        <v>37</v>
      </c>
      <c r="B5" s="10">
        <v>0.33389544688026984</v>
      </c>
      <c r="C5" s="10">
        <v>0.27824620573355818</v>
      </c>
      <c r="D5" s="10">
        <v>0.27824620573355818</v>
      </c>
      <c r="E5" s="10">
        <v>5.733558178752108E-2</v>
      </c>
      <c r="F5" s="10">
        <v>5.2276559865092748E-2</v>
      </c>
      <c r="G5" s="12">
        <v>0</v>
      </c>
      <c r="H5" s="115"/>
    </row>
    <row r="6" spans="1:8" x14ac:dyDescent="0.2">
      <c r="A6" s="34" t="s">
        <v>36</v>
      </c>
      <c r="B6" s="10">
        <v>0.43421052631578949</v>
      </c>
      <c r="C6" s="10">
        <v>0.33552631578947367</v>
      </c>
      <c r="D6" s="10">
        <v>0.13486842105263158</v>
      </c>
      <c r="E6" s="10">
        <v>4.6052631578947366E-2</v>
      </c>
      <c r="F6" s="10">
        <v>4.9342105263157895E-2</v>
      </c>
      <c r="G6" s="12">
        <v>0</v>
      </c>
      <c r="H6" s="115"/>
    </row>
    <row r="7" spans="1:8" x14ac:dyDescent="0.2">
      <c r="A7" s="34" t="s">
        <v>39</v>
      </c>
      <c r="B7" s="10">
        <v>0.53846153846153844</v>
      </c>
      <c r="C7" s="10">
        <v>0.35576923076923078</v>
      </c>
      <c r="D7" s="10">
        <v>7.6923076923076927E-2</v>
      </c>
      <c r="E7" s="10">
        <v>9.6153846153846159E-3</v>
      </c>
      <c r="F7" s="10">
        <v>1.9230769230769232E-2</v>
      </c>
      <c r="G7" s="12">
        <v>0</v>
      </c>
      <c r="H7" s="115"/>
    </row>
    <row r="8" spans="1:8" x14ac:dyDescent="0.2">
      <c r="A8" s="34" t="s">
        <v>40</v>
      </c>
      <c r="B8" s="10">
        <v>0.36063218390804597</v>
      </c>
      <c r="C8" s="10">
        <v>0.32389162561576357</v>
      </c>
      <c r="D8" s="10">
        <v>0.18021346469622332</v>
      </c>
      <c r="E8" s="10">
        <v>7.5533661740558297E-2</v>
      </c>
      <c r="F8" s="10">
        <v>4.3924466338259444E-2</v>
      </c>
      <c r="G8" s="12">
        <v>1.5394088669950739E-2</v>
      </c>
      <c r="H8" s="115"/>
    </row>
    <row r="9" spans="1:8" x14ac:dyDescent="0.2">
      <c r="A9" s="13"/>
      <c r="G9" s="13"/>
    </row>
    <row r="10" spans="1:8" x14ac:dyDescent="0.2">
      <c r="A10" s="13"/>
      <c r="G10" s="13"/>
    </row>
    <row r="11" spans="1:8" x14ac:dyDescent="0.2">
      <c r="A11" s="13"/>
      <c r="G11" s="13"/>
    </row>
    <row r="12" spans="1:8" x14ac:dyDescent="0.2">
      <c r="A12" s="13"/>
    </row>
  </sheetData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4"/>
  <dimension ref="A1:M27"/>
  <sheetViews>
    <sheetView zoomScale="120" zoomScaleNormal="120" workbookViewId="0">
      <selection activeCell="G12" sqref="G12"/>
    </sheetView>
  </sheetViews>
  <sheetFormatPr defaultRowHeight="12" x14ac:dyDescent="0.2"/>
  <cols>
    <col min="1" max="1" width="30" customWidth="1"/>
    <col min="2" max="2" width="19.1640625" customWidth="1"/>
    <col min="11" max="11" width="19.5" bestFit="1" customWidth="1"/>
    <col min="12" max="12" width="15.5" style="2" bestFit="1" customWidth="1"/>
  </cols>
  <sheetData>
    <row r="1" spans="1:13" s="1" customFormat="1" ht="17.25" x14ac:dyDescent="0.3">
      <c r="A1" s="1" t="s">
        <v>217</v>
      </c>
      <c r="L1" s="71"/>
    </row>
    <row r="2" spans="1:13" x14ac:dyDescent="0.2">
      <c r="A2" s="16"/>
    </row>
    <row r="3" spans="1:13" s="3" customFormat="1" x14ac:dyDescent="0.2">
      <c r="A3" s="77"/>
      <c r="B3" s="73" t="s">
        <v>8</v>
      </c>
      <c r="C3" s="11" t="s">
        <v>7</v>
      </c>
      <c r="L3" s="72"/>
    </row>
    <row r="4" spans="1:13" s="3" customFormat="1" x14ac:dyDescent="0.2">
      <c r="A4" s="15" t="s">
        <v>190</v>
      </c>
      <c r="B4" s="9">
        <v>1239.6019675925897</v>
      </c>
      <c r="C4" s="12">
        <f>B4/$B$7</f>
        <v>0.23623692977072602</v>
      </c>
      <c r="L4" s="72"/>
      <c r="M4" s="4"/>
    </row>
    <row r="5" spans="1:13" s="3" customFormat="1" x14ac:dyDescent="0.2">
      <c r="A5" s="15" t="s">
        <v>189</v>
      </c>
      <c r="B5" s="9">
        <v>227.47297453703769</v>
      </c>
      <c r="C5" s="12">
        <f t="shared" ref="C5:C7" si="0">B5/$B$7</f>
        <v>4.3350622631558949E-2</v>
      </c>
      <c r="L5" s="72"/>
      <c r="M5" s="4"/>
    </row>
    <row r="6" spans="1:13" s="3" customFormat="1" x14ac:dyDescent="0.2">
      <c r="A6" s="15" t="s">
        <v>191</v>
      </c>
      <c r="B6" s="9">
        <v>3780.2078125000362</v>
      </c>
      <c r="C6" s="12">
        <f t="shared" si="0"/>
        <v>0.72041244759771494</v>
      </c>
      <c r="L6" s="72"/>
      <c r="M6" s="4"/>
    </row>
    <row r="7" spans="1:13" s="3" customFormat="1" x14ac:dyDescent="0.2">
      <c r="A7" s="15" t="s">
        <v>11</v>
      </c>
      <c r="B7" s="9">
        <v>5247.2827546296639</v>
      </c>
      <c r="C7" s="12">
        <f t="shared" si="0"/>
        <v>1</v>
      </c>
      <c r="L7" s="72"/>
    </row>
    <row r="8" spans="1:13" s="3" customFormat="1" x14ac:dyDescent="0.2">
      <c r="L8" s="72"/>
    </row>
    <row r="9" spans="1:13" s="3" customFormat="1" x14ac:dyDescent="0.2">
      <c r="L9" s="72"/>
    </row>
    <row r="10" spans="1:13" s="3" customFormat="1" x14ac:dyDescent="0.2">
      <c r="L10" s="72"/>
    </row>
    <row r="11" spans="1:13" s="3" customFormat="1" x14ac:dyDescent="0.2">
      <c r="L11" s="72"/>
    </row>
    <row r="12" spans="1:13" s="3" customFormat="1" x14ac:dyDescent="0.2">
      <c r="L12" s="72"/>
    </row>
    <row r="13" spans="1:13" s="3" customFormat="1" x14ac:dyDescent="0.2">
      <c r="L13" s="72"/>
    </row>
    <row r="14" spans="1:13" s="3" customFormat="1" x14ac:dyDescent="0.2">
      <c r="L14" s="72"/>
    </row>
    <row r="15" spans="1:13" s="3" customFormat="1" x14ac:dyDescent="0.2">
      <c r="L15" s="72"/>
    </row>
    <row r="16" spans="1:13" s="3" customFormat="1" x14ac:dyDescent="0.2">
      <c r="L16" s="72"/>
    </row>
    <row r="17" spans="12:12" s="3" customFormat="1" x14ac:dyDescent="0.2">
      <c r="L17" s="72"/>
    </row>
    <row r="18" spans="12:12" s="3" customFormat="1" x14ac:dyDescent="0.2">
      <c r="L18" s="72"/>
    </row>
    <row r="19" spans="12:12" s="3" customFormat="1" x14ac:dyDescent="0.2">
      <c r="L19" s="72"/>
    </row>
    <row r="20" spans="12:12" s="3" customFormat="1" x14ac:dyDescent="0.2">
      <c r="L20" s="72"/>
    </row>
    <row r="21" spans="12:12" s="3" customFormat="1" x14ac:dyDescent="0.2">
      <c r="L21" s="72"/>
    </row>
    <row r="22" spans="12:12" s="3" customFormat="1" x14ac:dyDescent="0.2">
      <c r="L22" s="72"/>
    </row>
    <row r="23" spans="12:12" s="3" customFormat="1" x14ac:dyDescent="0.2">
      <c r="L23" s="72"/>
    </row>
    <row r="24" spans="12:12" s="3" customFormat="1" x14ac:dyDescent="0.2">
      <c r="L24" s="72"/>
    </row>
    <row r="25" spans="12:12" s="3" customFormat="1" x14ac:dyDescent="0.2">
      <c r="L25" s="72"/>
    </row>
    <row r="26" spans="12:12" s="3" customFormat="1" x14ac:dyDescent="0.2">
      <c r="L26" s="72"/>
    </row>
    <row r="27" spans="12:12" s="3" customFormat="1" x14ac:dyDescent="0.2">
      <c r="L27" s="7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5"/>
  <dimension ref="A1:C8"/>
  <sheetViews>
    <sheetView workbookViewId="0"/>
  </sheetViews>
  <sheetFormatPr defaultRowHeight="12" x14ac:dyDescent="0.2"/>
  <cols>
    <col min="1" max="1" width="16.1640625" customWidth="1"/>
  </cols>
  <sheetData>
    <row r="1" spans="1:3" ht="17.25" x14ac:dyDescent="0.3">
      <c r="A1" s="1" t="s">
        <v>216</v>
      </c>
    </row>
    <row r="2" spans="1:3" x14ac:dyDescent="0.2">
      <c r="A2" s="16"/>
    </row>
    <row r="3" spans="1:3" x14ac:dyDescent="0.2">
      <c r="A3" s="14" t="s">
        <v>41</v>
      </c>
      <c r="B3" s="30" t="s">
        <v>34</v>
      </c>
      <c r="C3" s="78" t="s">
        <v>7</v>
      </c>
    </row>
    <row r="4" spans="1:3" x14ac:dyDescent="0.2">
      <c r="A4" s="15" t="s">
        <v>43</v>
      </c>
      <c r="B4" s="8">
        <v>1548</v>
      </c>
      <c r="C4" s="79">
        <f>B4/$B$7</f>
        <v>0.51038575667655783</v>
      </c>
    </row>
    <row r="5" spans="1:3" x14ac:dyDescent="0.2">
      <c r="A5" s="15" t="s">
        <v>44</v>
      </c>
      <c r="B5" s="35">
        <v>874</v>
      </c>
      <c r="C5" s="79">
        <f t="shared" ref="C5:C6" si="0">B5/$B$7</f>
        <v>0.28816353445433562</v>
      </c>
    </row>
    <row r="6" spans="1:3" x14ac:dyDescent="0.2">
      <c r="A6" s="15" t="s">
        <v>42</v>
      </c>
      <c r="B6" s="8">
        <v>611</v>
      </c>
      <c r="C6" s="79">
        <f t="shared" si="0"/>
        <v>0.20145070886910649</v>
      </c>
    </row>
    <row r="7" spans="1:3" x14ac:dyDescent="0.2">
      <c r="A7" s="15" t="s">
        <v>48</v>
      </c>
      <c r="B7" s="8">
        <v>3033</v>
      </c>
      <c r="C7" s="80">
        <f>SUM(C4:C6)</f>
        <v>1</v>
      </c>
    </row>
    <row r="8" spans="1:3" x14ac:dyDescent="0.2">
      <c r="A8" s="16"/>
      <c r="C8" s="16"/>
    </row>
  </sheetData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6"/>
  <dimension ref="A1:E10"/>
  <sheetViews>
    <sheetView workbookViewId="0">
      <selection activeCell="M27" sqref="M27"/>
    </sheetView>
  </sheetViews>
  <sheetFormatPr defaultRowHeight="12" x14ac:dyDescent="0.2"/>
  <cols>
    <col min="1" max="1" width="19.33203125" customWidth="1"/>
    <col min="2" max="2" width="8.1640625" bestFit="1" customWidth="1"/>
    <col min="3" max="3" width="16.83203125" bestFit="1" customWidth="1"/>
    <col min="4" max="4" width="11.83203125" bestFit="1" customWidth="1"/>
    <col min="5" max="5" width="10.6640625" bestFit="1" customWidth="1"/>
  </cols>
  <sheetData>
    <row r="1" spans="1:5" ht="17.25" x14ac:dyDescent="0.3">
      <c r="A1" s="1" t="s">
        <v>215</v>
      </c>
    </row>
    <row r="2" spans="1:5" x14ac:dyDescent="0.2">
      <c r="A2" s="16"/>
      <c r="E2" s="16"/>
    </row>
    <row r="3" spans="1:5" x14ac:dyDescent="0.2">
      <c r="A3" s="77"/>
      <c r="B3" s="30" t="s">
        <v>30</v>
      </c>
      <c r="C3" s="30" t="s">
        <v>29</v>
      </c>
      <c r="D3" s="30" t="s">
        <v>28</v>
      </c>
      <c r="E3" s="11" t="s">
        <v>11</v>
      </c>
    </row>
    <row r="4" spans="1:5" x14ac:dyDescent="0.2">
      <c r="A4" s="14" t="s">
        <v>45</v>
      </c>
      <c r="B4" s="8">
        <v>286</v>
      </c>
      <c r="C4" s="8">
        <v>284</v>
      </c>
      <c r="D4" s="8">
        <v>97</v>
      </c>
      <c r="E4" s="76">
        <v>667</v>
      </c>
    </row>
    <row r="5" spans="1:5" x14ac:dyDescent="0.2">
      <c r="A5" s="14" t="s">
        <v>47</v>
      </c>
      <c r="B5" s="8">
        <v>266</v>
      </c>
      <c r="C5" s="8">
        <v>539</v>
      </c>
      <c r="D5" s="8">
        <v>5</v>
      </c>
      <c r="E5" s="76">
        <v>810</v>
      </c>
    </row>
    <row r="6" spans="1:5" x14ac:dyDescent="0.2">
      <c r="A6" s="14" t="s">
        <v>46</v>
      </c>
      <c r="B6" s="8">
        <v>1055</v>
      </c>
      <c r="C6" s="8">
        <v>494</v>
      </c>
      <c r="D6" s="8">
        <v>7</v>
      </c>
      <c r="E6" s="76">
        <v>1556</v>
      </c>
    </row>
    <row r="7" spans="1:5" x14ac:dyDescent="0.2">
      <c r="A7" s="14" t="s">
        <v>11</v>
      </c>
      <c r="B7" s="8">
        <v>1607</v>
      </c>
      <c r="C7" s="8">
        <v>1317</v>
      </c>
      <c r="D7" s="8">
        <v>109</v>
      </c>
      <c r="E7" s="76">
        <v>3033</v>
      </c>
    </row>
    <row r="8" spans="1:5" x14ac:dyDescent="0.2">
      <c r="A8" s="13"/>
      <c r="B8" s="3"/>
      <c r="C8" s="3"/>
      <c r="D8" s="3"/>
      <c r="E8" s="13"/>
    </row>
    <row r="9" spans="1:5" x14ac:dyDescent="0.2">
      <c r="E9" s="16"/>
    </row>
    <row r="10" spans="1:5" x14ac:dyDescent="0.2">
      <c r="E10" s="1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7"/>
  <dimension ref="A1:G19"/>
  <sheetViews>
    <sheetView workbookViewId="0">
      <selection activeCell="D14" sqref="D14"/>
    </sheetView>
  </sheetViews>
  <sheetFormatPr defaultRowHeight="12" x14ac:dyDescent="0.2"/>
  <cols>
    <col min="1" max="1" width="31.1640625" customWidth="1"/>
    <col min="2" max="2" width="25.83203125" customWidth="1"/>
    <col min="3" max="3" width="7.5" customWidth="1"/>
    <col min="4" max="4" width="27.6640625" bestFit="1" customWidth="1"/>
    <col min="5" max="5" width="7.5" customWidth="1"/>
    <col min="6" max="6" width="25.83203125" customWidth="1"/>
    <col min="7" max="7" width="7.5" customWidth="1"/>
  </cols>
  <sheetData>
    <row r="1" spans="1:7" ht="17.25" x14ac:dyDescent="0.3">
      <c r="A1" s="1" t="s">
        <v>207</v>
      </c>
    </row>
    <row r="2" spans="1:7" x14ac:dyDescent="0.2">
      <c r="A2" s="16"/>
      <c r="G2" s="16"/>
    </row>
    <row r="3" spans="1:7" x14ac:dyDescent="0.2">
      <c r="A3" s="119" t="s">
        <v>208</v>
      </c>
      <c r="B3" s="120" t="s">
        <v>1</v>
      </c>
      <c r="C3" s="120" t="s">
        <v>7</v>
      </c>
      <c r="D3" s="120" t="s">
        <v>0</v>
      </c>
      <c r="E3" s="120" t="s">
        <v>7</v>
      </c>
      <c r="F3" s="120" t="s">
        <v>56</v>
      </c>
      <c r="G3" s="121" t="s">
        <v>7</v>
      </c>
    </row>
    <row r="4" spans="1:7" x14ac:dyDescent="0.2">
      <c r="A4" s="15" t="s">
        <v>50</v>
      </c>
      <c r="B4" s="8">
        <v>91</v>
      </c>
      <c r="C4" s="10">
        <v>3.3284564740307242E-2</v>
      </c>
      <c r="D4" s="8">
        <v>18</v>
      </c>
      <c r="E4" s="10">
        <v>6.0200668896321072E-2</v>
      </c>
      <c r="F4" s="8">
        <v>109</v>
      </c>
      <c r="G4" s="12">
        <v>3.5938015166501816E-2</v>
      </c>
    </row>
    <row r="5" spans="1:7" x14ac:dyDescent="0.2">
      <c r="A5" s="15" t="s">
        <v>51</v>
      </c>
      <c r="B5" s="8">
        <v>1179</v>
      </c>
      <c r="C5" s="10">
        <v>0.43123628383321139</v>
      </c>
      <c r="D5" s="8">
        <v>138</v>
      </c>
      <c r="E5" s="10">
        <v>0.46153846153846156</v>
      </c>
      <c r="F5" s="8">
        <v>1317</v>
      </c>
      <c r="G5" s="12">
        <v>0.43422354104846689</v>
      </c>
    </row>
    <row r="6" spans="1:7" x14ac:dyDescent="0.2">
      <c r="A6" s="15" t="s">
        <v>52</v>
      </c>
      <c r="B6" s="8">
        <v>1464</v>
      </c>
      <c r="C6" s="10">
        <v>0.53547915142648139</v>
      </c>
      <c r="D6" s="8">
        <v>143</v>
      </c>
      <c r="E6" s="10">
        <v>0.47826086956521741</v>
      </c>
      <c r="F6" s="8">
        <v>1607</v>
      </c>
      <c r="G6" s="12">
        <v>0.52983844378503131</v>
      </c>
    </row>
    <row r="7" spans="1:7" x14ac:dyDescent="0.2">
      <c r="A7" s="15" t="s">
        <v>48</v>
      </c>
      <c r="B7" s="124">
        <v>2734</v>
      </c>
      <c r="C7" s="10">
        <v>1</v>
      </c>
      <c r="D7" s="8">
        <v>299</v>
      </c>
      <c r="E7" s="10">
        <v>1</v>
      </c>
      <c r="F7" s="124">
        <v>3033</v>
      </c>
      <c r="G7" s="12">
        <v>1</v>
      </c>
    </row>
    <row r="8" spans="1:7" x14ac:dyDescent="0.2">
      <c r="A8" s="13"/>
      <c r="B8" s="3"/>
      <c r="C8" s="115"/>
      <c r="D8" s="115"/>
      <c r="E8" s="115"/>
      <c r="F8" s="115"/>
      <c r="G8" s="115"/>
    </row>
    <row r="9" spans="1:7" x14ac:dyDescent="0.2">
      <c r="A9" s="13"/>
      <c r="B9" s="3"/>
      <c r="C9" s="3"/>
      <c r="D9" s="3"/>
      <c r="E9" s="3"/>
      <c r="F9" s="3"/>
      <c r="G9" s="13"/>
    </row>
    <row r="10" spans="1:7" x14ac:dyDescent="0.2">
      <c r="A10" s="13"/>
      <c r="B10" s="3"/>
      <c r="C10" s="3"/>
      <c r="D10" s="3"/>
      <c r="E10" s="3"/>
      <c r="F10" s="3"/>
      <c r="G10" s="13"/>
    </row>
    <row r="11" spans="1:7" x14ac:dyDescent="0.2">
      <c r="A11" s="13"/>
      <c r="B11" s="3"/>
      <c r="C11" s="13"/>
      <c r="D11" s="3"/>
      <c r="E11" s="3"/>
      <c r="F11" s="3"/>
      <c r="G11" s="3"/>
    </row>
    <row r="12" spans="1:7" x14ac:dyDescent="0.2">
      <c r="A12" s="3"/>
      <c r="B12" s="3"/>
      <c r="C12" s="3"/>
      <c r="D12" s="3"/>
      <c r="E12" s="3"/>
      <c r="F12" s="3"/>
      <c r="G12" s="3"/>
    </row>
    <row r="13" spans="1:7" x14ac:dyDescent="0.2">
      <c r="A13" s="3"/>
      <c r="B13" s="3"/>
      <c r="C13" s="3"/>
      <c r="D13" s="3"/>
      <c r="E13" s="3"/>
      <c r="F13" s="3"/>
      <c r="G13" s="3"/>
    </row>
    <row r="14" spans="1:7" x14ac:dyDescent="0.2">
      <c r="A14" s="3"/>
      <c r="B14" s="3"/>
      <c r="C14" s="3"/>
      <c r="D14" s="3"/>
      <c r="E14" s="3"/>
      <c r="F14" s="3"/>
      <c r="G14" s="3"/>
    </row>
    <row r="15" spans="1:7" x14ac:dyDescent="0.2">
      <c r="A15" s="3"/>
      <c r="B15" s="3"/>
      <c r="C15" s="3"/>
      <c r="D15" s="3"/>
      <c r="E15" s="3"/>
      <c r="F15" s="3"/>
      <c r="G15" s="3"/>
    </row>
    <row r="16" spans="1:7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/>
      <c r="B17" s="3"/>
      <c r="C17" s="3"/>
      <c r="D17" s="3"/>
      <c r="E17" s="3"/>
      <c r="F17" s="3"/>
      <c r="G17" s="3"/>
    </row>
    <row r="18" spans="1:7" x14ac:dyDescent="0.2">
      <c r="A18" s="3"/>
      <c r="B18" s="3"/>
      <c r="C18" s="3"/>
      <c r="D18" s="3"/>
      <c r="E18" s="3"/>
      <c r="F18" s="3"/>
      <c r="G18" s="3"/>
    </row>
    <row r="19" spans="1:7" x14ac:dyDescent="0.2">
      <c r="A19" s="3"/>
      <c r="B19" s="3"/>
      <c r="C19" s="3"/>
      <c r="D19" s="3"/>
      <c r="E19" s="3"/>
      <c r="F19" s="3"/>
      <c r="G19" s="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B33"/>
  <sheetViews>
    <sheetView workbookViewId="0">
      <selection activeCell="D17" sqref="D17"/>
    </sheetView>
  </sheetViews>
  <sheetFormatPr defaultRowHeight="12" x14ac:dyDescent="0.2"/>
  <cols>
    <col min="1" max="1" width="49.1640625" bestFit="1" customWidth="1"/>
    <col min="2" max="2" width="19.5" customWidth="1"/>
  </cols>
  <sheetData>
    <row r="1" spans="1:2" ht="17.25" x14ac:dyDescent="0.3">
      <c r="A1" s="1" t="s">
        <v>195</v>
      </c>
    </row>
    <row r="3" spans="1:2" x14ac:dyDescent="0.2">
      <c r="A3" s="89" t="s">
        <v>88</v>
      </c>
      <c r="B3" s="90" t="s">
        <v>109</v>
      </c>
    </row>
    <row r="4" spans="1:2" x14ac:dyDescent="0.2">
      <c r="A4" s="89" t="s">
        <v>89</v>
      </c>
      <c r="B4" s="91" t="s">
        <v>90</v>
      </c>
    </row>
    <row r="5" spans="1:2" x14ac:dyDescent="0.2">
      <c r="A5" s="57" t="s">
        <v>91</v>
      </c>
      <c r="B5" s="58">
        <v>166</v>
      </c>
    </row>
    <row r="6" spans="1:2" x14ac:dyDescent="0.2">
      <c r="A6" s="57" t="s">
        <v>92</v>
      </c>
      <c r="B6" s="58">
        <v>19</v>
      </c>
    </row>
    <row r="7" spans="1:2" x14ac:dyDescent="0.2">
      <c r="A7" s="57" t="s">
        <v>93</v>
      </c>
      <c r="B7" s="58">
        <v>29</v>
      </c>
    </row>
    <row r="8" spans="1:2" x14ac:dyDescent="0.2">
      <c r="A8" s="89" t="s">
        <v>94</v>
      </c>
      <c r="B8" s="91">
        <f>SUM(B5:B7)</f>
        <v>214</v>
      </c>
    </row>
    <row r="9" spans="1:2" x14ac:dyDescent="0.2">
      <c r="A9" s="59"/>
      <c r="B9" s="59"/>
    </row>
    <row r="10" spans="1:2" x14ac:dyDescent="0.2">
      <c r="A10" s="134" t="s">
        <v>210</v>
      </c>
      <c r="B10" s="134"/>
    </row>
    <row r="11" spans="1:2" x14ac:dyDescent="0.2">
      <c r="A11" s="60"/>
      <c r="B11" s="60"/>
    </row>
    <row r="12" spans="1:2" x14ac:dyDescent="0.2">
      <c r="A12" s="92" t="s">
        <v>95</v>
      </c>
      <c r="B12" s="93" t="s">
        <v>90</v>
      </c>
    </row>
    <row r="13" spans="1:2" x14ac:dyDescent="0.2">
      <c r="A13" s="57" t="s">
        <v>96</v>
      </c>
      <c r="B13" s="58">
        <v>82</v>
      </c>
    </row>
    <row r="14" spans="1:2" x14ac:dyDescent="0.2">
      <c r="A14" s="57" t="s">
        <v>10</v>
      </c>
      <c r="B14" s="58">
        <v>15</v>
      </c>
    </row>
    <row r="15" spans="1:2" x14ac:dyDescent="0.2">
      <c r="A15" s="57" t="s">
        <v>12</v>
      </c>
      <c r="B15" s="58">
        <v>4</v>
      </c>
    </row>
    <row r="16" spans="1:2" x14ac:dyDescent="0.2">
      <c r="A16" s="57" t="s">
        <v>97</v>
      </c>
      <c r="B16" s="58">
        <v>59</v>
      </c>
    </row>
    <row r="17" spans="1:2" x14ac:dyDescent="0.2">
      <c r="A17" s="57" t="s">
        <v>98</v>
      </c>
      <c r="B17" s="58">
        <v>6</v>
      </c>
    </row>
    <row r="18" spans="1:2" x14ac:dyDescent="0.2">
      <c r="A18" s="61" t="s">
        <v>48</v>
      </c>
      <c r="B18" s="62">
        <f>SUM(B13:B17)</f>
        <v>166</v>
      </c>
    </row>
    <row r="19" spans="1:2" x14ac:dyDescent="0.2">
      <c r="A19" s="59"/>
      <c r="B19" s="59"/>
    </row>
    <row r="20" spans="1:2" x14ac:dyDescent="0.2">
      <c r="A20" s="89" t="s">
        <v>99</v>
      </c>
      <c r="B20" s="91" t="s">
        <v>90</v>
      </c>
    </row>
    <row r="21" spans="1:2" x14ac:dyDescent="0.2">
      <c r="A21" s="57" t="s">
        <v>100</v>
      </c>
      <c r="B21" s="58">
        <v>113</v>
      </c>
    </row>
    <row r="22" spans="1:2" x14ac:dyDescent="0.2">
      <c r="A22" s="57" t="s">
        <v>103</v>
      </c>
      <c r="B22" s="58">
        <v>4</v>
      </c>
    </row>
    <row r="23" spans="1:2" x14ac:dyDescent="0.2">
      <c r="A23" s="57" t="s">
        <v>104</v>
      </c>
      <c r="B23" s="58">
        <v>17</v>
      </c>
    </row>
    <row r="24" spans="1:2" x14ac:dyDescent="0.2">
      <c r="A24" s="57" t="s">
        <v>105</v>
      </c>
      <c r="B24" s="58">
        <v>9</v>
      </c>
    </row>
    <row r="25" spans="1:2" x14ac:dyDescent="0.2">
      <c r="A25" s="57" t="s">
        <v>106</v>
      </c>
      <c r="B25" s="58">
        <v>14</v>
      </c>
    </row>
    <row r="26" spans="1:2" x14ac:dyDescent="0.2">
      <c r="A26" s="57" t="s">
        <v>101</v>
      </c>
      <c r="B26" s="58">
        <v>7</v>
      </c>
    </row>
    <row r="27" spans="1:2" x14ac:dyDescent="0.2">
      <c r="A27" s="57" t="s">
        <v>107</v>
      </c>
      <c r="B27" s="58">
        <v>1</v>
      </c>
    </row>
    <row r="28" spans="1:2" x14ac:dyDescent="0.2">
      <c r="A28" s="57" t="s">
        <v>108</v>
      </c>
      <c r="B28" s="58">
        <v>1</v>
      </c>
    </row>
    <row r="29" spans="1:2" x14ac:dyDescent="0.2">
      <c r="A29" s="61" t="s">
        <v>48</v>
      </c>
      <c r="B29" s="62">
        <f>SUM(B21:B28)</f>
        <v>166</v>
      </c>
    </row>
    <row r="30" spans="1:2" x14ac:dyDescent="0.2">
      <c r="A30" s="122"/>
      <c r="B30" s="122"/>
    </row>
    <row r="31" spans="1:2" ht="24.75" customHeight="1" x14ac:dyDescent="0.2">
      <c r="A31" s="135" t="s">
        <v>206</v>
      </c>
      <c r="B31" s="135"/>
    </row>
    <row r="32" spans="1:2" ht="24.75" customHeight="1" x14ac:dyDescent="0.2">
      <c r="A32" s="135" t="s">
        <v>102</v>
      </c>
      <c r="B32" s="135"/>
    </row>
    <row r="33" spans="1:2" ht="47.25" customHeight="1" x14ac:dyDescent="0.2">
      <c r="A33" s="135" t="s">
        <v>205</v>
      </c>
      <c r="B33" s="135"/>
    </row>
  </sheetData>
  <mergeCells count="4">
    <mergeCell ref="A10:B10"/>
    <mergeCell ref="A32:B32"/>
    <mergeCell ref="A33:B33"/>
    <mergeCell ref="A31:B3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6"/>
  <sheetViews>
    <sheetView workbookViewId="0"/>
  </sheetViews>
  <sheetFormatPr defaultRowHeight="12" x14ac:dyDescent="0.2"/>
  <cols>
    <col min="1" max="1" width="15.33203125" customWidth="1"/>
    <col min="2" max="2" width="25.83203125" customWidth="1"/>
    <col min="3" max="3" width="7.5" customWidth="1"/>
    <col min="4" max="4" width="25.83203125" customWidth="1"/>
    <col min="5" max="5" width="7.5" customWidth="1"/>
    <col min="6" max="6" width="25.83203125" customWidth="1"/>
    <col min="7" max="7" width="7.5" customWidth="1"/>
  </cols>
  <sheetData>
    <row r="1" spans="1:7" ht="17.25" x14ac:dyDescent="0.2">
      <c r="A1" s="5" t="s">
        <v>214</v>
      </c>
      <c r="B1" s="3"/>
      <c r="C1" s="3"/>
      <c r="D1" s="3"/>
      <c r="E1" s="3"/>
      <c r="F1" s="3"/>
      <c r="G1" s="3"/>
    </row>
    <row r="2" spans="1:7" ht="17.25" x14ac:dyDescent="0.2">
      <c r="A2" s="5"/>
      <c r="B2" s="3"/>
      <c r="C2" s="13"/>
      <c r="D2" s="3"/>
      <c r="E2" s="3"/>
      <c r="F2" s="3"/>
      <c r="G2" s="3"/>
    </row>
    <row r="3" spans="1:7" x14ac:dyDescent="0.2">
      <c r="A3" s="14" t="s">
        <v>49</v>
      </c>
      <c r="B3" s="73" t="s">
        <v>6</v>
      </c>
      <c r="C3" s="11" t="s">
        <v>7</v>
      </c>
      <c r="D3" s="3"/>
      <c r="E3" s="3"/>
      <c r="F3" s="3"/>
      <c r="G3" s="3"/>
    </row>
    <row r="4" spans="1:7" x14ac:dyDescent="0.2">
      <c r="A4" s="15" t="s">
        <v>50</v>
      </c>
      <c r="B4" s="9">
        <v>36.57346064814795</v>
      </c>
      <c r="C4" s="12">
        <f>B4/$B$7</f>
        <v>2.950419699573123E-2</v>
      </c>
      <c r="D4" s="3"/>
      <c r="E4" s="3"/>
      <c r="F4" s="3"/>
      <c r="G4" s="3"/>
    </row>
    <row r="5" spans="1:7" x14ac:dyDescent="0.2">
      <c r="A5" s="15" t="s">
        <v>51</v>
      </c>
      <c r="B5" s="9">
        <v>511.03956018518534</v>
      </c>
      <c r="C5" s="12">
        <f t="shared" ref="C5:C7" si="0">B5/$B$7</f>
        <v>0.41226101082887495</v>
      </c>
      <c r="D5" s="3"/>
      <c r="E5" s="3"/>
      <c r="F5" s="3"/>
      <c r="G5" s="3"/>
    </row>
    <row r="6" spans="1:7" x14ac:dyDescent="0.2">
      <c r="A6" s="15" t="s">
        <v>52</v>
      </c>
      <c r="B6" s="9">
        <v>691.98894675926113</v>
      </c>
      <c r="C6" s="12">
        <f t="shared" si="0"/>
        <v>0.55823479217539373</v>
      </c>
      <c r="D6" s="3"/>
      <c r="E6" s="3"/>
      <c r="F6" s="3"/>
      <c r="G6" s="3"/>
    </row>
    <row r="7" spans="1:7" x14ac:dyDescent="0.2">
      <c r="A7" s="15" t="s">
        <v>11</v>
      </c>
      <c r="B7" s="9">
        <v>1239.6019675925945</v>
      </c>
      <c r="C7" s="12">
        <f t="shared" si="0"/>
        <v>1</v>
      </c>
      <c r="D7" s="3"/>
      <c r="E7" s="3"/>
      <c r="F7" s="3"/>
      <c r="G7" s="3"/>
    </row>
    <row r="8" spans="1:7" x14ac:dyDescent="0.2">
      <c r="A8" s="13"/>
      <c r="B8" s="3"/>
      <c r="C8" s="13"/>
      <c r="D8" s="3"/>
      <c r="E8" s="3"/>
      <c r="F8" s="3"/>
      <c r="G8" s="3"/>
    </row>
    <row r="9" spans="1:7" x14ac:dyDescent="0.2">
      <c r="A9" s="3"/>
      <c r="B9" s="3"/>
      <c r="C9" s="3"/>
      <c r="D9" s="3"/>
      <c r="E9" s="3"/>
      <c r="F9" s="3"/>
      <c r="G9" s="3"/>
    </row>
    <row r="10" spans="1:7" x14ac:dyDescent="0.2">
      <c r="A10" s="3"/>
      <c r="B10" s="3"/>
      <c r="C10" s="3"/>
      <c r="D10" s="3"/>
      <c r="E10" s="3"/>
      <c r="F10" s="3"/>
      <c r="G10" s="3"/>
    </row>
    <row r="11" spans="1:7" x14ac:dyDescent="0.2">
      <c r="A11" s="3"/>
      <c r="B11" s="3"/>
      <c r="C11" s="3"/>
      <c r="D11" s="3"/>
      <c r="E11" s="3"/>
      <c r="F11" s="3"/>
      <c r="G11" s="3"/>
    </row>
    <row r="12" spans="1:7" x14ac:dyDescent="0.2">
      <c r="A12" s="3"/>
      <c r="B12" s="3"/>
      <c r="C12" s="3"/>
      <c r="D12" s="3"/>
      <c r="E12" s="3"/>
      <c r="F12" s="3"/>
      <c r="G12" s="3"/>
    </row>
    <row r="13" spans="1:7" x14ac:dyDescent="0.2">
      <c r="A13" s="3"/>
      <c r="B13" s="3"/>
      <c r="C13" s="3"/>
      <c r="D13" s="3"/>
      <c r="E13" s="3"/>
      <c r="F13" s="3"/>
      <c r="G13" s="3"/>
    </row>
    <row r="14" spans="1:7" x14ac:dyDescent="0.2">
      <c r="A14" s="3"/>
      <c r="B14" s="3"/>
      <c r="C14" s="3"/>
      <c r="D14" s="3"/>
      <c r="E14" s="3"/>
      <c r="F14" s="3"/>
      <c r="G14" s="3"/>
    </row>
    <row r="15" spans="1:7" x14ac:dyDescent="0.2">
      <c r="A15" s="3"/>
      <c r="B15" s="3"/>
      <c r="C15" s="3"/>
      <c r="D15" s="3"/>
      <c r="E15" s="3"/>
      <c r="F15" s="3"/>
      <c r="G15" s="3"/>
    </row>
    <row r="16" spans="1:7" x14ac:dyDescent="0.2">
      <c r="A16" s="3"/>
      <c r="B16" s="3"/>
      <c r="C16" s="3"/>
      <c r="D16" s="3"/>
      <c r="E16" s="3"/>
      <c r="F16" s="3"/>
      <c r="G16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18"/>
  <dimension ref="A1:L47"/>
  <sheetViews>
    <sheetView workbookViewId="0">
      <selection activeCell="E4" sqref="E4"/>
    </sheetView>
  </sheetViews>
  <sheetFormatPr defaultRowHeight="12" x14ac:dyDescent="0.2"/>
  <cols>
    <col min="1" max="1" width="4.1640625" customWidth="1"/>
    <col min="2" max="2" width="41.1640625" customWidth="1"/>
    <col min="3" max="3" width="14" customWidth="1"/>
    <col min="4" max="4" width="11.33203125" customWidth="1"/>
    <col min="5" max="5" width="17.33203125" customWidth="1"/>
    <col min="6" max="6" width="11.5" customWidth="1"/>
    <col min="7" max="7" width="25.6640625" customWidth="1"/>
    <col min="8" max="8" width="13" customWidth="1"/>
    <col min="9" max="9" width="13.1640625" customWidth="1"/>
    <col min="10" max="10" width="25.5" customWidth="1"/>
    <col min="11" max="11" width="13.1640625" customWidth="1"/>
    <col min="12" max="12" width="10.6640625" customWidth="1"/>
  </cols>
  <sheetData>
    <row r="1" spans="1:12" s="82" customFormat="1" ht="17.25" x14ac:dyDescent="0.3">
      <c r="A1" s="1" t="s">
        <v>199</v>
      </c>
      <c r="L1" s="85"/>
    </row>
    <row r="2" spans="1:12" x14ac:dyDescent="0.2">
      <c r="A2" s="16"/>
      <c r="L2" s="16"/>
    </row>
    <row r="3" spans="1:12" ht="33.75" customHeight="1" x14ac:dyDescent="0.2">
      <c r="A3" s="96" t="s">
        <v>57</v>
      </c>
      <c r="B3" s="99" t="s">
        <v>58</v>
      </c>
      <c r="C3" s="99" t="s">
        <v>197</v>
      </c>
      <c r="D3" s="99" t="s">
        <v>60</v>
      </c>
      <c r="E3" s="99" t="s">
        <v>208</v>
      </c>
      <c r="F3" s="99" t="s">
        <v>61</v>
      </c>
      <c r="G3" s="99" t="s">
        <v>185</v>
      </c>
      <c r="H3" s="99" t="s">
        <v>62</v>
      </c>
      <c r="I3" s="99" t="s">
        <v>63</v>
      </c>
      <c r="J3" s="99" t="s">
        <v>85</v>
      </c>
      <c r="K3" s="100" t="s">
        <v>64</v>
      </c>
      <c r="L3" s="101" t="s">
        <v>198</v>
      </c>
    </row>
    <row r="4" spans="1:12" ht="33.75" customHeight="1" x14ac:dyDescent="0.2">
      <c r="A4" s="97">
        <v>1</v>
      </c>
      <c r="B4" s="19" t="s">
        <v>114</v>
      </c>
      <c r="C4" s="19" t="s">
        <v>71</v>
      </c>
      <c r="D4" s="19">
        <v>2010</v>
      </c>
      <c r="E4" s="19" t="s">
        <v>30</v>
      </c>
      <c r="F4" s="19" t="s">
        <v>70</v>
      </c>
      <c r="G4" s="95" t="s">
        <v>69</v>
      </c>
      <c r="H4" s="19" t="s">
        <v>69</v>
      </c>
      <c r="I4" s="102" t="s">
        <v>69</v>
      </c>
      <c r="J4" s="98" t="s">
        <v>168</v>
      </c>
      <c r="K4" s="44">
        <v>146.9263157894737</v>
      </c>
      <c r="L4" s="56">
        <v>9.6930555555555387</v>
      </c>
    </row>
    <row r="5" spans="1:12" ht="33.75" customHeight="1" x14ac:dyDescent="0.2">
      <c r="A5" s="97">
        <v>2</v>
      </c>
      <c r="B5" s="19" t="s">
        <v>115</v>
      </c>
      <c r="C5" s="19" t="s">
        <v>71</v>
      </c>
      <c r="D5" s="19">
        <v>2009</v>
      </c>
      <c r="E5" s="19" t="s">
        <v>30</v>
      </c>
      <c r="F5" s="19" t="s">
        <v>74</v>
      </c>
      <c r="G5" s="95">
        <v>203675.61000000002</v>
      </c>
      <c r="H5" s="19">
        <v>16</v>
      </c>
      <c r="I5" s="102">
        <v>47413</v>
      </c>
      <c r="J5" s="98" t="s">
        <v>169</v>
      </c>
      <c r="K5" s="44">
        <v>128.31399999999996</v>
      </c>
      <c r="L5" s="56">
        <v>8.9106944444444594</v>
      </c>
    </row>
    <row r="6" spans="1:12" ht="33.75" customHeight="1" x14ac:dyDescent="0.2">
      <c r="A6" s="97">
        <v>3</v>
      </c>
      <c r="B6" s="19" t="s">
        <v>116</v>
      </c>
      <c r="C6" s="19" t="s">
        <v>71</v>
      </c>
      <c r="D6" s="19">
        <v>2012</v>
      </c>
      <c r="E6" s="19" t="s">
        <v>30</v>
      </c>
      <c r="F6" s="19" t="s">
        <v>70</v>
      </c>
      <c r="G6" s="95">
        <v>1721553.2300000002</v>
      </c>
      <c r="H6" s="19">
        <v>141</v>
      </c>
      <c r="I6" s="102">
        <v>163624</v>
      </c>
      <c r="J6" s="98" t="s">
        <v>170</v>
      </c>
      <c r="K6" s="44">
        <v>124.28851132686081</v>
      </c>
      <c r="L6" s="56">
        <v>8.8900810185185275</v>
      </c>
    </row>
    <row r="7" spans="1:12" ht="33.75" customHeight="1" x14ac:dyDescent="0.2">
      <c r="A7" s="97">
        <v>4</v>
      </c>
      <c r="B7" s="19" t="s">
        <v>117</v>
      </c>
      <c r="C7" s="19" t="s">
        <v>71</v>
      </c>
      <c r="D7" s="19">
        <v>2010</v>
      </c>
      <c r="E7" s="19" t="s">
        <v>30</v>
      </c>
      <c r="F7" s="19" t="s">
        <v>70</v>
      </c>
      <c r="G7" s="95">
        <v>32011.56</v>
      </c>
      <c r="H7" s="19">
        <v>27</v>
      </c>
      <c r="I7" s="102">
        <v>3469</v>
      </c>
      <c r="J7" s="98" t="s">
        <v>171</v>
      </c>
      <c r="K7" s="44">
        <v>128.89562289562278</v>
      </c>
      <c r="L7" s="56">
        <v>8.8615740740740847</v>
      </c>
    </row>
    <row r="8" spans="1:12" ht="33.75" customHeight="1" x14ac:dyDescent="0.2">
      <c r="A8" s="97">
        <v>5</v>
      </c>
      <c r="B8" s="19" t="s">
        <v>118</v>
      </c>
      <c r="C8" s="19" t="s">
        <v>71</v>
      </c>
      <c r="D8" s="19">
        <v>2013</v>
      </c>
      <c r="E8" s="19" t="s">
        <v>30</v>
      </c>
      <c r="F8" s="19" t="s">
        <v>74</v>
      </c>
      <c r="G8" s="95">
        <v>58339.37</v>
      </c>
      <c r="H8" s="19">
        <v>16</v>
      </c>
      <c r="I8" s="102">
        <v>4780</v>
      </c>
      <c r="J8" s="98" t="s">
        <v>172</v>
      </c>
      <c r="K8" s="44">
        <v>121.67644230769247</v>
      </c>
      <c r="L8" s="56">
        <v>8.7877430555555609</v>
      </c>
    </row>
    <row r="9" spans="1:12" ht="33.75" customHeight="1" x14ac:dyDescent="0.2">
      <c r="A9" s="97">
        <v>6</v>
      </c>
      <c r="B9" s="19" t="s">
        <v>119</v>
      </c>
      <c r="C9" s="19" t="s">
        <v>71</v>
      </c>
      <c r="D9" s="19">
        <v>2006</v>
      </c>
      <c r="E9" s="19" t="s">
        <v>30</v>
      </c>
      <c r="F9" s="19" t="s">
        <v>123</v>
      </c>
      <c r="G9" s="95">
        <v>402345</v>
      </c>
      <c r="H9" s="19">
        <v>24</v>
      </c>
      <c r="I9" s="102">
        <v>56535</v>
      </c>
      <c r="J9" s="98" t="s">
        <v>173</v>
      </c>
      <c r="K9" s="44">
        <v>112.90954545454525</v>
      </c>
      <c r="L9" s="56">
        <v>8.625034722222221</v>
      </c>
    </row>
    <row r="10" spans="1:12" ht="33.75" customHeight="1" x14ac:dyDescent="0.2">
      <c r="A10" s="97">
        <v>7</v>
      </c>
      <c r="B10" s="19" t="s">
        <v>66</v>
      </c>
      <c r="C10" s="19" t="s">
        <v>71</v>
      </c>
      <c r="D10" s="19">
        <v>2002</v>
      </c>
      <c r="E10" s="19" t="s">
        <v>30</v>
      </c>
      <c r="F10" s="19" t="s">
        <v>67</v>
      </c>
      <c r="G10" s="95">
        <v>15504</v>
      </c>
      <c r="H10" s="19">
        <v>9</v>
      </c>
      <c r="I10" s="102">
        <v>2639</v>
      </c>
      <c r="J10" s="98" t="s">
        <v>173</v>
      </c>
      <c r="K10" s="44">
        <v>108.62507788161999</v>
      </c>
      <c r="L10" s="56">
        <v>8.0714467592592722</v>
      </c>
    </row>
    <row r="11" spans="1:12" ht="33.75" customHeight="1" x14ac:dyDescent="0.2">
      <c r="A11" s="97">
        <v>8</v>
      </c>
      <c r="B11" s="19" t="s">
        <v>120</v>
      </c>
      <c r="C11" s="19" t="s">
        <v>71</v>
      </c>
      <c r="D11" s="19">
        <v>2007</v>
      </c>
      <c r="E11" s="19" t="s">
        <v>30</v>
      </c>
      <c r="F11" s="19" t="s">
        <v>122</v>
      </c>
      <c r="G11" s="95">
        <v>329482</v>
      </c>
      <c r="H11" s="19">
        <v>36</v>
      </c>
      <c r="I11" s="102">
        <v>72222</v>
      </c>
      <c r="J11" s="98" t="s">
        <v>171</v>
      </c>
      <c r="K11" s="44">
        <v>139.86229166666681</v>
      </c>
      <c r="L11" s="56">
        <v>7.7701273148147934</v>
      </c>
    </row>
    <row r="12" spans="1:12" ht="33.75" customHeight="1" x14ac:dyDescent="0.2">
      <c r="A12" s="97">
        <v>9</v>
      </c>
      <c r="B12" s="19" t="s">
        <v>68</v>
      </c>
      <c r="C12" s="19" t="s">
        <v>71</v>
      </c>
      <c r="D12" s="19">
        <v>2002</v>
      </c>
      <c r="E12" s="19" t="s">
        <v>30</v>
      </c>
      <c r="F12" s="19" t="s">
        <v>67</v>
      </c>
      <c r="G12" s="95">
        <v>24175</v>
      </c>
      <c r="H12" s="19">
        <v>1</v>
      </c>
      <c r="I12" s="102">
        <v>4965</v>
      </c>
      <c r="J12" s="98" t="s">
        <v>171</v>
      </c>
      <c r="K12" s="44">
        <v>102.41493055555547</v>
      </c>
      <c r="L12" s="56">
        <v>6.8276620370370393</v>
      </c>
    </row>
    <row r="13" spans="1:12" ht="33.75" customHeight="1" x14ac:dyDescent="0.2">
      <c r="A13" s="97">
        <v>10</v>
      </c>
      <c r="B13" s="19" t="s">
        <v>121</v>
      </c>
      <c r="C13" s="19" t="s">
        <v>71</v>
      </c>
      <c r="D13" s="19">
        <v>2012</v>
      </c>
      <c r="E13" s="19" t="s">
        <v>30</v>
      </c>
      <c r="F13" s="19" t="s">
        <v>72</v>
      </c>
      <c r="G13" s="95">
        <v>346178.94000000012</v>
      </c>
      <c r="H13" s="19">
        <v>29</v>
      </c>
      <c r="I13" s="102">
        <v>26710</v>
      </c>
      <c r="J13" s="98" t="s">
        <v>174</v>
      </c>
      <c r="K13" s="44">
        <v>98.185833333333363</v>
      </c>
      <c r="L13" s="56">
        <v>6.8184606481481485</v>
      </c>
    </row>
    <row r="14" spans="1:12" ht="15" x14ac:dyDescent="0.2">
      <c r="A14" s="13"/>
      <c r="B14" s="45"/>
      <c r="C14" s="13"/>
      <c r="D14" s="46"/>
      <c r="E14" s="45"/>
      <c r="F14" s="46"/>
      <c r="G14" s="45"/>
      <c r="H14" s="45"/>
      <c r="I14" s="46"/>
      <c r="J14" s="47"/>
      <c r="K14" s="24"/>
      <c r="L14" s="16"/>
    </row>
    <row r="15" spans="1:12" x14ac:dyDescent="0.2">
      <c r="A15" s="16"/>
      <c r="L15" s="16"/>
    </row>
    <row r="16" spans="1:12" s="82" customFormat="1" ht="17.25" x14ac:dyDescent="0.3">
      <c r="A16" s="81" t="s">
        <v>73</v>
      </c>
      <c r="L16" s="85"/>
    </row>
    <row r="17" spans="1:12" ht="17.25" x14ac:dyDescent="0.3">
      <c r="A17" s="54"/>
      <c r="L17" s="16"/>
    </row>
    <row r="18" spans="1:12" s="3" customFormat="1" ht="39" customHeight="1" x14ac:dyDescent="0.2">
      <c r="A18" s="67" t="s">
        <v>57</v>
      </c>
      <c r="B18" s="38" t="s">
        <v>58</v>
      </c>
      <c r="C18" s="38" t="s">
        <v>59</v>
      </c>
      <c r="D18" s="38" t="s">
        <v>60</v>
      </c>
      <c r="E18" s="38" t="s">
        <v>49</v>
      </c>
      <c r="F18" s="38" t="s">
        <v>61</v>
      </c>
      <c r="G18" s="38" t="s">
        <v>85</v>
      </c>
      <c r="H18" s="39" t="s">
        <v>64</v>
      </c>
      <c r="I18" s="40" t="s">
        <v>65</v>
      </c>
      <c r="J18" s="25"/>
      <c r="K18" s="25"/>
      <c r="L18" s="42"/>
    </row>
    <row r="19" spans="1:12" s="3" customFormat="1" ht="39" customHeight="1" x14ac:dyDescent="0.2">
      <c r="A19" s="68">
        <v>1</v>
      </c>
      <c r="B19" s="19" t="s">
        <v>124</v>
      </c>
      <c r="C19" s="8" t="s">
        <v>71</v>
      </c>
      <c r="D19" s="37">
        <v>2013</v>
      </c>
      <c r="E19" s="8" t="s">
        <v>28</v>
      </c>
      <c r="F19" s="37" t="s">
        <v>70</v>
      </c>
      <c r="G19" s="28" t="s">
        <v>175</v>
      </c>
      <c r="H19" s="36">
        <v>424.37932226832658</v>
      </c>
      <c r="I19" s="22">
        <v>8.5229513888888846</v>
      </c>
      <c r="J19" s="25"/>
      <c r="K19" s="25"/>
      <c r="L19" s="25"/>
    </row>
    <row r="20" spans="1:12" s="3" customFormat="1" ht="39" customHeight="1" x14ac:dyDescent="0.2">
      <c r="A20" s="68">
        <v>2</v>
      </c>
      <c r="B20" s="19" t="s">
        <v>125</v>
      </c>
      <c r="C20" s="8" t="s">
        <v>71</v>
      </c>
      <c r="D20" s="37">
        <v>2016</v>
      </c>
      <c r="E20" s="8" t="s">
        <v>29</v>
      </c>
      <c r="F20" s="37" t="s">
        <v>67</v>
      </c>
      <c r="G20" s="28" t="s">
        <v>176</v>
      </c>
      <c r="H20" s="36">
        <v>171.95982142857125</v>
      </c>
      <c r="I20" s="22">
        <v>6.6873263888888896</v>
      </c>
      <c r="J20" s="25"/>
      <c r="K20" s="25"/>
      <c r="L20" s="25"/>
    </row>
    <row r="21" spans="1:12" s="3" customFormat="1" ht="39" customHeight="1" x14ac:dyDescent="0.2">
      <c r="A21" s="68">
        <v>3</v>
      </c>
      <c r="B21" s="19" t="s">
        <v>126</v>
      </c>
      <c r="C21" s="8" t="s">
        <v>71</v>
      </c>
      <c r="D21" s="37">
        <v>2015</v>
      </c>
      <c r="E21" s="8" t="s">
        <v>29</v>
      </c>
      <c r="F21" s="37" t="s">
        <v>136</v>
      </c>
      <c r="G21" s="28" t="s">
        <v>171</v>
      </c>
      <c r="H21" s="36">
        <v>168.46427901743874</v>
      </c>
      <c r="I21" s="22">
        <v>6.2390277777777854</v>
      </c>
      <c r="J21" s="25"/>
      <c r="K21" s="25"/>
      <c r="L21" s="25"/>
    </row>
    <row r="22" spans="1:12" s="3" customFormat="1" ht="39" customHeight="1" x14ac:dyDescent="0.2">
      <c r="A22" s="68">
        <v>4</v>
      </c>
      <c r="B22" s="19" t="s">
        <v>127</v>
      </c>
      <c r="C22" s="8" t="s">
        <v>71</v>
      </c>
      <c r="D22" s="37">
        <v>2014</v>
      </c>
      <c r="E22" s="8" t="s">
        <v>29</v>
      </c>
      <c r="F22" s="37" t="s">
        <v>134</v>
      </c>
      <c r="G22" s="28" t="s">
        <v>177</v>
      </c>
      <c r="H22" s="36">
        <v>315.46998420221217</v>
      </c>
      <c r="I22" s="22">
        <v>5.5470138888888778</v>
      </c>
      <c r="J22" s="25"/>
      <c r="K22" s="25"/>
      <c r="L22" s="25"/>
    </row>
    <row r="23" spans="1:12" s="3" customFormat="1" ht="39" customHeight="1" x14ac:dyDescent="0.2">
      <c r="A23" s="68">
        <v>5</v>
      </c>
      <c r="B23" s="19" t="s">
        <v>128</v>
      </c>
      <c r="C23" s="8" t="s">
        <v>71</v>
      </c>
      <c r="D23" s="37">
        <v>2007</v>
      </c>
      <c r="E23" s="8" t="s">
        <v>29</v>
      </c>
      <c r="F23" s="37" t="s">
        <v>67</v>
      </c>
      <c r="G23" s="28" t="s">
        <v>171</v>
      </c>
      <c r="H23" s="36">
        <v>142.05699999999987</v>
      </c>
      <c r="I23" s="22">
        <v>4.9325347222222282</v>
      </c>
      <c r="J23" s="25"/>
      <c r="K23" s="25"/>
      <c r="L23" s="25"/>
    </row>
    <row r="24" spans="1:12" s="3" customFormat="1" ht="39" customHeight="1" x14ac:dyDescent="0.2">
      <c r="A24" s="68">
        <v>6</v>
      </c>
      <c r="B24" s="19" t="s">
        <v>129</v>
      </c>
      <c r="C24" s="8" t="s">
        <v>71</v>
      </c>
      <c r="D24" s="37">
        <v>2012</v>
      </c>
      <c r="E24" s="8" t="s">
        <v>30</v>
      </c>
      <c r="F24" s="37" t="s">
        <v>137</v>
      </c>
      <c r="G24" s="28" t="s">
        <v>173</v>
      </c>
      <c r="H24" s="36">
        <v>318.824166666667</v>
      </c>
      <c r="I24" s="22">
        <v>4.4281134259259272</v>
      </c>
      <c r="J24" s="25"/>
      <c r="K24" s="25"/>
      <c r="L24" s="25"/>
    </row>
    <row r="25" spans="1:12" s="3" customFormat="1" ht="39" customHeight="1" x14ac:dyDescent="0.2">
      <c r="A25" s="68">
        <v>7</v>
      </c>
      <c r="B25" s="19" t="s">
        <v>130</v>
      </c>
      <c r="C25" s="8" t="s">
        <v>71</v>
      </c>
      <c r="D25" s="37">
        <v>2012</v>
      </c>
      <c r="E25" s="8" t="s">
        <v>29</v>
      </c>
      <c r="F25" s="37" t="s">
        <v>67</v>
      </c>
      <c r="G25" s="28" t="s">
        <v>171</v>
      </c>
      <c r="H25" s="36">
        <v>120.48617731172553</v>
      </c>
      <c r="I25" s="22">
        <v>4.3885416666666579</v>
      </c>
      <c r="J25" s="25"/>
      <c r="K25" s="25"/>
      <c r="L25" s="25"/>
    </row>
    <row r="26" spans="1:12" s="3" customFormat="1" ht="39" customHeight="1" x14ac:dyDescent="0.2">
      <c r="A26" s="68">
        <v>8</v>
      </c>
      <c r="B26" s="19" t="s">
        <v>131</v>
      </c>
      <c r="C26" s="8" t="s">
        <v>84</v>
      </c>
      <c r="D26" s="37">
        <v>2015</v>
      </c>
      <c r="E26" s="8" t="s">
        <v>29</v>
      </c>
      <c r="F26" s="37" t="s">
        <v>135</v>
      </c>
      <c r="G26" s="28" t="s">
        <v>171</v>
      </c>
      <c r="H26" s="36">
        <v>102.62863744223803</v>
      </c>
      <c r="I26" s="22">
        <v>3.804386574074075</v>
      </c>
      <c r="J26" s="25"/>
      <c r="K26" s="25"/>
      <c r="L26" s="25"/>
    </row>
    <row r="27" spans="1:12" s="3" customFormat="1" ht="39" customHeight="1" x14ac:dyDescent="0.2">
      <c r="A27" s="68">
        <v>9</v>
      </c>
      <c r="B27" s="19" t="s">
        <v>132</v>
      </c>
      <c r="C27" s="8" t="s">
        <v>71</v>
      </c>
      <c r="D27" s="37">
        <v>2007</v>
      </c>
      <c r="E27" s="8" t="s">
        <v>29</v>
      </c>
      <c r="F27" s="37" t="s">
        <v>67</v>
      </c>
      <c r="G27" s="28" t="s">
        <v>171</v>
      </c>
      <c r="H27" s="36">
        <v>93.184195402298812</v>
      </c>
      <c r="I27" s="22">
        <v>3.7532523148148145</v>
      </c>
      <c r="J27" s="25"/>
      <c r="K27" s="25"/>
      <c r="L27" s="25"/>
    </row>
    <row r="28" spans="1:12" s="3" customFormat="1" ht="39" customHeight="1" x14ac:dyDescent="0.2">
      <c r="A28" s="68">
        <v>10</v>
      </c>
      <c r="B28" s="19" t="s">
        <v>133</v>
      </c>
      <c r="C28" s="8" t="s">
        <v>71</v>
      </c>
      <c r="D28" s="37">
        <v>2013</v>
      </c>
      <c r="E28" s="8" t="s">
        <v>30</v>
      </c>
      <c r="F28" s="37" t="s">
        <v>137</v>
      </c>
      <c r="G28" s="28" t="s">
        <v>173</v>
      </c>
      <c r="H28" s="36">
        <v>277.70263157894675</v>
      </c>
      <c r="I28" s="22">
        <v>3.6641319444444607</v>
      </c>
      <c r="J28" s="25"/>
      <c r="K28" s="25"/>
      <c r="L28" s="25"/>
    </row>
    <row r="29" spans="1:12" ht="15" x14ac:dyDescent="0.25">
      <c r="A29" s="48"/>
      <c r="B29" s="49"/>
      <c r="C29" s="48"/>
      <c r="D29" s="50"/>
      <c r="E29" s="48"/>
      <c r="F29" s="50"/>
      <c r="G29" s="55"/>
      <c r="H29" s="51"/>
      <c r="I29" s="52"/>
      <c r="J29" s="33"/>
      <c r="K29" s="33"/>
      <c r="L29" s="33"/>
    </row>
    <row r="30" spans="1:12" x14ac:dyDescent="0.2">
      <c r="A30" s="16"/>
      <c r="G30" s="55"/>
      <c r="J30" s="33"/>
      <c r="K30" s="33"/>
      <c r="L30" s="33"/>
    </row>
    <row r="31" spans="1:12" s="82" customFormat="1" ht="17.25" x14ac:dyDescent="0.3">
      <c r="A31" s="81" t="s">
        <v>75</v>
      </c>
      <c r="G31" s="83"/>
      <c r="J31" s="84"/>
      <c r="K31" s="84"/>
      <c r="L31" s="84"/>
    </row>
    <row r="32" spans="1:12" ht="17.25" x14ac:dyDescent="0.3">
      <c r="A32" s="53"/>
      <c r="G32" s="55"/>
      <c r="J32" s="33"/>
      <c r="K32" s="33"/>
      <c r="L32" s="33"/>
    </row>
    <row r="33" spans="1:10" ht="34.5" customHeight="1" x14ac:dyDescent="0.2">
      <c r="A33" s="67" t="s">
        <v>57</v>
      </c>
      <c r="B33" s="38" t="s">
        <v>58</v>
      </c>
      <c r="C33" s="38" t="s">
        <v>59</v>
      </c>
      <c r="D33" s="38" t="s">
        <v>60</v>
      </c>
      <c r="E33" s="38" t="s">
        <v>49</v>
      </c>
      <c r="F33" s="38" t="s">
        <v>186</v>
      </c>
      <c r="G33" s="38" t="s">
        <v>85</v>
      </c>
      <c r="H33" s="39" t="s">
        <v>64</v>
      </c>
      <c r="I33" s="40" t="s">
        <v>65</v>
      </c>
      <c r="J33" s="41"/>
    </row>
    <row r="34" spans="1:10" ht="34.5" customHeight="1" x14ac:dyDescent="0.2">
      <c r="A34" s="68">
        <v>1</v>
      </c>
      <c r="B34" s="19" t="s">
        <v>138</v>
      </c>
      <c r="C34" s="8" t="s">
        <v>71</v>
      </c>
      <c r="D34" s="37">
        <v>2008</v>
      </c>
      <c r="E34" s="19" t="s">
        <v>30</v>
      </c>
      <c r="F34" s="37" t="s">
        <v>70</v>
      </c>
      <c r="G34" s="28" t="s">
        <v>173</v>
      </c>
      <c r="H34" s="44">
        <v>354.15700977050761</v>
      </c>
      <c r="I34" s="22">
        <v>3.6079745370370282</v>
      </c>
      <c r="J34" s="43"/>
    </row>
    <row r="35" spans="1:10" ht="34.5" customHeight="1" x14ac:dyDescent="0.2">
      <c r="A35" s="68">
        <v>2</v>
      </c>
      <c r="B35" s="19" t="s">
        <v>139</v>
      </c>
      <c r="C35" s="8" t="s">
        <v>71</v>
      </c>
      <c r="D35" s="37">
        <v>2012</v>
      </c>
      <c r="E35" s="19" t="s">
        <v>28</v>
      </c>
      <c r="F35" s="37" t="s">
        <v>135</v>
      </c>
      <c r="G35" s="28" t="s">
        <v>173</v>
      </c>
      <c r="H35" s="44">
        <v>303.76041666666612</v>
      </c>
      <c r="I35" s="22">
        <v>2.3625810185185179</v>
      </c>
      <c r="J35" s="43"/>
    </row>
    <row r="36" spans="1:10" ht="34.5" customHeight="1" x14ac:dyDescent="0.2">
      <c r="A36" s="68">
        <v>3</v>
      </c>
      <c r="B36" s="19" t="s">
        <v>140</v>
      </c>
      <c r="C36" s="8" t="s">
        <v>71</v>
      </c>
      <c r="D36" s="37">
        <v>2012</v>
      </c>
      <c r="E36" s="19" t="s">
        <v>28</v>
      </c>
      <c r="F36" s="37" t="s">
        <v>135</v>
      </c>
      <c r="G36" s="28" t="s">
        <v>173</v>
      </c>
      <c r="H36" s="44">
        <v>338.72378402498884</v>
      </c>
      <c r="I36" s="22">
        <v>1.7571296296296361</v>
      </c>
      <c r="J36" s="43"/>
    </row>
    <row r="37" spans="1:10" ht="34.5" customHeight="1" x14ac:dyDescent="0.2">
      <c r="A37" s="68">
        <v>4</v>
      </c>
      <c r="B37" s="19" t="s">
        <v>141</v>
      </c>
      <c r="C37" s="8" t="s">
        <v>71</v>
      </c>
      <c r="D37" s="37">
        <v>2010</v>
      </c>
      <c r="E37" s="19" t="s">
        <v>28</v>
      </c>
      <c r="F37" s="37" t="s">
        <v>74</v>
      </c>
      <c r="G37" s="28" t="s">
        <v>178</v>
      </c>
      <c r="H37" s="44">
        <v>290.01944768572503</v>
      </c>
      <c r="I37" s="22">
        <v>1.7260185185185213</v>
      </c>
      <c r="J37" s="43"/>
    </row>
    <row r="38" spans="1:10" ht="34.5" customHeight="1" x14ac:dyDescent="0.2">
      <c r="A38" s="68">
        <v>5</v>
      </c>
      <c r="B38" s="19" t="s">
        <v>142</v>
      </c>
      <c r="C38" s="8" t="s">
        <v>71</v>
      </c>
      <c r="D38" s="37">
        <v>2010</v>
      </c>
      <c r="E38" s="19" t="s">
        <v>30</v>
      </c>
      <c r="F38" s="37" t="s">
        <v>137</v>
      </c>
      <c r="G38" s="28" t="s">
        <v>173</v>
      </c>
      <c r="H38" s="44">
        <v>308.11428571428576</v>
      </c>
      <c r="I38" s="22">
        <v>1.4977777777777799</v>
      </c>
      <c r="J38" s="43"/>
    </row>
    <row r="39" spans="1:10" ht="34.5" customHeight="1" x14ac:dyDescent="0.2">
      <c r="A39" s="68">
        <v>6</v>
      </c>
      <c r="B39" s="19" t="s">
        <v>143</v>
      </c>
      <c r="C39" s="8" t="s">
        <v>71</v>
      </c>
      <c r="D39" s="37">
        <v>2012</v>
      </c>
      <c r="E39" s="19" t="s">
        <v>30</v>
      </c>
      <c r="F39" s="37" t="s">
        <v>70</v>
      </c>
      <c r="G39" s="28" t="s">
        <v>173</v>
      </c>
      <c r="H39" s="44">
        <v>138.35672514619878</v>
      </c>
      <c r="I39" s="22">
        <v>1.3691550925925917</v>
      </c>
      <c r="J39" s="43"/>
    </row>
    <row r="40" spans="1:10" ht="34.5" customHeight="1" x14ac:dyDescent="0.2">
      <c r="A40" s="68">
        <v>7</v>
      </c>
      <c r="B40" s="19" t="s">
        <v>144</v>
      </c>
      <c r="C40" s="8" t="s">
        <v>71</v>
      </c>
      <c r="D40" s="37">
        <v>2011</v>
      </c>
      <c r="E40" s="19" t="s">
        <v>28</v>
      </c>
      <c r="F40" s="37" t="s">
        <v>74</v>
      </c>
      <c r="G40" s="28" t="s">
        <v>178</v>
      </c>
      <c r="H40" s="44">
        <v>255.33687943262333</v>
      </c>
      <c r="I40" s="22">
        <v>1.3334259259259262</v>
      </c>
      <c r="J40" s="43"/>
    </row>
    <row r="41" spans="1:10" ht="34.5" customHeight="1" x14ac:dyDescent="0.2">
      <c r="A41" s="68">
        <v>8</v>
      </c>
      <c r="B41" s="19" t="s">
        <v>145</v>
      </c>
      <c r="C41" s="8" t="s">
        <v>71</v>
      </c>
      <c r="D41" s="37">
        <v>2015</v>
      </c>
      <c r="E41" s="19" t="s">
        <v>30</v>
      </c>
      <c r="F41" s="37" t="s">
        <v>74</v>
      </c>
      <c r="G41" s="28" t="s">
        <v>173</v>
      </c>
      <c r="H41" s="44">
        <v>122.60222222222231</v>
      </c>
      <c r="I41" s="22">
        <v>1.2771064814814832</v>
      </c>
      <c r="J41" s="43"/>
    </row>
    <row r="42" spans="1:10" ht="34.5" customHeight="1" x14ac:dyDescent="0.2">
      <c r="A42" s="68">
        <v>9</v>
      </c>
      <c r="B42" s="19" t="s">
        <v>146</v>
      </c>
      <c r="C42" s="8" t="s">
        <v>71</v>
      </c>
      <c r="D42" s="37">
        <v>2010</v>
      </c>
      <c r="E42" s="19" t="s">
        <v>30</v>
      </c>
      <c r="F42" s="37" t="s">
        <v>74</v>
      </c>
      <c r="G42" s="28" t="s">
        <v>173</v>
      </c>
      <c r="H42" s="44">
        <v>309.58098811757361</v>
      </c>
      <c r="I42" s="22">
        <v>1.1458796296296281</v>
      </c>
      <c r="J42" s="43"/>
    </row>
    <row r="43" spans="1:10" ht="34.5" customHeight="1" x14ac:dyDescent="0.2">
      <c r="A43" s="68">
        <v>10</v>
      </c>
      <c r="B43" s="19" t="s">
        <v>147</v>
      </c>
      <c r="C43" s="8" t="s">
        <v>71</v>
      </c>
      <c r="D43" s="37">
        <v>2015</v>
      </c>
      <c r="E43" s="19" t="s">
        <v>30</v>
      </c>
      <c r="F43" s="37" t="s">
        <v>74</v>
      </c>
      <c r="G43" s="28" t="s">
        <v>173</v>
      </c>
      <c r="H43" s="44">
        <v>150.39484126984127</v>
      </c>
      <c r="I43" s="22">
        <v>0.87730324074074084</v>
      </c>
      <c r="J43" s="43"/>
    </row>
    <row r="44" spans="1:10" x14ac:dyDescent="0.2">
      <c r="A44" s="16"/>
      <c r="I44" s="33"/>
      <c r="J44" s="33"/>
    </row>
    <row r="45" spans="1:10" x14ac:dyDescent="0.2">
      <c r="A45" s="16"/>
      <c r="I45" s="33"/>
      <c r="J45" s="33"/>
    </row>
    <row r="46" spans="1:10" x14ac:dyDescent="0.2">
      <c r="A46" s="16"/>
      <c r="I46" s="33"/>
      <c r="J46" s="33"/>
    </row>
    <row r="47" spans="1:10" x14ac:dyDescent="0.2">
      <c r="I47" s="33"/>
      <c r="J47" s="3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15"/>
  <sheetViews>
    <sheetView workbookViewId="0">
      <selection activeCell="G8" sqref="G8"/>
    </sheetView>
  </sheetViews>
  <sheetFormatPr defaultRowHeight="12" x14ac:dyDescent="0.2"/>
  <cols>
    <col min="1" max="1" width="4.1640625" style="103" customWidth="1"/>
    <col min="2" max="2" width="41.1640625" style="103" customWidth="1"/>
    <col min="3" max="3" width="14" style="103" customWidth="1"/>
    <col min="4" max="4" width="11.33203125" style="103" customWidth="1"/>
    <col min="5" max="5" width="17.33203125" style="103" customWidth="1"/>
    <col min="6" max="6" width="11.5" style="103" customWidth="1"/>
    <col min="7" max="7" width="25.6640625" style="103" customWidth="1"/>
    <col min="8" max="8" width="13" style="103" customWidth="1"/>
    <col min="9" max="9" width="11.1640625" style="103" customWidth="1"/>
    <col min="10" max="10" width="25.5" style="103" customWidth="1"/>
    <col min="11" max="11" width="13.1640625" style="103" customWidth="1"/>
    <col min="12" max="12" width="10.6640625" style="103" customWidth="1"/>
    <col min="13" max="16384" width="9.33203125" style="103"/>
  </cols>
  <sheetData>
    <row r="1" spans="1:12" s="82" customFormat="1" ht="17.25" x14ac:dyDescent="0.3">
      <c r="A1" s="81" t="s">
        <v>200</v>
      </c>
      <c r="L1" s="85"/>
    </row>
    <row r="2" spans="1:12" ht="17.25" x14ac:dyDescent="0.3">
      <c r="A2" s="54"/>
      <c r="L2" s="104"/>
    </row>
    <row r="3" spans="1:12" s="18" customFormat="1" ht="39" customHeight="1" x14ac:dyDescent="0.2">
      <c r="A3" s="96" t="s">
        <v>57</v>
      </c>
      <c r="B3" s="99" t="s">
        <v>58</v>
      </c>
      <c r="C3" s="99" t="s">
        <v>197</v>
      </c>
      <c r="D3" s="99" t="s">
        <v>60</v>
      </c>
      <c r="E3" s="99" t="s">
        <v>208</v>
      </c>
      <c r="F3" s="99" t="s">
        <v>61</v>
      </c>
      <c r="G3" s="99" t="s">
        <v>85</v>
      </c>
      <c r="H3" s="100" t="s">
        <v>64</v>
      </c>
      <c r="I3" s="101" t="s">
        <v>198</v>
      </c>
      <c r="J3" s="105"/>
      <c r="K3" s="105"/>
      <c r="L3" s="106"/>
    </row>
    <row r="4" spans="1:12" s="18" customFormat="1" ht="39" customHeight="1" x14ac:dyDescent="0.2">
      <c r="A4" s="97">
        <v>1</v>
      </c>
      <c r="B4" s="19" t="s">
        <v>124</v>
      </c>
      <c r="C4" s="19" t="s">
        <v>71</v>
      </c>
      <c r="D4" s="19">
        <v>2013</v>
      </c>
      <c r="E4" s="19" t="s">
        <v>28</v>
      </c>
      <c r="F4" s="19" t="s">
        <v>70</v>
      </c>
      <c r="G4" s="98" t="s">
        <v>175</v>
      </c>
      <c r="H4" s="44">
        <v>424.37932226832658</v>
      </c>
      <c r="I4" s="56">
        <v>8.5229513888888846</v>
      </c>
      <c r="J4" s="105"/>
      <c r="K4" s="105"/>
      <c r="L4" s="105"/>
    </row>
    <row r="5" spans="1:12" s="18" customFormat="1" ht="39" customHeight="1" x14ac:dyDescent="0.2">
      <c r="A5" s="97">
        <v>2</v>
      </c>
      <c r="B5" s="19" t="s">
        <v>125</v>
      </c>
      <c r="C5" s="19" t="s">
        <v>71</v>
      </c>
      <c r="D5" s="19">
        <v>2016</v>
      </c>
      <c r="E5" s="19" t="s">
        <v>29</v>
      </c>
      <c r="F5" s="19" t="s">
        <v>67</v>
      </c>
      <c r="G5" s="98" t="s">
        <v>176</v>
      </c>
      <c r="H5" s="44">
        <v>171.95982142857125</v>
      </c>
      <c r="I5" s="56">
        <v>6.6873263888888896</v>
      </c>
      <c r="J5" s="105"/>
      <c r="K5" s="105"/>
      <c r="L5" s="105"/>
    </row>
    <row r="6" spans="1:12" s="18" customFormat="1" ht="39" customHeight="1" x14ac:dyDescent="0.2">
      <c r="A6" s="97">
        <v>3</v>
      </c>
      <c r="B6" s="19" t="s">
        <v>126</v>
      </c>
      <c r="C6" s="19" t="s">
        <v>71</v>
      </c>
      <c r="D6" s="19">
        <v>2015</v>
      </c>
      <c r="E6" s="19" t="s">
        <v>29</v>
      </c>
      <c r="F6" s="19" t="s">
        <v>136</v>
      </c>
      <c r="G6" s="98" t="s">
        <v>171</v>
      </c>
      <c r="H6" s="44">
        <v>168.46427901743874</v>
      </c>
      <c r="I6" s="56">
        <v>6.2390277777777854</v>
      </c>
      <c r="J6" s="105"/>
      <c r="K6" s="105"/>
      <c r="L6" s="105"/>
    </row>
    <row r="7" spans="1:12" s="18" customFormat="1" ht="39" customHeight="1" x14ac:dyDescent="0.2">
      <c r="A7" s="97">
        <v>4</v>
      </c>
      <c r="B7" s="19" t="s">
        <v>127</v>
      </c>
      <c r="C7" s="19" t="s">
        <v>71</v>
      </c>
      <c r="D7" s="19">
        <v>2014</v>
      </c>
      <c r="E7" s="19" t="s">
        <v>29</v>
      </c>
      <c r="F7" s="19" t="s">
        <v>134</v>
      </c>
      <c r="G7" s="98" t="s">
        <v>177</v>
      </c>
      <c r="H7" s="44">
        <v>315.46998420221217</v>
      </c>
      <c r="I7" s="56">
        <v>5.5470138888888778</v>
      </c>
      <c r="J7" s="105"/>
      <c r="K7" s="105"/>
      <c r="L7" s="105"/>
    </row>
    <row r="8" spans="1:12" s="18" customFormat="1" ht="39" customHeight="1" x14ac:dyDescent="0.2">
      <c r="A8" s="97">
        <v>5</v>
      </c>
      <c r="B8" s="19" t="s">
        <v>128</v>
      </c>
      <c r="C8" s="19" t="s">
        <v>71</v>
      </c>
      <c r="D8" s="19">
        <v>2007</v>
      </c>
      <c r="E8" s="19" t="s">
        <v>29</v>
      </c>
      <c r="F8" s="19" t="s">
        <v>67</v>
      </c>
      <c r="G8" s="98" t="s">
        <v>171</v>
      </c>
      <c r="H8" s="44">
        <v>142.05699999999987</v>
      </c>
      <c r="I8" s="56">
        <v>4.9325347222222282</v>
      </c>
      <c r="J8" s="105"/>
      <c r="K8" s="105"/>
      <c r="L8" s="105"/>
    </row>
    <row r="9" spans="1:12" s="18" customFormat="1" ht="39" customHeight="1" x14ac:dyDescent="0.2">
      <c r="A9" s="97">
        <v>6</v>
      </c>
      <c r="B9" s="19" t="s">
        <v>129</v>
      </c>
      <c r="C9" s="19" t="s">
        <v>71</v>
      </c>
      <c r="D9" s="19">
        <v>2012</v>
      </c>
      <c r="E9" s="19" t="s">
        <v>30</v>
      </c>
      <c r="F9" s="19" t="s">
        <v>137</v>
      </c>
      <c r="G9" s="98" t="s">
        <v>173</v>
      </c>
      <c r="H9" s="44">
        <v>318.824166666667</v>
      </c>
      <c r="I9" s="56">
        <v>4.4281134259259272</v>
      </c>
      <c r="J9" s="105"/>
      <c r="K9" s="105"/>
      <c r="L9" s="105"/>
    </row>
    <row r="10" spans="1:12" s="18" customFormat="1" ht="39" customHeight="1" x14ac:dyDescent="0.2">
      <c r="A10" s="97">
        <v>7</v>
      </c>
      <c r="B10" s="19" t="s">
        <v>130</v>
      </c>
      <c r="C10" s="19" t="s">
        <v>71</v>
      </c>
      <c r="D10" s="19">
        <v>2012</v>
      </c>
      <c r="E10" s="19" t="s">
        <v>29</v>
      </c>
      <c r="F10" s="19" t="s">
        <v>67</v>
      </c>
      <c r="G10" s="98" t="s">
        <v>171</v>
      </c>
      <c r="H10" s="44">
        <v>120.48617731172553</v>
      </c>
      <c r="I10" s="56">
        <v>4.3885416666666579</v>
      </c>
      <c r="J10" s="105"/>
      <c r="K10" s="105"/>
      <c r="L10" s="105"/>
    </row>
    <row r="11" spans="1:12" s="18" customFormat="1" ht="39" customHeight="1" x14ac:dyDescent="0.2">
      <c r="A11" s="97">
        <v>8</v>
      </c>
      <c r="B11" s="19" t="s">
        <v>131</v>
      </c>
      <c r="C11" s="19" t="s">
        <v>84</v>
      </c>
      <c r="D11" s="19">
        <v>2015</v>
      </c>
      <c r="E11" s="19" t="s">
        <v>29</v>
      </c>
      <c r="F11" s="19" t="s">
        <v>135</v>
      </c>
      <c r="G11" s="98" t="s">
        <v>171</v>
      </c>
      <c r="H11" s="44">
        <v>102.62863744223803</v>
      </c>
      <c r="I11" s="56">
        <v>3.804386574074075</v>
      </c>
      <c r="J11" s="105"/>
      <c r="K11" s="105"/>
      <c r="L11" s="105"/>
    </row>
    <row r="12" spans="1:12" s="18" customFormat="1" ht="39" customHeight="1" x14ac:dyDescent="0.2">
      <c r="A12" s="97">
        <v>9</v>
      </c>
      <c r="B12" s="19" t="s">
        <v>132</v>
      </c>
      <c r="C12" s="19" t="s">
        <v>71</v>
      </c>
      <c r="D12" s="19">
        <v>2007</v>
      </c>
      <c r="E12" s="19" t="s">
        <v>29</v>
      </c>
      <c r="F12" s="19" t="s">
        <v>67</v>
      </c>
      <c r="G12" s="98" t="s">
        <v>171</v>
      </c>
      <c r="H12" s="44">
        <v>93.184195402298812</v>
      </c>
      <c r="I12" s="56">
        <v>3.7532523148148145</v>
      </c>
      <c r="J12" s="105"/>
      <c r="K12" s="105"/>
      <c r="L12" s="105"/>
    </row>
    <row r="13" spans="1:12" s="18" customFormat="1" ht="39" customHeight="1" x14ac:dyDescent="0.2">
      <c r="A13" s="97">
        <v>10</v>
      </c>
      <c r="B13" s="19" t="s">
        <v>133</v>
      </c>
      <c r="C13" s="19" t="s">
        <v>71</v>
      </c>
      <c r="D13" s="19">
        <v>2013</v>
      </c>
      <c r="E13" s="19" t="s">
        <v>30</v>
      </c>
      <c r="F13" s="19" t="s">
        <v>137</v>
      </c>
      <c r="G13" s="98" t="s">
        <v>173</v>
      </c>
      <c r="H13" s="44">
        <v>277.70263157894675</v>
      </c>
      <c r="I13" s="56">
        <v>3.6641319444444607</v>
      </c>
      <c r="J13" s="105"/>
      <c r="K13" s="105"/>
      <c r="L13" s="105"/>
    </row>
    <row r="14" spans="1:12" ht="16.5" x14ac:dyDescent="0.3">
      <c r="A14" s="49"/>
      <c r="B14" s="49"/>
      <c r="C14" s="49"/>
      <c r="D14" s="107"/>
      <c r="E14" s="49"/>
      <c r="F14" s="107"/>
      <c r="G14" s="108"/>
      <c r="H14" s="109"/>
      <c r="I14" s="110"/>
      <c r="J14" s="111"/>
      <c r="K14" s="111"/>
      <c r="L14" s="111"/>
    </row>
    <row r="15" spans="1:12" x14ac:dyDescent="0.2">
      <c r="A15" s="104"/>
      <c r="G15" s="108"/>
      <c r="J15" s="111"/>
      <c r="K15" s="111"/>
      <c r="L15" s="11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7"/>
  <sheetViews>
    <sheetView workbookViewId="0">
      <selection activeCell="G6" sqref="G6"/>
    </sheetView>
  </sheetViews>
  <sheetFormatPr defaultRowHeight="12" x14ac:dyDescent="0.2"/>
  <cols>
    <col min="1" max="1" width="4.1640625" customWidth="1"/>
    <col min="2" max="2" width="41.1640625" customWidth="1"/>
    <col min="3" max="3" width="14" customWidth="1"/>
    <col min="4" max="4" width="11.33203125" customWidth="1"/>
    <col min="5" max="5" width="17.33203125" customWidth="1"/>
    <col min="6" max="6" width="11.5" customWidth="1"/>
    <col min="7" max="7" width="25.6640625" customWidth="1"/>
    <col min="8" max="8" width="13" customWidth="1"/>
    <col min="9" max="9" width="11.1640625" customWidth="1"/>
    <col min="10" max="10" width="25.5" customWidth="1"/>
    <col min="11" max="11" width="13.1640625" customWidth="1"/>
    <col min="12" max="12" width="10.6640625" customWidth="1"/>
  </cols>
  <sheetData>
    <row r="1" spans="1:12" s="82" customFormat="1" ht="17.25" x14ac:dyDescent="0.3">
      <c r="A1" s="81" t="s">
        <v>201</v>
      </c>
      <c r="G1" s="83"/>
      <c r="J1" s="84"/>
      <c r="K1" s="84"/>
      <c r="L1" s="84"/>
    </row>
    <row r="2" spans="1:12" ht="17.25" x14ac:dyDescent="0.3">
      <c r="A2" s="53"/>
      <c r="G2" s="55"/>
      <c r="J2" s="33"/>
      <c r="K2" s="33"/>
      <c r="L2" s="33"/>
    </row>
    <row r="3" spans="1:12" ht="34.5" customHeight="1" x14ac:dyDescent="0.2">
      <c r="A3" s="96" t="s">
        <v>57</v>
      </c>
      <c r="B3" s="99" t="s">
        <v>58</v>
      </c>
      <c r="C3" s="99" t="s">
        <v>197</v>
      </c>
      <c r="D3" s="99" t="s">
        <v>60</v>
      </c>
      <c r="E3" s="99" t="s">
        <v>208</v>
      </c>
      <c r="F3" s="99" t="s">
        <v>186</v>
      </c>
      <c r="G3" s="99" t="s">
        <v>85</v>
      </c>
      <c r="H3" s="100" t="s">
        <v>64</v>
      </c>
      <c r="I3" s="101" t="s">
        <v>198</v>
      </c>
      <c r="J3" s="41"/>
    </row>
    <row r="4" spans="1:12" ht="34.5" customHeight="1" x14ac:dyDescent="0.2">
      <c r="A4" s="97">
        <v>1</v>
      </c>
      <c r="B4" s="19" t="s">
        <v>138</v>
      </c>
      <c r="C4" s="19" t="s">
        <v>71</v>
      </c>
      <c r="D4" s="19">
        <v>2008</v>
      </c>
      <c r="E4" s="19" t="s">
        <v>30</v>
      </c>
      <c r="F4" s="19" t="s">
        <v>70</v>
      </c>
      <c r="G4" s="98" t="s">
        <v>173</v>
      </c>
      <c r="H4" s="44">
        <v>354.15700977050761</v>
      </c>
      <c r="I4" s="56">
        <v>3.6079745370370282</v>
      </c>
      <c r="J4" s="43"/>
    </row>
    <row r="5" spans="1:12" ht="34.5" customHeight="1" x14ac:dyDescent="0.2">
      <c r="A5" s="97">
        <v>2</v>
      </c>
      <c r="B5" s="19" t="s">
        <v>139</v>
      </c>
      <c r="C5" s="19" t="s">
        <v>71</v>
      </c>
      <c r="D5" s="19">
        <v>2012</v>
      </c>
      <c r="E5" s="19" t="s">
        <v>28</v>
      </c>
      <c r="F5" s="19" t="s">
        <v>135</v>
      </c>
      <c r="G5" s="98" t="s">
        <v>173</v>
      </c>
      <c r="H5" s="44">
        <v>303.76041666666612</v>
      </c>
      <c r="I5" s="56">
        <v>2.3625810185185179</v>
      </c>
      <c r="J5" s="43"/>
    </row>
    <row r="6" spans="1:12" ht="34.5" customHeight="1" x14ac:dyDescent="0.2">
      <c r="A6" s="97">
        <v>3</v>
      </c>
      <c r="B6" s="19" t="s">
        <v>140</v>
      </c>
      <c r="C6" s="19" t="s">
        <v>71</v>
      </c>
      <c r="D6" s="19">
        <v>2012</v>
      </c>
      <c r="E6" s="19" t="s">
        <v>28</v>
      </c>
      <c r="F6" s="19" t="s">
        <v>135</v>
      </c>
      <c r="G6" s="98" t="s">
        <v>173</v>
      </c>
      <c r="H6" s="44">
        <v>338.72378402498884</v>
      </c>
      <c r="I6" s="56">
        <v>1.7571296296296361</v>
      </c>
      <c r="J6" s="43"/>
    </row>
    <row r="7" spans="1:12" ht="34.5" customHeight="1" x14ac:dyDescent="0.2">
      <c r="A7" s="97">
        <v>4</v>
      </c>
      <c r="B7" s="19" t="s">
        <v>141</v>
      </c>
      <c r="C7" s="19" t="s">
        <v>71</v>
      </c>
      <c r="D7" s="19">
        <v>2010</v>
      </c>
      <c r="E7" s="19" t="s">
        <v>28</v>
      </c>
      <c r="F7" s="19" t="s">
        <v>74</v>
      </c>
      <c r="G7" s="98" t="s">
        <v>178</v>
      </c>
      <c r="H7" s="44">
        <v>290.01944768572503</v>
      </c>
      <c r="I7" s="56">
        <v>1.7260185185185213</v>
      </c>
      <c r="J7" s="43"/>
    </row>
    <row r="8" spans="1:12" ht="34.5" customHeight="1" x14ac:dyDescent="0.2">
      <c r="A8" s="97">
        <v>5</v>
      </c>
      <c r="B8" s="19" t="s">
        <v>142</v>
      </c>
      <c r="C8" s="19" t="s">
        <v>71</v>
      </c>
      <c r="D8" s="19">
        <v>2010</v>
      </c>
      <c r="E8" s="19" t="s">
        <v>30</v>
      </c>
      <c r="F8" s="19" t="s">
        <v>137</v>
      </c>
      <c r="G8" s="98" t="s">
        <v>173</v>
      </c>
      <c r="H8" s="44">
        <v>308.11428571428576</v>
      </c>
      <c r="I8" s="56">
        <v>1.4977777777777799</v>
      </c>
      <c r="J8" s="43"/>
    </row>
    <row r="9" spans="1:12" ht="34.5" customHeight="1" x14ac:dyDescent="0.2">
      <c r="A9" s="97">
        <v>6</v>
      </c>
      <c r="B9" s="19" t="s">
        <v>143</v>
      </c>
      <c r="C9" s="19" t="s">
        <v>71</v>
      </c>
      <c r="D9" s="19">
        <v>2012</v>
      </c>
      <c r="E9" s="19" t="s">
        <v>30</v>
      </c>
      <c r="F9" s="19" t="s">
        <v>70</v>
      </c>
      <c r="G9" s="98" t="s">
        <v>173</v>
      </c>
      <c r="H9" s="44">
        <v>138.35672514619878</v>
      </c>
      <c r="I9" s="56">
        <v>1.3691550925925917</v>
      </c>
      <c r="J9" s="43"/>
    </row>
    <row r="10" spans="1:12" ht="34.5" customHeight="1" x14ac:dyDescent="0.2">
      <c r="A10" s="97">
        <v>7</v>
      </c>
      <c r="B10" s="19" t="s">
        <v>144</v>
      </c>
      <c r="C10" s="19" t="s">
        <v>71</v>
      </c>
      <c r="D10" s="19">
        <v>2011</v>
      </c>
      <c r="E10" s="19" t="s">
        <v>28</v>
      </c>
      <c r="F10" s="19" t="s">
        <v>74</v>
      </c>
      <c r="G10" s="98" t="s">
        <v>178</v>
      </c>
      <c r="H10" s="44">
        <v>255.33687943262333</v>
      </c>
      <c r="I10" s="56">
        <v>1.3334259259259262</v>
      </c>
      <c r="J10" s="43"/>
    </row>
    <row r="11" spans="1:12" ht="34.5" customHeight="1" x14ac:dyDescent="0.2">
      <c r="A11" s="97">
        <v>8</v>
      </c>
      <c r="B11" s="19" t="s">
        <v>145</v>
      </c>
      <c r="C11" s="19" t="s">
        <v>71</v>
      </c>
      <c r="D11" s="19">
        <v>2015</v>
      </c>
      <c r="E11" s="19" t="s">
        <v>30</v>
      </c>
      <c r="F11" s="19" t="s">
        <v>74</v>
      </c>
      <c r="G11" s="98" t="s">
        <v>173</v>
      </c>
      <c r="H11" s="44">
        <v>122.60222222222231</v>
      </c>
      <c r="I11" s="56">
        <v>1.2771064814814832</v>
      </c>
      <c r="J11" s="43"/>
    </row>
    <row r="12" spans="1:12" ht="34.5" customHeight="1" x14ac:dyDescent="0.2">
      <c r="A12" s="97">
        <v>9</v>
      </c>
      <c r="B12" s="19" t="s">
        <v>146</v>
      </c>
      <c r="C12" s="19" t="s">
        <v>71</v>
      </c>
      <c r="D12" s="19">
        <v>2010</v>
      </c>
      <c r="E12" s="19" t="s">
        <v>30</v>
      </c>
      <c r="F12" s="19" t="s">
        <v>74</v>
      </c>
      <c r="G12" s="98" t="s">
        <v>173</v>
      </c>
      <c r="H12" s="44">
        <v>309.58098811757361</v>
      </c>
      <c r="I12" s="56">
        <v>1.1458796296296281</v>
      </c>
      <c r="J12" s="43"/>
    </row>
    <row r="13" spans="1:12" ht="34.5" customHeight="1" x14ac:dyDescent="0.2">
      <c r="A13" s="97">
        <v>10</v>
      </c>
      <c r="B13" s="19" t="s">
        <v>147</v>
      </c>
      <c r="C13" s="19" t="s">
        <v>71</v>
      </c>
      <c r="D13" s="19">
        <v>2015</v>
      </c>
      <c r="E13" s="19" t="s">
        <v>30</v>
      </c>
      <c r="F13" s="19" t="s">
        <v>74</v>
      </c>
      <c r="G13" s="98" t="s">
        <v>173</v>
      </c>
      <c r="H13" s="44">
        <v>150.39484126984127</v>
      </c>
      <c r="I13" s="56">
        <v>0.87730324074074084</v>
      </c>
      <c r="J13" s="43"/>
    </row>
    <row r="14" spans="1:12" x14ac:dyDescent="0.2">
      <c r="A14" s="16"/>
      <c r="I14" s="33"/>
      <c r="J14" s="33"/>
    </row>
    <row r="15" spans="1:12" x14ac:dyDescent="0.2">
      <c r="A15" s="16"/>
      <c r="I15" s="33"/>
      <c r="J15" s="33"/>
    </row>
    <row r="16" spans="1:12" x14ac:dyDescent="0.2">
      <c r="A16" s="16"/>
      <c r="I16" s="33"/>
      <c r="J16" s="33"/>
    </row>
    <row r="17" spans="9:10" x14ac:dyDescent="0.2">
      <c r="I17" s="33"/>
      <c r="J17" s="3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19"/>
  <dimension ref="A1:C8"/>
  <sheetViews>
    <sheetView workbookViewId="0">
      <selection activeCell="L14" sqref="L14"/>
    </sheetView>
  </sheetViews>
  <sheetFormatPr defaultRowHeight="12" x14ac:dyDescent="0.2"/>
  <cols>
    <col min="1" max="1" width="16.83203125" customWidth="1"/>
  </cols>
  <sheetData>
    <row r="1" spans="1:3" ht="17.25" x14ac:dyDescent="0.3">
      <c r="A1" s="1" t="s">
        <v>213</v>
      </c>
    </row>
    <row r="2" spans="1:3" x14ac:dyDescent="0.2">
      <c r="A2" s="16"/>
    </row>
    <row r="3" spans="1:3" x14ac:dyDescent="0.2">
      <c r="A3" s="14" t="s">
        <v>60</v>
      </c>
      <c r="B3" s="73" t="s">
        <v>34</v>
      </c>
      <c r="C3" s="11" t="s">
        <v>7</v>
      </c>
    </row>
    <row r="4" spans="1:3" x14ac:dyDescent="0.2">
      <c r="A4" s="15" t="s">
        <v>43</v>
      </c>
      <c r="B4" s="8">
        <v>180</v>
      </c>
      <c r="C4" s="12">
        <f>B4/$B$7</f>
        <v>0.13148283418553688</v>
      </c>
    </row>
    <row r="5" spans="1:3" x14ac:dyDescent="0.2">
      <c r="A5" s="15" t="s">
        <v>44</v>
      </c>
      <c r="B5" s="8">
        <v>291</v>
      </c>
      <c r="C5" s="12">
        <f t="shared" ref="C5:C6" si="0">B5/$B$7</f>
        <v>0.21256391526661797</v>
      </c>
    </row>
    <row r="6" spans="1:3" x14ac:dyDescent="0.2">
      <c r="A6" s="15" t="s">
        <v>42</v>
      </c>
      <c r="B6" s="8">
        <v>898</v>
      </c>
      <c r="C6" s="12">
        <f t="shared" si="0"/>
        <v>0.65595325054784515</v>
      </c>
    </row>
    <row r="7" spans="1:3" x14ac:dyDescent="0.2">
      <c r="A7" s="15" t="s">
        <v>187</v>
      </c>
      <c r="B7" s="8">
        <v>1369</v>
      </c>
      <c r="C7" s="86">
        <v>1</v>
      </c>
    </row>
    <row r="8" spans="1:3" x14ac:dyDescent="0.2">
      <c r="A8" s="16"/>
      <c r="C8" s="16"/>
    </row>
  </sheetData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0"/>
  <dimension ref="A1:H11"/>
  <sheetViews>
    <sheetView workbookViewId="0"/>
  </sheetViews>
  <sheetFormatPr defaultRowHeight="12" x14ac:dyDescent="0.2"/>
  <cols>
    <col min="1" max="1" width="36.33203125" style="3" customWidth="1"/>
    <col min="2" max="3" width="24.5" style="3" customWidth="1"/>
    <col min="4" max="4" width="24.33203125" style="3" customWidth="1"/>
    <col min="5" max="5" width="17" style="3" customWidth="1"/>
    <col min="6" max="16384" width="9.33203125" style="3"/>
  </cols>
  <sheetData>
    <row r="1" spans="1:8" ht="17.25" x14ac:dyDescent="0.3">
      <c r="A1" s="123" t="s">
        <v>209</v>
      </c>
      <c r="C1" s="13"/>
      <c r="D1" s="13"/>
    </row>
    <row r="2" spans="1:8" x14ac:dyDescent="0.2">
      <c r="C2" s="13"/>
    </row>
    <row r="3" spans="1:8" ht="24" x14ac:dyDescent="0.2">
      <c r="A3" s="116" t="s">
        <v>49</v>
      </c>
      <c r="B3" s="117" t="s">
        <v>202</v>
      </c>
      <c r="C3" s="118" t="s">
        <v>203</v>
      </c>
    </row>
    <row r="4" spans="1:8" x14ac:dyDescent="0.2">
      <c r="A4" s="112" t="s">
        <v>50</v>
      </c>
      <c r="B4" s="113">
        <v>7.9000000000000001E-2</v>
      </c>
      <c r="C4" s="114">
        <v>5.3999999999999999E-2</v>
      </c>
    </row>
    <row r="5" spans="1:8" x14ac:dyDescent="0.2">
      <c r="A5" s="112" t="s">
        <v>51</v>
      </c>
      <c r="B5" s="113">
        <v>0.39</v>
      </c>
      <c r="C5" s="114">
        <v>0.29399999999999998</v>
      </c>
    </row>
    <row r="6" spans="1:8" x14ac:dyDescent="0.2">
      <c r="A6" s="112" t="s">
        <v>52</v>
      </c>
      <c r="B6" s="113">
        <v>0.128</v>
      </c>
      <c r="C6" s="114">
        <v>0.11799999999999999</v>
      </c>
    </row>
    <row r="7" spans="1:8" x14ac:dyDescent="0.2">
      <c r="A7" s="112" t="s">
        <v>53</v>
      </c>
      <c r="B7" s="113">
        <v>5.2999999999999999E-2</v>
      </c>
      <c r="C7" s="114">
        <v>0.05</v>
      </c>
    </row>
    <row r="8" spans="1:8" x14ac:dyDescent="0.2">
      <c r="A8" s="112" t="s">
        <v>54</v>
      </c>
      <c r="B8" s="113">
        <v>0.28999999999999998</v>
      </c>
      <c r="C8" s="114">
        <v>0.38600000000000001</v>
      </c>
    </row>
    <row r="9" spans="1:8" x14ac:dyDescent="0.2">
      <c r="A9" s="112" t="s">
        <v>55</v>
      </c>
      <c r="B9" s="113">
        <v>0.06</v>
      </c>
      <c r="C9" s="114">
        <v>9.8000000000000004E-2</v>
      </c>
    </row>
    <row r="10" spans="1:8" x14ac:dyDescent="0.2">
      <c r="A10" s="112" t="s">
        <v>11</v>
      </c>
      <c r="B10" s="113">
        <v>1</v>
      </c>
      <c r="C10" s="114">
        <v>1</v>
      </c>
      <c r="H10" s="13"/>
    </row>
    <row r="11" spans="1:8" x14ac:dyDescent="0.2">
      <c r="B11" s="115"/>
      <c r="C11" s="115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1"/>
  <dimension ref="A1:K15"/>
  <sheetViews>
    <sheetView workbookViewId="0">
      <selection activeCell="O10" sqref="O10"/>
    </sheetView>
  </sheetViews>
  <sheetFormatPr defaultRowHeight="12" x14ac:dyDescent="0.2"/>
  <cols>
    <col min="1" max="1" width="4.1640625" customWidth="1"/>
    <col min="2" max="2" width="27.1640625" style="55" customWidth="1"/>
    <col min="3" max="3" width="27.6640625" customWidth="1"/>
    <col min="4" max="4" width="11.5" customWidth="1"/>
    <col min="5" max="5" width="16.83203125" bestFit="1" customWidth="1"/>
    <col min="6" max="6" width="12.1640625" customWidth="1"/>
    <col min="7" max="7" width="20.33203125" customWidth="1"/>
    <col min="8" max="8" width="10.1640625" bestFit="1" customWidth="1"/>
  </cols>
  <sheetData>
    <row r="1" spans="1:11" s="82" customFormat="1" ht="17.25" x14ac:dyDescent="0.3">
      <c r="A1" s="1" t="s">
        <v>204</v>
      </c>
      <c r="B1" s="83"/>
      <c r="G1" s="85"/>
      <c r="K1" s="85"/>
    </row>
    <row r="2" spans="1:11" x14ac:dyDescent="0.2">
      <c r="A2" s="16"/>
      <c r="G2" s="16"/>
    </row>
    <row r="3" spans="1:11" s="3" customFormat="1" ht="33.75" customHeight="1" x14ac:dyDescent="0.2">
      <c r="A3" s="96" t="s">
        <v>57</v>
      </c>
      <c r="B3" s="99" t="s">
        <v>58</v>
      </c>
      <c r="C3" s="99" t="s">
        <v>197</v>
      </c>
      <c r="D3" s="99" t="s">
        <v>76</v>
      </c>
      <c r="E3" s="99" t="s">
        <v>208</v>
      </c>
      <c r="F3" s="99" t="s">
        <v>77</v>
      </c>
      <c r="G3" s="99" t="s">
        <v>85</v>
      </c>
      <c r="H3" s="101" t="s">
        <v>198</v>
      </c>
      <c r="I3" s="69"/>
      <c r="J3" s="69"/>
    </row>
    <row r="4" spans="1:11" s="3" customFormat="1" ht="24" customHeight="1" x14ac:dyDescent="0.2">
      <c r="A4" s="97">
        <v>1</v>
      </c>
      <c r="B4" s="98" t="s">
        <v>78</v>
      </c>
      <c r="C4" s="19" t="s">
        <v>71</v>
      </c>
      <c r="D4" s="19">
        <v>2013</v>
      </c>
      <c r="E4" s="19" t="s">
        <v>32</v>
      </c>
      <c r="F4" s="19" t="s">
        <v>70</v>
      </c>
      <c r="G4" s="19" t="s">
        <v>175</v>
      </c>
      <c r="H4" s="56">
        <v>56.920115740740691</v>
      </c>
    </row>
    <row r="5" spans="1:11" s="3" customFormat="1" ht="24" customHeight="1" x14ac:dyDescent="0.2">
      <c r="A5" s="97">
        <v>2</v>
      </c>
      <c r="B5" s="98" t="s">
        <v>148</v>
      </c>
      <c r="C5" s="19" t="s">
        <v>84</v>
      </c>
      <c r="D5" s="19">
        <v>2017</v>
      </c>
      <c r="E5" s="19" t="s">
        <v>32</v>
      </c>
      <c r="F5" s="19" t="s">
        <v>70</v>
      </c>
      <c r="G5" s="19" t="s">
        <v>179</v>
      </c>
      <c r="H5" s="56">
        <v>48.372129629629669</v>
      </c>
    </row>
    <row r="6" spans="1:11" s="3" customFormat="1" ht="24" customHeight="1" x14ac:dyDescent="0.2">
      <c r="A6" s="97">
        <v>3</v>
      </c>
      <c r="B6" s="98" t="s">
        <v>149</v>
      </c>
      <c r="C6" s="19" t="s">
        <v>84</v>
      </c>
      <c r="D6" s="19">
        <v>2014</v>
      </c>
      <c r="E6" s="19" t="s">
        <v>33</v>
      </c>
      <c r="F6" s="19" t="s">
        <v>67</v>
      </c>
      <c r="G6" s="19" t="s">
        <v>180</v>
      </c>
      <c r="H6" s="56">
        <v>46.079930555555542</v>
      </c>
    </row>
    <row r="7" spans="1:11" s="3" customFormat="1" ht="24" customHeight="1" x14ac:dyDescent="0.2">
      <c r="A7" s="97">
        <v>4</v>
      </c>
      <c r="B7" s="98" t="s">
        <v>79</v>
      </c>
      <c r="C7" s="19" t="s">
        <v>84</v>
      </c>
      <c r="D7" s="19">
        <v>2016</v>
      </c>
      <c r="E7" s="19" t="s">
        <v>33</v>
      </c>
      <c r="F7" s="19" t="s">
        <v>70</v>
      </c>
      <c r="G7" s="19" t="s">
        <v>181</v>
      </c>
      <c r="H7" s="56">
        <v>26.467303240740772</v>
      </c>
    </row>
    <row r="8" spans="1:11" s="3" customFormat="1" ht="24" customHeight="1" x14ac:dyDescent="0.2">
      <c r="A8" s="97">
        <v>5</v>
      </c>
      <c r="B8" s="98" t="s">
        <v>80</v>
      </c>
      <c r="C8" s="19" t="s">
        <v>84</v>
      </c>
      <c r="D8" s="19">
        <v>2015</v>
      </c>
      <c r="E8" s="19" t="s">
        <v>29</v>
      </c>
      <c r="F8" s="19" t="s">
        <v>74</v>
      </c>
      <c r="G8" s="19" t="s">
        <v>182</v>
      </c>
      <c r="H8" s="56">
        <v>26.1333333333334</v>
      </c>
    </row>
    <row r="9" spans="1:11" s="3" customFormat="1" ht="24" customHeight="1" x14ac:dyDescent="0.2">
      <c r="A9" s="97">
        <v>6</v>
      </c>
      <c r="B9" s="98" t="s">
        <v>150</v>
      </c>
      <c r="C9" s="19" t="s">
        <v>71</v>
      </c>
      <c r="D9" s="19">
        <v>2017</v>
      </c>
      <c r="E9" s="19" t="s">
        <v>32</v>
      </c>
      <c r="F9" s="19" t="s">
        <v>70</v>
      </c>
      <c r="G9" s="19" t="s">
        <v>183</v>
      </c>
      <c r="H9" s="56">
        <v>25.595543981481491</v>
      </c>
    </row>
    <row r="10" spans="1:11" s="3" customFormat="1" ht="24" customHeight="1" x14ac:dyDescent="0.2">
      <c r="A10" s="97">
        <v>7</v>
      </c>
      <c r="B10" s="98" t="s">
        <v>81</v>
      </c>
      <c r="C10" s="19" t="s">
        <v>84</v>
      </c>
      <c r="D10" s="19">
        <v>2016</v>
      </c>
      <c r="E10" s="19" t="s">
        <v>33</v>
      </c>
      <c r="F10" s="19" t="s">
        <v>70</v>
      </c>
      <c r="G10" s="19" t="s">
        <v>179</v>
      </c>
      <c r="H10" s="56">
        <v>22.438935185185191</v>
      </c>
    </row>
    <row r="11" spans="1:11" s="3" customFormat="1" ht="24" customHeight="1" x14ac:dyDescent="0.2">
      <c r="A11" s="97">
        <v>8</v>
      </c>
      <c r="B11" s="98" t="s">
        <v>151</v>
      </c>
      <c r="C11" s="19" t="s">
        <v>71</v>
      </c>
      <c r="D11" s="19">
        <v>2014</v>
      </c>
      <c r="E11" s="19" t="s">
        <v>32</v>
      </c>
      <c r="F11" s="19" t="s">
        <v>74</v>
      </c>
      <c r="G11" s="19" t="s">
        <v>184</v>
      </c>
      <c r="H11" s="56">
        <v>21.74729166666668</v>
      </c>
    </row>
    <row r="12" spans="1:11" s="3" customFormat="1" ht="24" customHeight="1" x14ac:dyDescent="0.2">
      <c r="A12" s="97">
        <v>9</v>
      </c>
      <c r="B12" s="98" t="s">
        <v>82</v>
      </c>
      <c r="C12" s="19" t="s">
        <v>84</v>
      </c>
      <c r="D12" s="19">
        <v>2011</v>
      </c>
      <c r="E12" s="19" t="s">
        <v>32</v>
      </c>
      <c r="F12" s="19" t="s">
        <v>70</v>
      </c>
      <c r="G12" s="19" t="s">
        <v>184</v>
      </c>
      <c r="H12" s="56">
        <v>20.532696759259256</v>
      </c>
    </row>
    <row r="13" spans="1:11" s="3" customFormat="1" ht="24" customHeight="1" x14ac:dyDescent="0.2">
      <c r="A13" s="97">
        <v>10</v>
      </c>
      <c r="B13" s="98" t="s">
        <v>83</v>
      </c>
      <c r="C13" s="19" t="s">
        <v>84</v>
      </c>
      <c r="D13" s="19">
        <v>2017</v>
      </c>
      <c r="E13" s="19" t="s">
        <v>33</v>
      </c>
      <c r="F13" s="19" t="s">
        <v>70</v>
      </c>
      <c r="G13" s="19" t="s">
        <v>179</v>
      </c>
      <c r="H13" s="56">
        <v>19.198287037037055</v>
      </c>
    </row>
    <row r="14" spans="1:11" x14ac:dyDescent="0.2">
      <c r="G14" s="16"/>
    </row>
    <row r="15" spans="1:11" x14ac:dyDescent="0.2">
      <c r="G15" s="16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G10"/>
  <sheetViews>
    <sheetView workbookViewId="0">
      <selection activeCell="K26" sqref="K26"/>
    </sheetView>
  </sheetViews>
  <sheetFormatPr defaultRowHeight="12" x14ac:dyDescent="0.2"/>
  <cols>
    <col min="1" max="1" width="27.33203125" style="3" customWidth="1"/>
    <col min="2" max="3" width="16.6640625" style="3" customWidth="1"/>
    <col min="4" max="16384" width="9.33203125" style="3"/>
  </cols>
  <sheetData>
    <row r="1" spans="1:7" s="6" customFormat="1" ht="17.25" x14ac:dyDescent="0.2">
      <c r="A1" s="5" t="s">
        <v>196</v>
      </c>
      <c r="B1" s="5"/>
      <c r="C1" s="5"/>
      <c r="D1" s="5"/>
      <c r="E1" s="5"/>
      <c r="F1" s="5"/>
      <c r="G1" s="5"/>
    </row>
    <row r="3" spans="1:7" x14ac:dyDescent="0.2">
      <c r="A3" s="14" t="s">
        <v>5</v>
      </c>
      <c r="B3" s="7" t="s">
        <v>6</v>
      </c>
      <c r="C3" s="11" t="s">
        <v>7</v>
      </c>
    </row>
    <row r="4" spans="1:7" x14ac:dyDescent="0.2">
      <c r="A4" s="15" t="s">
        <v>2</v>
      </c>
      <c r="B4" s="9">
        <v>14049.363043981382</v>
      </c>
      <c r="C4" s="12">
        <v>0.47372858230222087</v>
      </c>
    </row>
    <row r="5" spans="1:7" x14ac:dyDescent="0.2">
      <c r="A5" s="15" t="s">
        <v>3</v>
      </c>
      <c r="B5" s="9">
        <v>5852.2169791563065</v>
      </c>
      <c r="C5" s="12">
        <v>0.19733011697269487</v>
      </c>
    </row>
    <row r="6" spans="1:7" x14ac:dyDescent="0.2">
      <c r="A6" s="15" t="s">
        <v>4</v>
      </c>
      <c r="B6" s="9">
        <v>4508.1255671294166</v>
      </c>
      <c r="C6" s="12">
        <v>0.15200887948236894</v>
      </c>
    </row>
    <row r="7" spans="1:7" x14ac:dyDescent="0.2">
      <c r="A7" s="15" t="s">
        <v>0</v>
      </c>
      <c r="B7" s="9">
        <v>2024.8493865740463</v>
      </c>
      <c r="C7" s="12">
        <v>6.8275624046043093E-2</v>
      </c>
    </row>
    <row r="8" spans="1:7" x14ac:dyDescent="0.2">
      <c r="A8" s="15" t="s">
        <v>1</v>
      </c>
      <c r="B8" s="9">
        <v>3222.4333680555374</v>
      </c>
      <c r="C8" s="12">
        <v>0.1086567971966732</v>
      </c>
    </row>
    <row r="9" spans="1:7" x14ac:dyDescent="0.2">
      <c r="A9" s="13"/>
      <c r="C9" s="13"/>
    </row>
    <row r="10" spans="1:7" x14ac:dyDescent="0.2">
      <c r="C10" s="13"/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1"/>
  <sheetViews>
    <sheetView zoomScale="90" zoomScaleNormal="90" workbookViewId="0">
      <selection activeCell="D39" sqref="D39"/>
    </sheetView>
  </sheetViews>
  <sheetFormatPr defaultRowHeight="12" x14ac:dyDescent="0.2"/>
  <cols>
    <col min="1" max="1" width="45.5" style="3" bestFit="1" customWidth="1"/>
    <col min="2" max="9" width="27.1640625" style="3" customWidth="1"/>
    <col min="10" max="16384" width="9.33203125" style="3"/>
  </cols>
  <sheetData>
    <row r="1" spans="1:11" ht="17.25" x14ac:dyDescent="0.2">
      <c r="A1" s="5" t="s">
        <v>211</v>
      </c>
    </row>
    <row r="2" spans="1:11" ht="12.75" x14ac:dyDescent="0.2">
      <c r="A2" s="94"/>
    </row>
    <row r="14" spans="1:11" x14ac:dyDescent="0.2">
      <c r="A14" s="13"/>
      <c r="I14" s="13"/>
      <c r="J14" s="13"/>
      <c r="K14" s="13"/>
    </row>
    <row r="15" spans="1:11" x14ac:dyDescent="0.2">
      <c r="A15" s="13"/>
      <c r="J15" s="13"/>
    </row>
    <row r="31" spans="5:5" ht="14.25" x14ac:dyDescent="0.2">
      <c r="E31" s="87" t="s">
        <v>188</v>
      </c>
    </row>
    <row r="59" spans="1:10" hidden="1" x14ac:dyDescent="0.2"/>
    <row r="60" spans="1:10" hidden="1" x14ac:dyDescent="0.2">
      <c r="A60" s="13"/>
      <c r="B60" s="73" t="s">
        <v>152</v>
      </c>
      <c r="C60" s="73" t="s">
        <v>153</v>
      </c>
      <c r="D60" s="73" t="s">
        <v>154</v>
      </c>
      <c r="E60" s="73" t="s">
        <v>155</v>
      </c>
      <c r="F60" s="73" t="s">
        <v>156</v>
      </c>
      <c r="G60" s="73" t="s">
        <v>157</v>
      </c>
      <c r="H60" s="73" t="s">
        <v>158</v>
      </c>
      <c r="I60" s="11" t="s">
        <v>48</v>
      </c>
      <c r="J60" s="11" t="s">
        <v>7</v>
      </c>
    </row>
    <row r="61" spans="1:10" hidden="1" x14ac:dyDescent="0.2">
      <c r="A61" s="14" t="s">
        <v>159</v>
      </c>
      <c r="B61" s="9">
        <v>38.938356481481478</v>
      </c>
      <c r="C61" s="9">
        <v>0</v>
      </c>
      <c r="D61" s="9">
        <v>0</v>
      </c>
      <c r="E61" s="9">
        <v>0</v>
      </c>
      <c r="F61" s="9">
        <v>111.00855324074074</v>
      </c>
      <c r="G61" s="9">
        <v>7.013888888888889E-3</v>
      </c>
      <c r="H61" s="9">
        <v>0</v>
      </c>
      <c r="I61" s="22">
        <v>149.95392361111109</v>
      </c>
      <c r="J61" s="12">
        <v>3.32630316920361E-2</v>
      </c>
    </row>
    <row r="62" spans="1:10" hidden="1" x14ac:dyDescent="0.2">
      <c r="A62" s="14" t="s">
        <v>160</v>
      </c>
      <c r="B62" s="9">
        <v>99.495497685185157</v>
      </c>
      <c r="C62" s="9">
        <v>70.038611111111109</v>
      </c>
      <c r="D62" s="9">
        <v>18.559803240740742</v>
      </c>
      <c r="E62" s="9">
        <v>286.72557870370372</v>
      </c>
      <c r="F62" s="9">
        <v>0</v>
      </c>
      <c r="G62" s="9">
        <v>0</v>
      </c>
      <c r="H62" s="9">
        <v>0</v>
      </c>
      <c r="I62" s="22">
        <v>474.81949074074072</v>
      </c>
      <c r="J62" s="12">
        <v>0.10532525850717668</v>
      </c>
    </row>
    <row r="63" spans="1:10" hidden="1" x14ac:dyDescent="0.2">
      <c r="A63" s="14" t="s">
        <v>161</v>
      </c>
      <c r="B63" s="9">
        <v>35.661458333333329</v>
      </c>
      <c r="C63" s="9">
        <v>1267.7918518518518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22">
        <v>1303.453310185185</v>
      </c>
      <c r="J63" s="12">
        <v>0.28913420683956398</v>
      </c>
    </row>
    <row r="64" spans="1:10" hidden="1" x14ac:dyDescent="0.2">
      <c r="A64" s="14" t="s">
        <v>162</v>
      </c>
      <c r="B64" s="9">
        <v>1299.7583101851853</v>
      </c>
      <c r="C64" s="9">
        <v>345.48067129629629</v>
      </c>
      <c r="D64" s="9">
        <v>0</v>
      </c>
      <c r="E64" s="9">
        <v>321.30303240740739</v>
      </c>
      <c r="F64" s="9">
        <v>19.381944444444443</v>
      </c>
      <c r="G64" s="9">
        <v>53.943425925925922</v>
      </c>
      <c r="H64" s="9">
        <v>0</v>
      </c>
      <c r="I64" s="22">
        <v>2039.8673842592593</v>
      </c>
      <c r="J64" s="12">
        <v>0.45248681605780211</v>
      </c>
    </row>
    <row r="65" spans="1:10" hidden="1" x14ac:dyDescent="0.2">
      <c r="A65" s="14" t="s">
        <v>163</v>
      </c>
      <c r="B65" s="9">
        <v>19.622986111111114</v>
      </c>
      <c r="C65" s="9">
        <v>0</v>
      </c>
      <c r="D65" s="9">
        <v>1.5377893518518517</v>
      </c>
      <c r="E65" s="9">
        <v>0</v>
      </c>
      <c r="F65" s="9">
        <v>0</v>
      </c>
      <c r="G65" s="9">
        <v>0</v>
      </c>
      <c r="H65" s="9">
        <v>0</v>
      </c>
      <c r="I65" s="22">
        <v>21.160775462962967</v>
      </c>
      <c r="J65" s="12">
        <v>4.6939188245451319E-3</v>
      </c>
    </row>
    <row r="66" spans="1:10" hidden="1" x14ac:dyDescent="0.2">
      <c r="A66" s="14" t="s">
        <v>164</v>
      </c>
      <c r="B66" s="9">
        <v>25.78587962962963</v>
      </c>
      <c r="C66" s="9">
        <v>0</v>
      </c>
      <c r="D66" s="9">
        <v>14.987384259259258</v>
      </c>
      <c r="E66" s="9">
        <v>0</v>
      </c>
      <c r="F66" s="9">
        <v>0</v>
      </c>
      <c r="G66" s="9">
        <v>0</v>
      </c>
      <c r="H66" s="9">
        <v>2.8541666666666667E-2</v>
      </c>
      <c r="I66" s="22">
        <v>40.801805555555561</v>
      </c>
      <c r="J66" s="12">
        <v>9.0507251734637233E-3</v>
      </c>
    </row>
    <row r="67" spans="1:10" hidden="1" x14ac:dyDescent="0.2">
      <c r="A67" s="14" t="s">
        <v>165</v>
      </c>
      <c r="B67" s="9">
        <v>0.80997685185185186</v>
      </c>
      <c r="C67" s="9">
        <v>0</v>
      </c>
      <c r="D67" s="9">
        <v>1.0207175925925926</v>
      </c>
      <c r="E67" s="9">
        <v>0</v>
      </c>
      <c r="F67" s="9">
        <v>0</v>
      </c>
      <c r="G67" s="9">
        <v>0</v>
      </c>
      <c r="H67" s="9">
        <v>0</v>
      </c>
      <c r="I67" s="22">
        <v>1.8306944444444446</v>
      </c>
      <c r="J67" s="12">
        <v>4.0608772253210925E-4</v>
      </c>
    </row>
    <row r="68" spans="1:10" hidden="1" x14ac:dyDescent="0.2">
      <c r="A68" s="14" t="s">
        <v>166</v>
      </c>
      <c r="B68" s="9">
        <v>205.3689583333333</v>
      </c>
      <c r="C68" s="9">
        <v>0.48269675925925926</v>
      </c>
      <c r="D68" s="9">
        <v>99.038356481481486</v>
      </c>
      <c r="E68" s="9">
        <v>49.35428240740741</v>
      </c>
      <c r="F68" s="9">
        <v>114.56320601851851</v>
      </c>
      <c r="G68" s="9">
        <v>7.3466666666666676</v>
      </c>
      <c r="H68" s="9">
        <v>9.0162037037037034E-3</v>
      </c>
      <c r="I68" s="9">
        <v>476.16318287037041</v>
      </c>
      <c r="J68" s="12">
        <v>0.10562331855666311</v>
      </c>
    </row>
    <row r="69" spans="1:10" hidden="1" x14ac:dyDescent="0.2">
      <c r="A69" s="14" t="s">
        <v>167</v>
      </c>
      <c r="B69" s="9">
        <v>0</v>
      </c>
      <c r="C69" s="9">
        <v>0</v>
      </c>
      <c r="D69" s="9">
        <v>0</v>
      </c>
      <c r="E69" s="9">
        <v>0</v>
      </c>
      <c r="F69" s="9">
        <v>7.4999999999999997E-2</v>
      </c>
      <c r="G69" s="9">
        <v>0</v>
      </c>
      <c r="H69" s="9">
        <v>0</v>
      </c>
      <c r="I69" s="9">
        <v>7.4999999999999997E-2</v>
      </c>
      <c r="J69" s="12">
        <v>1.6636626217080569E-5</v>
      </c>
    </row>
    <row r="70" spans="1:10" hidden="1" x14ac:dyDescent="0.2">
      <c r="A70" s="14" t="s">
        <v>48</v>
      </c>
      <c r="B70" s="9">
        <f>SUM(B61:B69)</f>
        <v>1725.4414236111108</v>
      </c>
      <c r="C70" s="9">
        <f t="shared" ref="C70:J70" si="0">SUM(C61:C69)</f>
        <v>1683.7938310185184</v>
      </c>
      <c r="D70" s="9">
        <f t="shared" si="0"/>
        <v>135.14405092592591</v>
      </c>
      <c r="E70" s="9">
        <f t="shared" si="0"/>
        <v>657.38289351851847</v>
      </c>
      <c r="F70" s="9">
        <f t="shared" si="0"/>
        <v>245.02870370370368</v>
      </c>
      <c r="G70" s="9">
        <f t="shared" si="0"/>
        <v>61.297106481481478</v>
      </c>
      <c r="H70" s="9">
        <f t="shared" si="0"/>
        <v>3.7557870370370366E-2</v>
      </c>
      <c r="I70" s="9">
        <f t="shared" si="0"/>
        <v>4508.1255671296294</v>
      </c>
      <c r="J70" s="66">
        <f t="shared" si="0"/>
        <v>1</v>
      </c>
    </row>
    <row r="71" spans="1:10" hidden="1" x14ac:dyDescent="0.2"/>
  </sheetData>
  <pageMargins left="0.511811024" right="0.511811024" top="0.78740157499999996" bottom="0.78740157499999996" header="0.31496062000000002" footer="0.31496062000000002"/>
  <pageSetup paperSize="9" scale="9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/>
  <dimension ref="A1:K71"/>
  <sheetViews>
    <sheetView zoomScale="90" zoomScaleNormal="90" workbookViewId="0"/>
  </sheetViews>
  <sheetFormatPr defaultRowHeight="12" x14ac:dyDescent="0.2"/>
  <cols>
    <col min="1" max="1" width="45.5" style="3" bestFit="1" customWidth="1"/>
    <col min="2" max="9" width="27.1640625" style="3" customWidth="1"/>
    <col min="10" max="16384" width="9.33203125" style="3"/>
  </cols>
  <sheetData>
    <row r="1" spans="1:11" ht="17.25" x14ac:dyDescent="0.2">
      <c r="A1" s="5" t="s">
        <v>212</v>
      </c>
    </row>
    <row r="2" spans="1:11" ht="12.75" x14ac:dyDescent="0.2">
      <c r="A2" s="94"/>
    </row>
    <row r="14" spans="1:11" x14ac:dyDescent="0.2">
      <c r="A14" s="13"/>
      <c r="I14" s="13"/>
      <c r="J14" s="13"/>
      <c r="K14" s="13"/>
    </row>
    <row r="15" spans="1:11" x14ac:dyDescent="0.2">
      <c r="A15" s="13"/>
      <c r="J15" s="13"/>
    </row>
    <row r="31" spans="5:5" ht="14.25" x14ac:dyDescent="0.2">
      <c r="E31" s="87" t="s">
        <v>188</v>
      </c>
    </row>
    <row r="59" spans="1:10" hidden="1" x14ac:dyDescent="0.2"/>
    <row r="60" spans="1:10" hidden="1" x14ac:dyDescent="0.2">
      <c r="A60" s="13"/>
      <c r="B60" s="65" t="s">
        <v>152</v>
      </c>
      <c r="C60" s="65" t="s">
        <v>153</v>
      </c>
      <c r="D60" s="65" t="s">
        <v>154</v>
      </c>
      <c r="E60" s="65" t="s">
        <v>155</v>
      </c>
      <c r="F60" s="65" t="s">
        <v>156</v>
      </c>
      <c r="G60" s="65" t="s">
        <v>157</v>
      </c>
      <c r="H60" s="65" t="s">
        <v>158</v>
      </c>
      <c r="I60" s="11" t="s">
        <v>48</v>
      </c>
      <c r="J60" s="11" t="s">
        <v>7</v>
      </c>
    </row>
    <row r="61" spans="1:10" hidden="1" x14ac:dyDescent="0.2">
      <c r="A61" s="14" t="s">
        <v>159</v>
      </c>
      <c r="B61" s="9">
        <v>38.938356481481478</v>
      </c>
      <c r="C61" s="9">
        <v>0</v>
      </c>
      <c r="D61" s="9">
        <v>0</v>
      </c>
      <c r="E61" s="9">
        <v>0</v>
      </c>
      <c r="F61" s="9">
        <v>111.00855324074074</v>
      </c>
      <c r="G61" s="9">
        <v>7.013888888888889E-3</v>
      </c>
      <c r="H61" s="9">
        <v>0</v>
      </c>
      <c r="I61" s="22">
        <v>149.95392361111109</v>
      </c>
      <c r="J61" s="12">
        <v>3.32630316920361E-2</v>
      </c>
    </row>
    <row r="62" spans="1:10" hidden="1" x14ac:dyDescent="0.2">
      <c r="A62" s="14" t="s">
        <v>160</v>
      </c>
      <c r="B62" s="9">
        <v>99.495497685185157</v>
      </c>
      <c r="C62" s="9">
        <v>70.038611111111109</v>
      </c>
      <c r="D62" s="9">
        <v>18.559803240740742</v>
      </c>
      <c r="E62" s="9">
        <v>286.72557870370372</v>
      </c>
      <c r="F62" s="9">
        <v>0</v>
      </c>
      <c r="G62" s="9">
        <v>0</v>
      </c>
      <c r="H62" s="9">
        <v>0</v>
      </c>
      <c r="I62" s="22">
        <v>474.81949074074072</v>
      </c>
      <c r="J62" s="12">
        <v>0.10532525850717668</v>
      </c>
    </row>
    <row r="63" spans="1:10" hidden="1" x14ac:dyDescent="0.2">
      <c r="A63" s="14" t="s">
        <v>161</v>
      </c>
      <c r="B63" s="9">
        <v>35.661458333333329</v>
      </c>
      <c r="C63" s="9">
        <v>1267.7918518518518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22">
        <v>1303.453310185185</v>
      </c>
      <c r="J63" s="12">
        <v>0.28913420683956398</v>
      </c>
    </row>
    <row r="64" spans="1:10" hidden="1" x14ac:dyDescent="0.2">
      <c r="A64" s="14" t="s">
        <v>162</v>
      </c>
      <c r="B64" s="9">
        <v>1299.7583101851853</v>
      </c>
      <c r="C64" s="9">
        <v>345.48067129629629</v>
      </c>
      <c r="D64" s="9">
        <v>0</v>
      </c>
      <c r="E64" s="9">
        <v>321.30303240740739</v>
      </c>
      <c r="F64" s="9">
        <v>19.381944444444443</v>
      </c>
      <c r="G64" s="9">
        <v>53.943425925925922</v>
      </c>
      <c r="H64" s="9">
        <v>0</v>
      </c>
      <c r="I64" s="22">
        <v>2039.8673842592593</v>
      </c>
      <c r="J64" s="12">
        <v>0.45248681605780211</v>
      </c>
    </row>
    <row r="65" spans="1:10" hidden="1" x14ac:dyDescent="0.2">
      <c r="A65" s="14" t="s">
        <v>163</v>
      </c>
      <c r="B65" s="9">
        <v>19.622986111111114</v>
      </c>
      <c r="C65" s="9">
        <v>0</v>
      </c>
      <c r="D65" s="9">
        <v>1.5377893518518517</v>
      </c>
      <c r="E65" s="9">
        <v>0</v>
      </c>
      <c r="F65" s="9">
        <v>0</v>
      </c>
      <c r="G65" s="9">
        <v>0</v>
      </c>
      <c r="H65" s="9">
        <v>0</v>
      </c>
      <c r="I65" s="22">
        <v>21.160775462962967</v>
      </c>
      <c r="J65" s="12">
        <v>4.6939188245451319E-3</v>
      </c>
    </row>
    <row r="66" spans="1:10" hidden="1" x14ac:dyDescent="0.2">
      <c r="A66" s="14" t="s">
        <v>164</v>
      </c>
      <c r="B66" s="9">
        <v>25.78587962962963</v>
      </c>
      <c r="C66" s="9">
        <v>0</v>
      </c>
      <c r="D66" s="9">
        <v>14.987384259259258</v>
      </c>
      <c r="E66" s="9">
        <v>0</v>
      </c>
      <c r="F66" s="9">
        <v>0</v>
      </c>
      <c r="G66" s="9">
        <v>0</v>
      </c>
      <c r="H66" s="9">
        <v>2.8541666666666667E-2</v>
      </c>
      <c r="I66" s="22">
        <v>40.801805555555561</v>
      </c>
      <c r="J66" s="12">
        <v>9.0507251734637233E-3</v>
      </c>
    </row>
    <row r="67" spans="1:10" hidden="1" x14ac:dyDescent="0.2">
      <c r="A67" s="14" t="s">
        <v>165</v>
      </c>
      <c r="B67" s="9">
        <v>0.80997685185185186</v>
      </c>
      <c r="C67" s="9">
        <v>0</v>
      </c>
      <c r="D67" s="9">
        <v>1.0207175925925926</v>
      </c>
      <c r="E67" s="9">
        <v>0</v>
      </c>
      <c r="F67" s="9">
        <v>0</v>
      </c>
      <c r="G67" s="9">
        <v>0</v>
      </c>
      <c r="H67" s="9">
        <v>0</v>
      </c>
      <c r="I67" s="22">
        <v>1.8306944444444446</v>
      </c>
      <c r="J67" s="12">
        <v>4.0608772253210925E-4</v>
      </c>
    </row>
    <row r="68" spans="1:10" hidden="1" x14ac:dyDescent="0.2">
      <c r="A68" s="14" t="s">
        <v>166</v>
      </c>
      <c r="B68" s="9">
        <v>205.3689583333333</v>
      </c>
      <c r="C68" s="9">
        <v>0.48269675925925926</v>
      </c>
      <c r="D68" s="9">
        <v>99.038356481481486</v>
      </c>
      <c r="E68" s="9">
        <v>49.35428240740741</v>
      </c>
      <c r="F68" s="9">
        <v>114.56320601851851</v>
      </c>
      <c r="G68" s="9">
        <v>7.3466666666666676</v>
      </c>
      <c r="H68" s="9">
        <v>9.0162037037037034E-3</v>
      </c>
      <c r="I68" s="9">
        <v>476.16318287037041</v>
      </c>
      <c r="J68" s="12">
        <v>0.10562331855666311</v>
      </c>
    </row>
    <row r="69" spans="1:10" hidden="1" x14ac:dyDescent="0.2">
      <c r="A69" s="14" t="s">
        <v>167</v>
      </c>
      <c r="B69" s="9">
        <v>0</v>
      </c>
      <c r="C69" s="9">
        <v>0</v>
      </c>
      <c r="D69" s="9">
        <v>0</v>
      </c>
      <c r="E69" s="9">
        <v>0</v>
      </c>
      <c r="F69" s="9">
        <v>7.4999999999999997E-2</v>
      </c>
      <c r="G69" s="9">
        <v>0</v>
      </c>
      <c r="H69" s="9">
        <v>0</v>
      </c>
      <c r="I69" s="9">
        <v>7.4999999999999997E-2</v>
      </c>
      <c r="J69" s="12">
        <v>1.6636626217080569E-5</v>
      </c>
    </row>
    <row r="70" spans="1:10" hidden="1" x14ac:dyDescent="0.2">
      <c r="A70" s="14" t="s">
        <v>48</v>
      </c>
      <c r="B70" s="9">
        <f>SUM(B61:B69)</f>
        <v>1725.4414236111108</v>
      </c>
      <c r="C70" s="9">
        <f t="shared" ref="C70:J70" si="0">SUM(C61:C69)</f>
        <v>1683.7938310185184</v>
      </c>
      <c r="D70" s="9">
        <f t="shared" si="0"/>
        <v>135.14405092592591</v>
      </c>
      <c r="E70" s="9">
        <f t="shared" si="0"/>
        <v>657.38289351851847</v>
      </c>
      <c r="F70" s="9">
        <f t="shared" si="0"/>
        <v>245.02870370370368</v>
      </c>
      <c r="G70" s="9">
        <f t="shared" si="0"/>
        <v>61.297106481481478</v>
      </c>
      <c r="H70" s="9">
        <f t="shared" si="0"/>
        <v>3.7557870370370366E-2</v>
      </c>
      <c r="I70" s="9">
        <f t="shared" si="0"/>
        <v>4508.1255671296294</v>
      </c>
      <c r="J70" s="66">
        <f t="shared" si="0"/>
        <v>1</v>
      </c>
    </row>
    <row r="71" spans="1:10" hidden="1" x14ac:dyDescent="0.2"/>
  </sheetData>
  <pageMargins left="0.511811024" right="0.511811024" top="0.78740157499999996" bottom="0.78740157499999996" header="0.31496062000000002" footer="0.31496062000000002"/>
  <pageSetup paperSize="9" scale="95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/>
  <dimension ref="A1:C44"/>
  <sheetViews>
    <sheetView workbookViewId="0">
      <selection activeCell="L20" sqref="L20"/>
    </sheetView>
  </sheetViews>
  <sheetFormatPr defaultRowHeight="12" x14ac:dyDescent="0.2"/>
  <cols>
    <col min="1" max="1" width="28" customWidth="1"/>
    <col min="2" max="2" width="15.6640625" customWidth="1"/>
  </cols>
  <sheetData>
    <row r="1" spans="1:3" ht="17.25" x14ac:dyDescent="0.3">
      <c r="A1" s="1" t="s">
        <v>227</v>
      </c>
    </row>
    <row r="2" spans="1:3" x14ac:dyDescent="0.2">
      <c r="A2" s="16"/>
      <c r="C2" s="16"/>
    </row>
    <row r="3" spans="1:3" x14ac:dyDescent="0.2">
      <c r="A3" s="14" t="s">
        <v>5</v>
      </c>
      <c r="B3" s="7" t="s">
        <v>8</v>
      </c>
      <c r="C3" s="11" t="s">
        <v>7</v>
      </c>
    </row>
    <row r="4" spans="1:3" x14ac:dyDescent="0.2">
      <c r="A4" s="15" t="s">
        <v>2</v>
      </c>
      <c r="B4" s="9">
        <v>13981.2243749999</v>
      </c>
      <c r="C4" s="12">
        <v>0.62033704009804225</v>
      </c>
    </row>
    <row r="5" spans="1:3" x14ac:dyDescent="0.2">
      <c r="A5" s="15" t="s">
        <v>3</v>
      </c>
      <c r="B5" s="9">
        <v>2932.9662847129971</v>
      </c>
      <c r="C5" s="12">
        <v>0.13013364029974131</v>
      </c>
    </row>
    <row r="6" spans="1:3" x14ac:dyDescent="0.2">
      <c r="A6" s="15" t="s">
        <v>4</v>
      </c>
      <c r="B6" s="9">
        <v>812.68118055541231</v>
      </c>
      <c r="C6" s="12">
        <v>3.6058089375246918E-2</v>
      </c>
    </row>
    <row r="7" spans="1:3" x14ac:dyDescent="0.2">
      <c r="A7" s="15" t="s">
        <v>0</v>
      </c>
      <c r="B7" s="9">
        <v>1691.5095833333085</v>
      </c>
      <c r="C7" s="12">
        <v>7.5051084231130855E-2</v>
      </c>
    </row>
    <row r="8" spans="1:3" x14ac:dyDescent="0.2">
      <c r="A8" s="15" t="s">
        <v>1</v>
      </c>
      <c r="B8" s="9">
        <v>3119.7284606481298</v>
      </c>
      <c r="C8" s="12">
        <v>0.13842014599583996</v>
      </c>
    </row>
    <row r="9" spans="1:3" x14ac:dyDescent="0.2">
      <c r="A9" s="16"/>
      <c r="C9" s="16"/>
    </row>
    <row r="10" spans="1:3" x14ac:dyDescent="0.2">
      <c r="A10" s="16"/>
      <c r="C10" s="16"/>
    </row>
    <row r="30" spans="2:3" x14ac:dyDescent="0.2">
      <c r="B30" s="2"/>
      <c r="C30" s="64"/>
    </row>
    <row r="31" spans="2:3" x14ac:dyDescent="0.2">
      <c r="B31" s="2"/>
      <c r="C31" s="64"/>
    </row>
    <row r="32" spans="2:3" x14ac:dyDescent="0.2">
      <c r="B32" s="2"/>
      <c r="C32" s="64"/>
    </row>
    <row r="33" spans="2:3" x14ac:dyDescent="0.2">
      <c r="B33" s="2"/>
      <c r="C33" s="64"/>
    </row>
    <row r="34" spans="2:3" x14ac:dyDescent="0.2">
      <c r="B34" s="2"/>
      <c r="C34" s="64"/>
    </row>
    <row r="35" spans="2:3" x14ac:dyDescent="0.2">
      <c r="B35" s="2"/>
      <c r="C35" s="64"/>
    </row>
    <row r="39" spans="2:3" x14ac:dyDescent="0.2">
      <c r="B39" s="2"/>
      <c r="C39" s="64"/>
    </row>
    <row r="40" spans="2:3" x14ac:dyDescent="0.2">
      <c r="B40" s="2"/>
      <c r="C40" s="64"/>
    </row>
    <row r="41" spans="2:3" x14ac:dyDescent="0.2">
      <c r="B41" s="2"/>
      <c r="C41" s="64"/>
    </row>
    <row r="42" spans="2:3" x14ac:dyDescent="0.2">
      <c r="B42" s="2"/>
      <c r="C42" s="64"/>
    </row>
    <row r="43" spans="2:3" x14ac:dyDescent="0.2">
      <c r="B43" s="2"/>
      <c r="C43" s="64"/>
    </row>
    <row r="44" spans="2:3" x14ac:dyDescent="0.2">
      <c r="B44" s="2"/>
      <c r="C44" s="64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8"/>
  <sheetViews>
    <sheetView workbookViewId="0">
      <selection activeCell="C33" sqref="C33"/>
    </sheetView>
  </sheetViews>
  <sheetFormatPr defaultRowHeight="12" x14ac:dyDescent="0.2"/>
  <cols>
    <col min="1" max="1" width="28" customWidth="1"/>
    <col min="2" max="2" width="15.6640625" customWidth="1"/>
  </cols>
  <sheetData>
    <row r="1" spans="1:3" ht="17.25" x14ac:dyDescent="0.3">
      <c r="A1" s="1" t="s">
        <v>226</v>
      </c>
    </row>
    <row r="2" spans="1:3" x14ac:dyDescent="0.2">
      <c r="A2" s="16"/>
      <c r="C2" s="16"/>
    </row>
    <row r="3" spans="1:3" x14ac:dyDescent="0.2">
      <c r="A3" s="14" t="s">
        <v>5</v>
      </c>
      <c r="B3" s="73" t="s">
        <v>8</v>
      </c>
      <c r="C3" s="11" t="s">
        <v>7</v>
      </c>
    </row>
    <row r="4" spans="1:3" x14ac:dyDescent="0.2">
      <c r="A4" s="125" t="s">
        <v>2</v>
      </c>
      <c r="B4" s="126">
        <v>12494.511087962926</v>
      </c>
      <c r="C4" s="127">
        <v>0.62525803941440883</v>
      </c>
    </row>
    <row r="5" spans="1:3" x14ac:dyDescent="0.2">
      <c r="A5" s="125" t="s">
        <v>3</v>
      </c>
      <c r="B5" s="126">
        <v>2545.8170601762258</v>
      </c>
      <c r="C5" s="127">
        <v>0.12739934940608091</v>
      </c>
    </row>
    <row r="6" spans="1:3" x14ac:dyDescent="0.2">
      <c r="A6" s="125" t="s">
        <v>4</v>
      </c>
      <c r="B6" s="126">
        <v>677.53766203695341</v>
      </c>
      <c r="C6" s="127">
        <v>3.3905758073461065E-2</v>
      </c>
    </row>
    <row r="7" spans="1:3" x14ac:dyDescent="0.2">
      <c r="A7" s="125" t="s">
        <v>0</v>
      </c>
      <c r="B7" s="126">
        <v>1451.8675578703683</v>
      </c>
      <c r="C7" s="127">
        <v>7.2655252881240695E-2</v>
      </c>
    </row>
    <row r="8" spans="1:3" x14ac:dyDescent="0.2">
      <c r="A8" s="125" t="s">
        <v>1</v>
      </c>
      <c r="B8" s="126">
        <v>2813.2341435185017</v>
      </c>
      <c r="C8" s="127">
        <v>0.14078160022480996</v>
      </c>
    </row>
    <row r="9" spans="1:3" x14ac:dyDescent="0.2">
      <c r="B9" s="2"/>
      <c r="C9" s="64"/>
    </row>
    <row r="13" spans="1:3" x14ac:dyDescent="0.2">
      <c r="B13" s="2"/>
      <c r="C13" s="64"/>
    </row>
    <row r="14" spans="1:3" x14ac:dyDescent="0.2">
      <c r="B14" s="2"/>
      <c r="C14" s="64"/>
    </row>
    <row r="15" spans="1:3" x14ac:dyDescent="0.2">
      <c r="B15" s="2"/>
      <c r="C15" s="64"/>
    </row>
    <row r="16" spans="1:3" x14ac:dyDescent="0.2">
      <c r="B16" s="2"/>
      <c r="C16" s="64"/>
    </row>
    <row r="17" spans="2:3" x14ac:dyDescent="0.2">
      <c r="B17" s="2"/>
      <c r="C17" s="64"/>
    </row>
    <row r="18" spans="2:3" x14ac:dyDescent="0.2">
      <c r="B18" s="2"/>
      <c r="C18" s="64"/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"/>
  <sheetViews>
    <sheetView workbookViewId="0"/>
  </sheetViews>
  <sheetFormatPr defaultRowHeight="12" x14ac:dyDescent="0.2"/>
  <cols>
    <col min="1" max="1" width="28" customWidth="1"/>
    <col min="2" max="2" width="15.6640625" customWidth="1"/>
  </cols>
  <sheetData>
    <row r="1" spans="1:3" ht="17.25" x14ac:dyDescent="0.3">
      <c r="A1" s="1" t="s">
        <v>225</v>
      </c>
    </row>
    <row r="2" spans="1:3" x14ac:dyDescent="0.2">
      <c r="A2" s="16"/>
      <c r="C2" s="16"/>
    </row>
    <row r="3" spans="1:3" x14ac:dyDescent="0.2">
      <c r="A3" s="14" t="s">
        <v>5</v>
      </c>
      <c r="B3" s="73" t="s">
        <v>8</v>
      </c>
      <c r="C3" s="11" t="s">
        <v>7</v>
      </c>
    </row>
    <row r="4" spans="1:3" x14ac:dyDescent="0.2">
      <c r="A4" s="128" t="s">
        <v>2</v>
      </c>
      <c r="B4" s="129">
        <v>1486.7132870369721</v>
      </c>
      <c r="C4" s="130">
        <v>0.58185108863351565</v>
      </c>
    </row>
    <row r="5" spans="1:3" x14ac:dyDescent="0.2">
      <c r="A5" s="128" t="s">
        <v>3</v>
      </c>
      <c r="B5" s="129">
        <v>387.15026620343809</v>
      </c>
      <c r="C5" s="130">
        <v>0.15151798656765747</v>
      </c>
    </row>
    <row r="6" spans="1:3" x14ac:dyDescent="0.2">
      <c r="A6" s="128" t="s">
        <v>4</v>
      </c>
      <c r="B6" s="129">
        <v>135.14405092586637</v>
      </c>
      <c r="C6" s="130">
        <v>5.2890973558375909E-2</v>
      </c>
    </row>
    <row r="7" spans="1:3" x14ac:dyDescent="0.2">
      <c r="A7" s="128" t="s">
        <v>0</v>
      </c>
      <c r="B7" s="129">
        <v>239.64202546294013</v>
      </c>
      <c r="C7" s="130">
        <v>9.3788072396829833E-2</v>
      </c>
    </row>
    <row r="8" spans="1:3" x14ac:dyDescent="0.2">
      <c r="A8" s="128" t="s">
        <v>1</v>
      </c>
      <c r="B8" s="129">
        <v>306.49431712962854</v>
      </c>
      <c r="C8" s="130">
        <v>0.11995187884362096</v>
      </c>
    </row>
    <row r="9" spans="1:3" x14ac:dyDescent="0.2">
      <c r="A9" s="16"/>
      <c r="C9" s="16"/>
    </row>
    <row r="10" spans="1:3" x14ac:dyDescent="0.2">
      <c r="A10" s="16"/>
      <c r="C10" s="16"/>
    </row>
    <row r="30" spans="2:3" x14ac:dyDescent="0.2">
      <c r="B30" s="2"/>
      <c r="C30" s="64"/>
    </row>
    <row r="31" spans="2:3" x14ac:dyDescent="0.2">
      <c r="B31" s="2"/>
      <c r="C31" s="64"/>
    </row>
    <row r="32" spans="2:3" x14ac:dyDescent="0.2">
      <c r="B32" s="2"/>
      <c r="C32" s="64"/>
    </row>
    <row r="33" spans="2:3" x14ac:dyDescent="0.2">
      <c r="B33" s="2"/>
      <c r="C33" s="64"/>
    </row>
    <row r="34" spans="2:3" x14ac:dyDescent="0.2">
      <c r="B34" s="2"/>
      <c r="C34" s="64"/>
    </row>
    <row r="35" spans="2:3" x14ac:dyDescent="0.2">
      <c r="B35" s="2"/>
      <c r="C35" s="64"/>
    </row>
    <row r="44" spans="2:3" x14ac:dyDescent="0.2">
      <c r="B44" s="2"/>
      <c r="C44" s="64"/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6"/>
  <dimension ref="A1:C11"/>
  <sheetViews>
    <sheetView workbookViewId="0"/>
  </sheetViews>
  <sheetFormatPr defaultRowHeight="12" x14ac:dyDescent="0.2"/>
  <cols>
    <col min="1" max="1" width="25.5" customWidth="1"/>
    <col min="2" max="2" width="15.33203125" customWidth="1"/>
  </cols>
  <sheetData>
    <row r="1" spans="1:3" ht="17.25" x14ac:dyDescent="0.3">
      <c r="A1" s="123" t="s">
        <v>224</v>
      </c>
      <c r="B1" s="17"/>
      <c r="C1" s="17"/>
    </row>
    <row r="2" spans="1:3" x14ac:dyDescent="0.2">
      <c r="A2" s="16"/>
      <c r="C2" s="16"/>
    </row>
    <row r="3" spans="1:3" x14ac:dyDescent="0.2">
      <c r="A3" s="14" t="s">
        <v>5</v>
      </c>
      <c r="B3" s="7" t="s">
        <v>9</v>
      </c>
      <c r="C3" s="11" t="s">
        <v>7</v>
      </c>
    </row>
    <row r="4" spans="1:3" x14ac:dyDescent="0.2">
      <c r="A4" s="15" t="s">
        <v>2</v>
      </c>
      <c r="B4" s="9">
        <v>2780.5247222222101</v>
      </c>
      <c r="C4" s="12">
        <v>0.55656238461439966</v>
      </c>
    </row>
    <row r="5" spans="1:3" x14ac:dyDescent="0.2">
      <c r="A5" s="15" t="s">
        <v>3</v>
      </c>
      <c r="B5" s="9">
        <v>604.16785879598001</v>
      </c>
      <c r="C5" s="12">
        <v>0.12093296690062444</v>
      </c>
    </row>
    <row r="6" spans="1:3" x14ac:dyDescent="0.2">
      <c r="A6" s="15" t="s">
        <v>4</v>
      </c>
      <c r="B6" s="9">
        <v>141.85974537037256</v>
      </c>
      <c r="C6" s="12">
        <v>2.8395287239534342E-2</v>
      </c>
    </row>
    <row r="7" spans="1:3" x14ac:dyDescent="0.2">
      <c r="A7" s="15" t="s">
        <v>0</v>
      </c>
      <c r="B7" s="9">
        <v>430.73648148148152</v>
      </c>
      <c r="C7" s="12">
        <v>8.6218159240876904E-2</v>
      </c>
    </row>
    <row r="8" spans="1:3" x14ac:dyDescent="0.2">
      <c r="A8" s="15" t="s">
        <v>1</v>
      </c>
      <c r="B8" s="9">
        <v>1038.6016782407419</v>
      </c>
      <c r="C8" s="12">
        <v>0.2078912020045651</v>
      </c>
    </row>
    <row r="9" spans="1:3" x14ac:dyDescent="0.2">
      <c r="A9" s="16"/>
      <c r="C9" s="16"/>
    </row>
    <row r="10" spans="1:3" x14ac:dyDescent="0.2">
      <c r="C10" s="16"/>
    </row>
    <row r="11" spans="1:3" x14ac:dyDescent="0.2">
      <c r="C11" s="16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Gráfico 1</vt:lpstr>
      <vt:lpstr>Tabela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Tabela 2</vt:lpstr>
      <vt:lpstr>Gráfico 18</vt:lpstr>
      <vt:lpstr>Tabela 3</vt:lpstr>
      <vt:lpstr>Tabela 4</vt:lpstr>
      <vt:lpstr>Tabela 5</vt:lpstr>
      <vt:lpstr>Gráfico 19</vt:lpstr>
      <vt:lpstr>Tabela 6</vt:lpstr>
      <vt:lpstr>Tabela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 Santoyo Lopes</dc:creator>
  <cp:lastModifiedBy>Felipe Correa Goretti</cp:lastModifiedBy>
  <cp:lastPrinted>2018-08-03T19:13:58Z</cp:lastPrinted>
  <dcterms:created xsi:type="dcterms:W3CDTF">2018-02-01T11:51:47Z</dcterms:created>
  <dcterms:modified xsi:type="dcterms:W3CDTF">2022-03-23T21:23:39Z</dcterms:modified>
</cp:coreProperties>
</file>