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elipe.goretti\Desktop\Arquivos CGI\"/>
    </mc:Choice>
  </mc:AlternateContent>
  <xr:revisionPtr revIDLastSave="0" documentId="8_{29BD407A-F799-4058-B44F-9324BD0448E2}" xr6:coauthVersionLast="47" xr6:coauthVersionMax="47" xr10:uidLastSave="{00000000-0000-0000-0000-000000000000}"/>
  <bookViews>
    <workbookView xWindow="-120" yWindow="-120" windowWidth="29040" windowHeight="16440" xr2:uid="{4B5A3A3B-3BDF-456A-B8EE-A4FA8531A4E6}"/>
  </bookViews>
  <sheets>
    <sheet name="Condecine 2007 -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1" l="1"/>
  <c r="T9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<sst xmlns="http://schemas.openxmlformats.org/spreadsheetml/2006/main" count="33" uniqueCount="28">
  <si>
    <t>Valor Total Arrecadado (R$)</t>
  </si>
  <si>
    <t>Condecine-Remessa</t>
  </si>
  <si>
    <t>Condecine-Títulos</t>
  </si>
  <si>
    <t>Condecine-Teles</t>
  </si>
  <si>
    <t>Dívida Ativa</t>
  </si>
  <si>
    <t>-</t>
  </si>
  <si>
    <t>Total</t>
  </si>
  <si>
    <t>Valor após abatimento da DRU</t>
  </si>
  <si>
    <t>Notas:</t>
  </si>
  <si>
    <t>1. A Contribuição para o Desenvolvimento da Indústria Cinematográfica Nacional (CONDECINE) é estabelecida na Medida Provisória 2228-1/2001 em três modalidades: Condecine-Remessa (Parágrafo 2º do Art. 33), Condecine-Títulos (incisos I e II do Art. 33) e Condecine-Teles (inciso III do Art. 33).</t>
  </si>
  <si>
    <t>2. O “Valor Total Arrecadado” foi estimado com base na DRU: até 2015, o valor destinado ao FSA foi dividido por oito e multiplicado por dez; a partir de 2017, por sete e multiplicado por dez. Desde 2021, utilizam-se valores exatos extraídos do Tesouro Gerencial. Condecine. No caso da Dívida da Dívida Ativa, o “Valor Total Arrecadado”  não considera outras destinações como de “honorários advocatícios”.</t>
  </si>
  <si>
    <t>Fontes: Sistema Integrado de Administração Financeira do Governo Federal (SIAFI)  e Tesouro Gerencial (TG).</t>
  </si>
  <si>
    <t>Datas da apuração:</t>
  </si>
  <si>
    <t>2010 - SIAFI, dados extraídos em 24/05/2013.</t>
  </si>
  <si>
    <t>2011 e 2012 - TG, dados extraídos em 13/05/2019. Condecine-Remessa: SIAFI, dados extraídos em 24/05/2013.</t>
  </si>
  <si>
    <t>2013 - TG, dados extraídos em 13/05/2019; Condecine-Remessa: SIAFI, dados extraídos em 24/05/2014.</t>
  </si>
  <si>
    <t>2014 - TG, dados extraídos em 13/05/2019; Condecine-Remessa: SIAFI, dados extraídos em 28/04/2015.</t>
  </si>
  <si>
    <t>2015 a 2018 - TG, dados extraídos em 13/05/2019.</t>
  </si>
  <si>
    <t>2019 - SIAFI e TG, dados extraídos em 28/01/2020.</t>
  </si>
  <si>
    <t>2020 - SIAFI e TG, dados extraídos em 23/02/2021.</t>
  </si>
  <si>
    <t>2021 - SIAFI e TG, dados extraídos em 09/02/2022.</t>
  </si>
  <si>
    <t>2022 - SIAFI e TG, dados extraídos em 25/05/2023.</t>
  </si>
  <si>
    <t>2023 - SIAFI e TG, dados extraídos em 10/01/2024.</t>
  </si>
  <si>
    <t>2024 - SIAFI e TG, dados extraídos em 16/01/2025.</t>
  </si>
  <si>
    <t>Condecine - Valores Arrecadados - Em Reais (R$) 2007 a 2025</t>
  </si>
  <si>
    <t>2024 - SIAFI e TG, dados extraídos em 16/02/2026.</t>
  </si>
  <si>
    <t>Informações fornecidas pela Gerência de Finanças e Orçamento - GFO/SGI.  Publicado em 08/04/2026.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</si>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</sst>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0;\(#,##0.00\)"/>
    <numFmt numFmtId="166" formatCode="#,##0;\(#,##0\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4"/>
      <color theme="0"/>
      <name val="Segoe UI"/>
      <family val="2"/>
    </font>
    <font>
      <sz val="11"/>
      <color theme="1"/>
      <name val="Segoe UI"/>
      <family val="2"/>
    </font>
    <font>
      <b/>
      <sz val="14"/>
      <color theme="1"/>
      <name val="Segoe UI"/>
      <family val="2"/>
    </font>
    <font>
      <b/>
      <sz val="11"/>
      <color theme="1"/>
      <name val="Segoe UI"/>
      <family val="2"/>
    </font>
    <font>
      <b/>
      <sz val="10"/>
      <color theme="0"/>
      <name val="Segoe UI"/>
      <family val="2"/>
    </font>
    <font>
      <b/>
      <sz val="10"/>
      <color theme="1"/>
      <name val="Segoe UI"/>
      <family val="2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sz val="8"/>
      <color theme="1"/>
      <name val="Segoe UI"/>
      <family val="2"/>
    </font>
    <font>
      <sz val="8"/>
      <color rgb="FF000000"/>
      <name val="Segoe UI"/>
      <family val="2"/>
    </font>
    <font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1" applyFont="1"/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2" xfId="1" applyFont="1" applyBorder="1" applyAlignment="1">
      <alignment vertical="center"/>
    </xf>
    <xf numFmtId="1" fontId="7" fillId="2" borderId="3" xfId="1" applyNumberFormat="1" applyFont="1" applyFill="1" applyBorder="1" applyAlignment="1">
      <alignment horizontal="center" vertical="center"/>
    </xf>
    <xf numFmtId="0" fontId="8" fillId="0" borderId="4" xfId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165" fontId="10" fillId="0" borderId="3" xfId="3" applyNumberFormat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165" fontId="11" fillId="0" borderId="0" xfId="3" applyNumberFormat="1" applyFont="1" applyAlignment="1">
      <alignment horizontal="center" vertical="center"/>
    </xf>
    <xf numFmtId="0" fontId="1" fillId="0" borderId="0" xfId="1"/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vertical="center"/>
    </xf>
    <xf numFmtId="0" fontId="12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4" fontId="4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 wrapText="1"/>
    </xf>
    <xf numFmtId="4" fontId="12" fillId="0" borderId="0" xfId="1" applyNumberFormat="1" applyFont="1" applyAlignment="1">
      <alignment horizontal="left" vertical="center"/>
    </xf>
    <xf numFmtId="4" fontId="12" fillId="0" borderId="0" xfId="1" applyNumberFormat="1" applyFont="1" applyAlignment="1">
      <alignment horizontal="left" vertical="center"/>
    </xf>
    <xf numFmtId="3" fontId="14" fillId="0" borderId="3" xfId="1" applyNumberFormat="1" applyFont="1" applyBorder="1" applyAlignment="1">
      <alignment vertical="center"/>
    </xf>
    <xf numFmtId="164" fontId="2" fillId="0" borderId="3" xfId="2" applyNumberFormat="1" applyFont="1" applyFill="1" applyBorder="1" applyAlignment="1">
      <alignment vertical="center"/>
    </xf>
    <xf numFmtId="0" fontId="14" fillId="0" borderId="3" xfId="1" applyFont="1" applyBorder="1" applyAlignment="1">
      <alignment vertical="center"/>
    </xf>
    <xf numFmtId="0" fontId="14" fillId="0" borderId="3" xfId="1" applyFont="1" applyBorder="1" applyAlignment="1">
      <alignment horizontal="right" vertical="center"/>
    </xf>
    <xf numFmtId="166" fontId="10" fillId="0" borderId="3" xfId="3" applyNumberFormat="1" applyFont="1" applyBorder="1"/>
    <xf numFmtId="43" fontId="2" fillId="0" borderId="3" xfId="4" applyFont="1" applyBorder="1"/>
    <xf numFmtId="0" fontId="4" fillId="0" borderId="0" xfId="1" applyFont="1" applyBorder="1"/>
    <xf numFmtId="0" fontId="8" fillId="0" borderId="0" xfId="1" applyFont="1" applyBorder="1" applyAlignment="1">
      <alignment vertical="center"/>
    </xf>
    <xf numFmtId="166" fontId="10" fillId="0" borderId="0" xfId="3" applyNumberFormat="1" applyFont="1" applyBorder="1"/>
  </cellXfs>
  <cellStyles count="6">
    <cellStyle name="Normal" xfId="0" builtinId="0"/>
    <cellStyle name="Normal 2" xfId="3" xr:uid="{7B5E3289-63CA-47E0-B670-A091B4826BF5}"/>
    <cellStyle name="Normal 3" xfId="1" xr:uid="{0EA2B04F-6010-438D-B551-B16C0A8185CA}"/>
    <cellStyle name="Vírgula" xfId="4" builtinId="3"/>
    <cellStyle name="Vírgula 2" xfId="2" xr:uid="{D7B6DBBF-B8BC-44E9-B900-D337DCF04794}"/>
    <cellStyle name="Vírgula 3" xfId="5" xr:uid="{1059FEAF-85F5-4569-A590-674E8A317A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77502-41E4-4D83-9A8B-EF9A6E432272}">
  <dimension ref="A1:V37"/>
  <sheetViews>
    <sheetView tabSelected="1" workbookViewId="0">
      <selection activeCell="A2" sqref="A2"/>
    </sheetView>
  </sheetViews>
  <sheetFormatPr defaultColWidth="9.140625" defaultRowHeight="16.5" x14ac:dyDescent="0.3"/>
  <cols>
    <col min="1" max="1" width="26.28515625" style="18" customWidth="1"/>
    <col min="2" max="2" width="13.7109375" style="21" customWidth="1"/>
    <col min="3" max="3" width="15.42578125" style="1" customWidth="1"/>
    <col min="4" max="6" width="13.7109375" style="1" customWidth="1"/>
    <col min="7" max="7" width="15" style="1" customWidth="1"/>
    <col min="8" max="8" width="16.28515625" style="1" customWidth="1"/>
    <col min="9" max="9" width="13.7109375" style="1" customWidth="1"/>
    <col min="10" max="10" width="15.7109375" style="1" customWidth="1"/>
    <col min="11" max="12" width="15.5703125" style="1" customWidth="1"/>
    <col min="13" max="13" width="16" style="1" customWidth="1"/>
    <col min="14" max="14" width="15.7109375" style="1" customWidth="1"/>
    <col min="15" max="16" width="13.7109375" style="1" customWidth="1"/>
    <col min="17" max="17" width="15.85546875" style="1" customWidth="1"/>
    <col min="18" max="18" width="16.5703125" style="1" customWidth="1"/>
    <col min="19" max="19" width="16.28515625" style="1" customWidth="1"/>
    <col min="20" max="20" width="18.7109375" style="1" bestFit="1" customWidth="1"/>
    <col min="21" max="21" width="14" style="1" bestFit="1" customWidth="1"/>
    <col min="22" max="16384" width="9.140625" style="1"/>
  </cols>
  <sheetData>
    <row r="1" spans="1:20" ht="20.25" x14ac:dyDescent="0.3">
      <c r="A1" s="22" t="s">
        <v>24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ht="20.25" x14ac:dyDescent="0.3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0" s="5" customFormat="1" x14ac:dyDescent="0.25">
      <c r="A3" s="4"/>
      <c r="B3" s="23" t="s">
        <v>0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20" x14ac:dyDescent="0.3">
      <c r="A4" s="6"/>
      <c r="B4" s="7">
        <v>2007</v>
      </c>
      <c r="C4" s="7">
        <v>2008</v>
      </c>
      <c r="D4" s="7">
        <v>2009</v>
      </c>
      <c r="E4" s="7">
        <v>2010</v>
      </c>
      <c r="F4" s="7">
        <v>2011</v>
      </c>
      <c r="G4" s="7">
        <v>2012</v>
      </c>
      <c r="H4" s="7">
        <v>2013</v>
      </c>
      <c r="I4" s="7">
        <v>2014</v>
      </c>
      <c r="J4" s="7">
        <v>2015</v>
      </c>
      <c r="K4" s="7">
        <v>2016</v>
      </c>
      <c r="L4" s="7">
        <v>2017</v>
      </c>
      <c r="M4" s="7">
        <v>2018</v>
      </c>
      <c r="N4" s="7">
        <v>2019</v>
      </c>
      <c r="O4" s="7">
        <v>2020</v>
      </c>
      <c r="P4" s="7">
        <v>2021</v>
      </c>
      <c r="Q4" s="7">
        <v>2022</v>
      </c>
      <c r="R4" s="7">
        <v>2023</v>
      </c>
      <c r="S4" s="7">
        <v>2024</v>
      </c>
      <c r="T4" s="7">
        <v>2025</v>
      </c>
    </row>
    <row r="5" spans="1:20" x14ac:dyDescent="0.3">
      <c r="A5" s="8" t="s">
        <v>1</v>
      </c>
      <c r="B5" s="28">
        <v>1493493.7399999998</v>
      </c>
      <c r="C5" s="28">
        <v>2590990.0900000003</v>
      </c>
      <c r="D5" s="28">
        <v>6558173.2000000002</v>
      </c>
      <c r="E5" s="28">
        <v>6558173.2100000009</v>
      </c>
      <c r="F5" s="29">
        <v>1539104.0599999998</v>
      </c>
      <c r="G5" s="29">
        <v>6247615.1399999997</v>
      </c>
      <c r="H5" s="29">
        <v>13687156.260000002</v>
      </c>
      <c r="I5" s="29">
        <v>9233345.160000002</v>
      </c>
      <c r="J5" s="29">
        <v>9658238.9499999993</v>
      </c>
      <c r="K5" s="29">
        <v>20327679.429999996</v>
      </c>
      <c r="L5" s="29">
        <v>16326527.259999998</v>
      </c>
      <c r="M5" s="29">
        <v>19987609.310000002</v>
      </c>
      <c r="N5" s="29">
        <v>27618667.999999996</v>
      </c>
      <c r="O5" s="29">
        <v>7681225.7000000002</v>
      </c>
      <c r="P5" s="29">
        <v>16358176.639999999</v>
      </c>
      <c r="Q5" s="29">
        <v>-8876282.2899999991</v>
      </c>
      <c r="R5" s="29">
        <v>4432427.870000001</v>
      </c>
      <c r="S5" s="29">
        <v>43696277.32</v>
      </c>
      <c r="T5" s="33">
        <v>24174158.920000002</v>
      </c>
    </row>
    <row r="6" spans="1:20" x14ac:dyDescent="0.3">
      <c r="A6" s="9" t="s">
        <v>2</v>
      </c>
      <c r="B6" s="28">
        <v>47759380.879999995</v>
      </c>
      <c r="C6" s="28">
        <v>54261436.760000005</v>
      </c>
      <c r="D6" s="28">
        <v>38927392.840000004</v>
      </c>
      <c r="E6" s="28">
        <v>38927392.860000007</v>
      </c>
      <c r="F6" s="29">
        <v>53084458.759999998</v>
      </c>
      <c r="G6" s="29">
        <v>80720719.749999985</v>
      </c>
      <c r="H6" s="29">
        <v>105196186.96000001</v>
      </c>
      <c r="I6" s="29">
        <v>93577791.189999998</v>
      </c>
      <c r="J6" s="29">
        <v>102177996.14</v>
      </c>
      <c r="K6" s="29">
        <v>107010972.91000001</v>
      </c>
      <c r="L6" s="29">
        <v>93782080.579999998</v>
      </c>
      <c r="M6" s="29">
        <v>92330665.080000013</v>
      </c>
      <c r="N6" s="29">
        <v>88835654.228571445</v>
      </c>
      <c r="O6" s="29">
        <v>89722937.709999993</v>
      </c>
      <c r="P6" s="29">
        <v>99455674.780000001</v>
      </c>
      <c r="Q6" s="29">
        <v>92628689.029999986</v>
      </c>
      <c r="R6" s="29">
        <v>91109461.00999999</v>
      </c>
      <c r="S6" s="29">
        <v>90683689.329999998</v>
      </c>
      <c r="T6" s="33">
        <v>84073922.680000007</v>
      </c>
    </row>
    <row r="7" spans="1:20" x14ac:dyDescent="0.3">
      <c r="A7" s="8" t="s">
        <v>3</v>
      </c>
      <c r="B7" s="30"/>
      <c r="C7" s="30"/>
      <c r="D7" s="30"/>
      <c r="E7" s="30"/>
      <c r="F7" s="29">
        <v>0</v>
      </c>
      <c r="G7" s="29">
        <v>819589679.96999991</v>
      </c>
      <c r="H7" s="29">
        <v>889452316.48000002</v>
      </c>
      <c r="I7" s="29">
        <v>877845153.87999988</v>
      </c>
      <c r="J7" s="29">
        <v>949951061.83000016</v>
      </c>
      <c r="K7" s="29">
        <v>1097386782.54</v>
      </c>
      <c r="L7" s="29">
        <v>1022786941.6099999</v>
      </c>
      <c r="M7" s="29">
        <v>970748657.66999996</v>
      </c>
      <c r="N7" s="29">
        <v>943877060.2714287</v>
      </c>
      <c r="O7" s="29">
        <v>787075993.73000002</v>
      </c>
      <c r="P7" s="29">
        <v>857612876.77999985</v>
      </c>
      <c r="Q7" s="29">
        <v>1059886431.4699999</v>
      </c>
      <c r="R7" s="29">
        <v>1071934228.72</v>
      </c>
      <c r="S7" s="29">
        <v>1073681287.08</v>
      </c>
      <c r="T7" s="33">
        <v>1060253129.4200001</v>
      </c>
    </row>
    <row r="8" spans="1:20" x14ac:dyDescent="0.3">
      <c r="A8" s="9" t="s">
        <v>4</v>
      </c>
      <c r="B8" s="30"/>
      <c r="C8" s="30"/>
      <c r="D8" s="30"/>
      <c r="E8" s="30"/>
      <c r="F8" s="31" t="s">
        <v>5</v>
      </c>
      <c r="G8" s="29">
        <v>53174.112500000003</v>
      </c>
      <c r="H8" s="29">
        <v>140873.15</v>
      </c>
      <c r="I8" s="29">
        <v>134184.625</v>
      </c>
      <c r="J8" s="29">
        <v>112614.52000000002</v>
      </c>
      <c r="K8" s="29">
        <v>345686.05000000005</v>
      </c>
      <c r="L8" s="29">
        <v>458697.58999999997</v>
      </c>
      <c r="M8" s="29">
        <v>1068463.24</v>
      </c>
      <c r="N8" s="29">
        <v>1003944.8142857142</v>
      </c>
      <c r="O8" s="29">
        <v>670986.27</v>
      </c>
      <c r="P8" s="29">
        <v>847535.65</v>
      </c>
      <c r="Q8" s="29">
        <v>1182028.52</v>
      </c>
      <c r="R8" s="29">
        <v>1837033.71</v>
      </c>
      <c r="S8" s="29">
        <v>1728861.8900000001</v>
      </c>
      <c r="T8" s="33">
        <v>1304278.5899999999</v>
      </c>
    </row>
    <row r="9" spans="1:20" s="5" customFormat="1" ht="14.25" x14ac:dyDescent="0.25">
      <c r="A9" s="9" t="s">
        <v>6</v>
      </c>
      <c r="B9" s="10">
        <f>SUM(B5:B8)</f>
        <v>49252874.619999997</v>
      </c>
      <c r="C9" s="10">
        <f t="shared" ref="C9:S9" si="0">SUM(C5:C8)</f>
        <v>56852426.850000009</v>
      </c>
      <c r="D9" s="10">
        <f t="shared" si="0"/>
        <v>45485566.040000007</v>
      </c>
      <c r="E9" s="10">
        <f t="shared" si="0"/>
        <v>45485566.070000008</v>
      </c>
      <c r="F9" s="10">
        <f t="shared" si="0"/>
        <v>54623562.82</v>
      </c>
      <c r="G9" s="10">
        <f t="shared" si="0"/>
        <v>906611188.97249985</v>
      </c>
      <c r="H9" s="10">
        <f t="shared" si="0"/>
        <v>1008476532.85</v>
      </c>
      <c r="I9" s="10">
        <f t="shared" si="0"/>
        <v>980790474.8549999</v>
      </c>
      <c r="J9" s="10">
        <f t="shared" si="0"/>
        <v>1061899911.4400002</v>
      </c>
      <c r="K9" s="10">
        <f t="shared" si="0"/>
        <v>1225071120.9299998</v>
      </c>
      <c r="L9" s="10">
        <f t="shared" si="0"/>
        <v>1133354247.0399997</v>
      </c>
      <c r="M9" s="10">
        <f t="shared" si="0"/>
        <v>1084135395.3</v>
      </c>
      <c r="N9" s="10">
        <f t="shared" si="0"/>
        <v>1061335327.3142859</v>
      </c>
      <c r="O9" s="10">
        <f t="shared" si="0"/>
        <v>885151143.40999997</v>
      </c>
      <c r="P9" s="10">
        <f t="shared" si="0"/>
        <v>974274263.84999979</v>
      </c>
      <c r="Q9" s="10">
        <f t="shared" si="0"/>
        <v>1144820866.7299998</v>
      </c>
      <c r="R9" s="10">
        <f t="shared" si="0"/>
        <v>1169313151.3099999</v>
      </c>
      <c r="S9" s="10">
        <f t="shared" si="0"/>
        <v>1209790115.6200001</v>
      </c>
      <c r="T9" s="10">
        <f>SUM(T5:T8)</f>
        <v>1169805489.6099999</v>
      </c>
    </row>
    <row r="10" spans="1:20" s="5" customFormat="1" ht="14.25" x14ac:dyDescent="0.2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20" s="5" customFormat="1" x14ac:dyDescent="0.25">
      <c r="A11" s="4"/>
      <c r="B11" s="23" t="s">
        <v>7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20" x14ac:dyDescent="0.3">
      <c r="A12" s="6"/>
      <c r="B12" s="7">
        <v>2007</v>
      </c>
      <c r="C12" s="7">
        <v>2008</v>
      </c>
      <c r="D12" s="7">
        <v>2009</v>
      </c>
      <c r="E12" s="7">
        <v>2010</v>
      </c>
      <c r="F12" s="7">
        <v>2011</v>
      </c>
      <c r="G12" s="7">
        <v>2012</v>
      </c>
      <c r="H12" s="7">
        <v>2013</v>
      </c>
      <c r="I12" s="7">
        <v>2014</v>
      </c>
      <c r="J12" s="7">
        <v>2015</v>
      </c>
      <c r="K12" s="7">
        <v>2016</v>
      </c>
      <c r="L12" s="7">
        <v>2017</v>
      </c>
      <c r="M12" s="7">
        <v>2018</v>
      </c>
      <c r="N12" s="7">
        <v>2019</v>
      </c>
      <c r="O12" s="7">
        <v>2020</v>
      </c>
      <c r="P12" s="7">
        <v>2021</v>
      </c>
      <c r="Q12" s="7">
        <v>2022</v>
      </c>
      <c r="R12" s="7">
        <v>2023</v>
      </c>
      <c r="S12" s="7">
        <v>2024</v>
      </c>
      <c r="T12" s="7">
        <v>2025</v>
      </c>
    </row>
    <row r="13" spans="1:20" x14ac:dyDescent="0.3">
      <c r="A13" s="8" t="s">
        <v>1</v>
      </c>
      <c r="B13" s="28">
        <v>1194794.99</v>
      </c>
      <c r="C13" s="28">
        <v>2072792.0700000003</v>
      </c>
      <c r="D13" s="28">
        <v>5246538.5599999996</v>
      </c>
      <c r="E13" s="28">
        <v>1462516.82</v>
      </c>
      <c r="F13" s="28">
        <v>1231283.24</v>
      </c>
      <c r="G13" s="29">
        <v>4998092.1100000003</v>
      </c>
      <c r="H13" s="29">
        <v>10949724.98</v>
      </c>
      <c r="I13" s="29">
        <v>7386676.120000001</v>
      </c>
      <c r="J13" s="29">
        <v>7726591.1499999994</v>
      </c>
      <c r="K13" s="29">
        <v>14229375.609999999</v>
      </c>
      <c r="L13" s="29">
        <v>11428569.079999998</v>
      </c>
      <c r="M13" s="29">
        <v>13991326.520000001</v>
      </c>
      <c r="N13" s="29">
        <v>19333067.599999998</v>
      </c>
      <c r="O13" s="29">
        <v>5376857.9900000002</v>
      </c>
      <c r="P13" s="29">
        <v>11452250.599999998</v>
      </c>
      <c r="Q13" s="29">
        <v>-6214150.6199999992</v>
      </c>
      <c r="R13" s="29">
        <v>3103868.0799999996</v>
      </c>
      <c r="S13" s="29">
        <v>30591111.93</v>
      </c>
      <c r="T13" s="33">
        <v>16943625.84</v>
      </c>
    </row>
    <row r="14" spans="1:20" s="13" customFormat="1" ht="15" x14ac:dyDescent="0.25">
      <c r="A14" s="9" t="s">
        <v>2</v>
      </c>
      <c r="B14" s="28">
        <v>38207504.690000005</v>
      </c>
      <c r="C14" s="28">
        <v>43409149.390000001</v>
      </c>
      <c r="D14" s="28">
        <v>31141914.27</v>
      </c>
      <c r="E14" s="28">
        <v>38192285.939999998</v>
      </c>
      <c r="F14" s="28">
        <v>42467567</v>
      </c>
      <c r="G14" s="29">
        <v>64576575.780000001</v>
      </c>
      <c r="H14" s="29">
        <v>84156949.569999993</v>
      </c>
      <c r="I14" s="29">
        <v>74862232.949999988</v>
      </c>
      <c r="J14" s="29">
        <v>81742396.900000006</v>
      </c>
      <c r="K14" s="29">
        <v>74907681.020000011</v>
      </c>
      <c r="L14" s="29">
        <v>65647456.409999996</v>
      </c>
      <c r="M14" s="29">
        <v>64631465.570000008</v>
      </c>
      <c r="N14" s="29">
        <v>62184957.960000008</v>
      </c>
      <c r="O14" s="29">
        <v>62806056.399999999</v>
      </c>
      <c r="P14" s="29">
        <v>69619330.730000004</v>
      </c>
      <c r="Q14" s="29">
        <v>64840085.490000002</v>
      </c>
      <c r="R14" s="29">
        <v>63776625.529999994</v>
      </c>
      <c r="S14" s="29">
        <v>63478585.700000003</v>
      </c>
      <c r="T14" s="33">
        <v>58852097.920000002</v>
      </c>
    </row>
    <row r="15" spans="1:20" x14ac:dyDescent="0.3">
      <c r="A15" s="8" t="s">
        <v>3</v>
      </c>
      <c r="B15" s="30"/>
      <c r="C15" s="30"/>
      <c r="D15" s="30"/>
      <c r="E15" s="30"/>
      <c r="F15" s="30"/>
      <c r="G15" s="29">
        <v>655671743.97000015</v>
      </c>
      <c r="H15" s="29">
        <v>711561853.18000007</v>
      </c>
      <c r="I15" s="29">
        <v>702276123.10000014</v>
      </c>
      <c r="J15" s="29">
        <v>759960849.45999992</v>
      </c>
      <c r="K15" s="29">
        <v>768170747.76999986</v>
      </c>
      <c r="L15" s="29">
        <v>715950859.13</v>
      </c>
      <c r="M15" s="29">
        <v>679524060.37000012</v>
      </c>
      <c r="N15" s="29">
        <v>660713942.19000006</v>
      </c>
      <c r="O15" s="29">
        <v>550953195.61000001</v>
      </c>
      <c r="P15" s="29">
        <v>600329015.77999985</v>
      </c>
      <c r="Q15" s="29">
        <v>741920504.07999992</v>
      </c>
      <c r="R15" s="29">
        <v>750353961.62</v>
      </c>
      <c r="S15" s="29">
        <v>751576902.27999997</v>
      </c>
      <c r="T15" s="33">
        <v>742177451.33000004</v>
      </c>
    </row>
    <row r="16" spans="1:20" x14ac:dyDescent="0.3">
      <c r="A16" s="9" t="s">
        <v>4</v>
      </c>
      <c r="B16" s="30"/>
      <c r="C16" s="30"/>
      <c r="D16" s="30"/>
      <c r="E16" s="30"/>
      <c r="F16" s="30"/>
      <c r="G16" s="29">
        <v>42539.29</v>
      </c>
      <c r="H16" s="29">
        <v>112698.51999999999</v>
      </c>
      <c r="I16" s="29">
        <v>107347.7</v>
      </c>
      <c r="J16" s="29">
        <v>90099.17</v>
      </c>
      <c r="K16" s="29">
        <v>241980.24</v>
      </c>
      <c r="L16" s="29">
        <v>321089.15000000002</v>
      </c>
      <c r="M16" s="29">
        <v>747925.90999999992</v>
      </c>
      <c r="N16" s="29">
        <v>702761.37</v>
      </c>
      <c r="O16" s="29">
        <v>469690.39</v>
      </c>
      <c r="P16" s="29">
        <v>593276.86</v>
      </c>
      <c r="Q16" s="29">
        <v>827421.81</v>
      </c>
      <c r="R16" s="29">
        <v>1285925.8299999998</v>
      </c>
      <c r="S16" s="29">
        <v>1210205.33</v>
      </c>
      <c r="T16" s="33">
        <v>912997.04</v>
      </c>
    </row>
    <row r="17" spans="1:22" s="13" customFormat="1" ht="15" x14ac:dyDescent="0.25">
      <c r="A17" s="9" t="s">
        <v>6</v>
      </c>
      <c r="B17" s="32">
        <f>SUM(B13:B16)</f>
        <v>39402299.680000007</v>
      </c>
      <c r="C17" s="32">
        <f t="shared" ref="C17:S17" si="1">SUM(C13:C16)</f>
        <v>45481941.460000001</v>
      </c>
      <c r="D17" s="32">
        <f t="shared" si="1"/>
        <v>36388452.829999998</v>
      </c>
      <c r="E17" s="32">
        <f t="shared" si="1"/>
        <v>39654802.759999998</v>
      </c>
      <c r="F17" s="32">
        <f t="shared" si="1"/>
        <v>43698850.240000002</v>
      </c>
      <c r="G17" s="32">
        <f t="shared" si="1"/>
        <v>725288951.1500001</v>
      </c>
      <c r="H17" s="32">
        <f t="shared" si="1"/>
        <v>806781226.25</v>
      </c>
      <c r="I17" s="32">
        <f t="shared" si="1"/>
        <v>784632379.87000012</v>
      </c>
      <c r="J17" s="32">
        <f t="shared" si="1"/>
        <v>849519936.67999995</v>
      </c>
      <c r="K17" s="32">
        <f t="shared" si="1"/>
        <v>857549784.63999987</v>
      </c>
      <c r="L17" s="32">
        <f t="shared" si="1"/>
        <v>793347973.76999998</v>
      </c>
      <c r="M17" s="32">
        <f t="shared" si="1"/>
        <v>758894778.37000012</v>
      </c>
      <c r="N17" s="32">
        <f t="shared" si="1"/>
        <v>742934729.12</v>
      </c>
      <c r="O17" s="32">
        <f t="shared" si="1"/>
        <v>619605800.38999999</v>
      </c>
      <c r="P17" s="32">
        <f t="shared" si="1"/>
        <v>681993873.96999991</v>
      </c>
      <c r="Q17" s="32">
        <f t="shared" si="1"/>
        <v>801373860.75999987</v>
      </c>
      <c r="R17" s="32">
        <f t="shared" si="1"/>
        <v>818520381.06000006</v>
      </c>
      <c r="S17" s="32">
        <f t="shared" si="1"/>
        <v>846856805.24000001</v>
      </c>
      <c r="T17" s="32">
        <f>SUM(T13:T16)</f>
        <v>818886172.13</v>
      </c>
    </row>
    <row r="18" spans="1:22" s="13" customFormat="1" ht="15" x14ac:dyDescent="0.25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</row>
    <row r="19" spans="1:22" x14ac:dyDescent="0.3">
      <c r="A19" s="14" t="s">
        <v>8</v>
      </c>
      <c r="B19" s="1"/>
      <c r="S19" s="34"/>
      <c r="T19" s="34"/>
    </row>
    <row r="20" spans="1:22" x14ac:dyDescent="0.3">
      <c r="A20" s="24" t="s">
        <v>9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</row>
    <row r="21" spans="1:22" x14ac:dyDescent="0.3">
      <c r="A21" s="24" t="s">
        <v>10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15"/>
    </row>
    <row r="22" spans="1:22" x14ac:dyDescent="0.3">
      <c r="A22" s="16"/>
      <c r="B22" s="13"/>
    </row>
    <row r="23" spans="1:22" s="18" customFormat="1" x14ac:dyDescent="0.25">
      <c r="A23" s="17" t="s">
        <v>11</v>
      </c>
    </row>
    <row r="24" spans="1:22" s="18" customFormat="1" x14ac:dyDescent="0.25">
      <c r="A24" s="19" t="s">
        <v>12</v>
      </c>
      <c r="B24" s="20" t="s">
        <v>13</v>
      </c>
      <c r="T24" s="18" t="s">
        <v>27</v>
      </c>
    </row>
    <row r="25" spans="1:22" s="18" customFormat="1" x14ac:dyDescent="0.25">
      <c r="A25" s="17"/>
      <c r="B25" s="20" t="s">
        <v>14</v>
      </c>
    </row>
    <row r="26" spans="1:22" s="18" customFormat="1" x14ac:dyDescent="0.25">
      <c r="A26" s="17"/>
      <c r="B26" s="20" t="s">
        <v>15</v>
      </c>
    </row>
    <row r="27" spans="1:22" s="18" customFormat="1" x14ac:dyDescent="0.25">
      <c r="A27" s="17"/>
      <c r="B27" s="20" t="s">
        <v>16</v>
      </c>
    </row>
    <row r="28" spans="1:22" s="18" customFormat="1" x14ac:dyDescent="0.25">
      <c r="A28" s="17"/>
      <c r="B28" s="20" t="s">
        <v>17</v>
      </c>
    </row>
    <row r="29" spans="1:22" s="18" customFormat="1" x14ac:dyDescent="0.25">
      <c r="A29" s="17"/>
      <c r="B29" s="20" t="s">
        <v>18</v>
      </c>
    </row>
    <row r="30" spans="1:22" s="18" customFormat="1" x14ac:dyDescent="0.25">
      <c r="A30" s="17"/>
      <c r="B30" s="20" t="s">
        <v>19</v>
      </c>
    </row>
    <row r="31" spans="1:22" s="18" customFormat="1" x14ac:dyDescent="0.25">
      <c r="A31" s="17"/>
      <c r="B31" s="20" t="s">
        <v>20</v>
      </c>
    </row>
    <row r="32" spans="1:22" s="18" customFormat="1" x14ac:dyDescent="0.25">
      <c r="A32" s="17"/>
      <c r="B32" s="20" t="s">
        <v>21</v>
      </c>
    </row>
    <row r="33" spans="1:7" s="18" customFormat="1" x14ac:dyDescent="0.25">
      <c r="A33" s="17"/>
      <c r="B33" s="20" t="s">
        <v>22</v>
      </c>
    </row>
    <row r="34" spans="1:7" s="18" customFormat="1" x14ac:dyDescent="0.25">
      <c r="A34" s="17"/>
      <c r="B34" s="20" t="s">
        <v>23</v>
      </c>
    </row>
    <row r="35" spans="1:7" x14ac:dyDescent="0.3">
      <c r="B35" s="26" t="s">
        <v>25</v>
      </c>
      <c r="C35" s="26"/>
      <c r="D35" s="26"/>
    </row>
    <row r="36" spans="1:7" x14ac:dyDescent="0.3">
      <c r="B36" s="27"/>
      <c r="C36" s="27"/>
      <c r="D36" s="27"/>
    </row>
    <row r="37" spans="1:7" x14ac:dyDescent="0.3">
      <c r="A37" s="25" t="s">
        <v>26</v>
      </c>
      <c r="B37" s="25"/>
      <c r="C37" s="25"/>
      <c r="D37" s="25"/>
      <c r="E37" s="25"/>
      <c r="F37" s="25"/>
      <c r="G37" s="25"/>
    </row>
  </sheetData>
  <mergeCells count="7">
    <mergeCell ref="A37:G37"/>
    <mergeCell ref="A1:T1"/>
    <mergeCell ref="B35:D35"/>
    <mergeCell ref="B3:S3"/>
    <mergeCell ref="B11:S11"/>
    <mergeCell ref="A20:U20"/>
    <mergeCell ref="A21:U2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Condecine 2007 - 2025</vt:lpstr>
    </vt:vector>
  </TitlesOfParts>
  <Company>ANCINE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Correa Goretti</dc:creator>
  <cp:lastModifiedBy>Felipe Correa Goretti</cp:lastModifiedBy>
  <dcterms:created xsi:type="dcterms:W3CDTF">2025-10-10T17:09:13Z</dcterms:created>
  <dcterms:modified xsi:type="dcterms:W3CDTF">2026-04-08T19:12:18Z</dcterms:modified>
</cp:coreProperties>
</file>